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<sst xmlns="http://schemas.openxmlformats.org/spreadsheetml/2006/main" count="64" uniqueCount="52">
  <si>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Sprayer Calibration Calculator</t>
  </si>
  <si>
    <t>Sprayer calibration consist of two major components:  Speed and Flow rate.</t>
  </si>
  <si>
    <t>Speed:</t>
  </si>
  <si>
    <t>Enter distance traveled in feet:</t>
  </si>
  <si>
    <t>(Use whole number)</t>
  </si>
  <si>
    <t xml:space="preserve"> </t>
  </si>
  <si>
    <t>Miles Per Hour =</t>
  </si>
  <si>
    <t>Gallons Per Minute Required Per Spray Tip:</t>
  </si>
  <si>
    <t>Enter Gallons per acre spray volume (GPA):</t>
  </si>
  <si>
    <t>Enter miles per hour (MPH):</t>
  </si>
  <si>
    <t>Enter spacing between nozzles on boom in inches:</t>
  </si>
  <si>
    <t>GPM</t>
  </si>
  <si>
    <t>MPH</t>
  </si>
  <si>
    <t>Measuring Flow Rate in Gallons Per Minute:</t>
  </si>
  <si>
    <t>(To the nearest 1/2 ounce)</t>
  </si>
  <si>
    <t>Enter the time in seconds to collect the liquid:</t>
  </si>
  <si>
    <t>Gallons Per Minute Collected =</t>
  </si>
  <si>
    <t>Gallons Per Minute Required =</t>
  </si>
  <si>
    <t>If GPM collected is less than GPM required, increase spray pressure.</t>
  </si>
  <si>
    <t>If GPM collected is greater than GPM required, decrease spray pressure.</t>
  </si>
  <si>
    <t>Enter time to travel distance in seconds:</t>
  </si>
  <si>
    <t>GPM (collected) = fluid ounces collected/(2.13 x time (seconds))</t>
  </si>
  <si>
    <t>MPH = distance traveled/(1.47 x time (seconds))</t>
  </si>
  <si>
    <t>GPM (required) = (GPA x MPH x inches between nozzles)/5940</t>
  </si>
  <si>
    <t>Spray Tip Height Requirements:</t>
  </si>
  <si>
    <t>Spray Angle</t>
  </si>
  <si>
    <t>20" Spacing</t>
  </si>
  <si>
    <t>30" Spacing</t>
  </si>
  <si>
    <t>Nozzle Height</t>
  </si>
  <si>
    <t>65 degree</t>
  </si>
  <si>
    <t>22" to 24"</t>
  </si>
  <si>
    <t>33" to 35"</t>
  </si>
  <si>
    <t>80 degree</t>
  </si>
  <si>
    <t>17" to 19"</t>
  </si>
  <si>
    <t>26" to 28"</t>
  </si>
  <si>
    <t>110 degree</t>
  </si>
  <si>
    <t>15" to 18"</t>
  </si>
  <si>
    <t>14" to 18"</t>
  </si>
  <si>
    <t>(Use whloe numbers)</t>
  </si>
  <si>
    <r>
      <t xml:space="preserve">Enter </t>
    </r>
    <r>
      <rPr>
        <b/>
        <sz val="10"/>
        <rFont val="Arial"/>
        <family val="2"/>
      </rPr>
      <t>fluid ounces</t>
    </r>
    <r>
      <rPr>
        <sz val="10"/>
        <rFont val="Arial"/>
        <family val="0"/>
      </rPr>
      <t xml:space="preserve"> of liquid collected from one spray nozzle:</t>
    </r>
  </si>
  <si>
    <r>
      <t xml:space="preserve">Enter </t>
    </r>
    <r>
      <rPr>
        <b/>
        <sz val="10"/>
        <rFont val="Arial"/>
        <family val="2"/>
      </rPr>
      <t>milliliters</t>
    </r>
    <r>
      <rPr>
        <sz val="10"/>
        <rFont val="Arial"/>
        <family val="0"/>
      </rPr>
      <t xml:space="preserve"> of liquid collected from one spray nozzle:</t>
    </r>
  </si>
  <si>
    <t>GPM (collected) = (milliliters collected/29.57)/(2.13 x time (seconds))</t>
  </si>
  <si>
    <t>(15, 20, 30, etc.)</t>
  </si>
  <si>
    <t>Enter desired collection time in seconds:</t>
  </si>
  <si>
    <t>Amount of Liquid to Collect per Specified Time (seconds) and GPM:</t>
  </si>
  <si>
    <t>Enter desired GPM or GPM from above:</t>
  </si>
  <si>
    <t>seconds in milliliters:</t>
  </si>
  <si>
    <t xml:space="preserve">     Amount of liquid needed to collect per</t>
  </si>
  <si>
    <t>seconds in fluid ounces:</t>
  </si>
  <si>
    <t xml:space="preserve">     Spray angles apply to flat fan spray tips @ 40 psi.</t>
  </si>
  <si>
    <t>If amount of liquid collected is less than amount needed, increase spray pressure.</t>
  </si>
  <si>
    <t>If amount of liquid collected is more than amount needed, decrease spray pressure.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</si>
</sst>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"/>
  </numFmts>
  <fonts count="11">
    <font>
      <sz val="10"/>
      <name val="Arial"/>
      <family val="0"/>
    </font>
    <font>
      <b/>
      <u val="single"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2" fontId="10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0" borderId="2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F1" sqref="F1"/>
    </sheetView>
  </sheetViews>
  <sheetFormatPr defaultColWidth="9.140625" defaultRowHeight="12.75"/>
  <sheetData>
    <row r="1" ht="20.25">
      <c r="A1" s="1" t="s">
        <v>0</v>
      </c>
    </row>
    <row r="3" ht="12.75">
      <c r="A3" s="2" t="s">
        <v>1</v>
      </c>
    </row>
    <row r="4" spans="1:9" ht="13.5" thickBot="1">
      <c r="A4" s="9"/>
      <c r="B4" s="3"/>
      <c r="C4" s="3"/>
      <c r="D4" s="3"/>
      <c r="E4" s="3"/>
      <c r="F4" s="3"/>
      <c r="G4" s="3"/>
      <c r="H4" s="3"/>
      <c r="I4" s="3"/>
    </row>
    <row r="6" ht="16.5" thickBot="1">
      <c r="A6" s="6" t="s">
        <v>2</v>
      </c>
    </row>
    <row r="7" spans="1:6" ht="13.5" thickBot="1">
      <c r="A7" t="s">
        <v>3</v>
      </c>
      <c r="F7" s="11">
        <v>100</v>
      </c>
    </row>
    <row r="8" ht="12.75">
      <c r="A8" t="s">
        <v>4</v>
      </c>
    </row>
    <row r="9" ht="13.5" thickBot="1"/>
    <row r="10" spans="1:6" ht="13.5" thickBot="1">
      <c r="A10" t="s">
        <v>20</v>
      </c>
      <c r="F10" s="12">
        <v>20</v>
      </c>
    </row>
    <row r="11" ht="12.75">
      <c r="A11" t="s">
        <v>4</v>
      </c>
    </row>
    <row r="13" spans="1:7" ht="15.75">
      <c r="A13" s="5" t="s">
        <v>5</v>
      </c>
      <c r="C13" s="5" t="s">
        <v>6</v>
      </c>
      <c r="D13" s="4"/>
      <c r="F13" s="25">
        <f>+F7/(1.47*F10)</f>
        <v>3.4013605442176873</v>
      </c>
      <c r="G13" s="10" t="s">
        <v>12</v>
      </c>
    </row>
    <row r="14" spans="1:9" ht="16.5" thickBot="1">
      <c r="A14" s="8"/>
      <c r="B14" s="3"/>
      <c r="C14" s="14" t="s">
        <v>22</v>
      </c>
      <c r="D14" s="15"/>
      <c r="E14" s="15"/>
      <c r="F14" s="16"/>
      <c r="G14" s="15"/>
      <c r="H14" s="15"/>
      <c r="I14" s="3"/>
    </row>
    <row r="16" ht="16.5" thickBot="1">
      <c r="A16" s="6" t="s">
        <v>7</v>
      </c>
    </row>
    <row r="17" spans="1:7" ht="13.5" thickBot="1">
      <c r="A17" t="s">
        <v>8</v>
      </c>
      <c r="G17" s="11">
        <v>44</v>
      </c>
    </row>
    <row r="18" ht="12.75">
      <c r="A18" t="s">
        <v>4</v>
      </c>
    </row>
    <row r="19" ht="13.5" thickBot="1"/>
    <row r="20" spans="1:7" ht="13.5" thickBot="1">
      <c r="A20" t="s">
        <v>9</v>
      </c>
      <c r="G20" s="13">
        <v>3</v>
      </c>
    </row>
    <row r="21" ht="13.5" thickBot="1"/>
    <row r="22" spans="1:7" ht="13.5" thickBot="1">
      <c r="A22" t="s">
        <v>10</v>
      </c>
      <c r="G22" s="12">
        <v>20</v>
      </c>
    </row>
    <row r="23" ht="12.75">
      <c r="A23" t="s">
        <v>4</v>
      </c>
    </row>
    <row r="25" spans="3:8" ht="15.75">
      <c r="C25" s="5" t="s">
        <v>17</v>
      </c>
      <c r="G25" s="25">
        <f>+(G17*G20*G22)/5940</f>
        <v>0.4444444444444444</v>
      </c>
      <c r="H25" s="10" t="s">
        <v>11</v>
      </c>
    </row>
    <row r="26" spans="1:16" ht="13.5" thickBot="1">
      <c r="A26" s="3"/>
      <c r="B26" s="3"/>
      <c r="C26" s="14" t="s">
        <v>23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8" ht="16.5" thickBot="1">
      <c r="A28" s="6" t="s">
        <v>13</v>
      </c>
    </row>
    <row r="29" spans="1:15" ht="13.5" thickBot="1">
      <c r="A29" t="s">
        <v>39</v>
      </c>
      <c r="G29" s="13">
        <v>23.5</v>
      </c>
      <c r="I29" t="s">
        <v>40</v>
      </c>
      <c r="O29" s="12">
        <v>696</v>
      </c>
    </row>
    <row r="30" ht="12.75">
      <c r="A30" t="s">
        <v>14</v>
      </c>
    </row>
    <row r="31" ht="13.5" thickBot="1"/>
    <row r="32" spans="1:15" ht="13.5" thickBot="1">
      <c r="A32" t="s">
        <v>15</v>
      </c>
      <c r="G32" s="12">
        <v>25</v>
      </c>
      <c r="I32" t="s">
        <v>15</v>
      </c>
      <c r="O32" s="12">
        <v>25</v>
      </c>
    </row>
    <row r="33" spans="1:9" ht="12.75">
      <c r="A33" t="s">
        <v>4</v>
      </c>
      <c r="I33" t="s">
        <v>38</v>
      </c>
    </row>
    <row r="35" spans="3:16" ht="15.75">
      <c r="C35" s="5" t="s">
        <v>16</v>
      </c>
      <c r="G35" s="25">
        <f>+G29/(2.13*G32)</f>
        <v>0.4413145539906103</v>
      </c>
      <c r="H35" s="10" t="s">
        <v>11</v>
      </c>
      <c r="I35" s="5" t="s">
        <v>5</v>
      </c>
      <c r="K35" s="5" t="s">
        <v>16</v>
      </c>
      <c r="O35" s="25">
        <f>+(O29/29.57)/(2.13*O32)</f>
        <v>0.44201631840416866</v>
      </c>
      <c r="P35" s="10" t="s">
        <v>11</v>
      </c>
    </row>
    <row r="36" spans="3:16" ht="12.75">
      <c r="C36" s="10" t="s">
        <v>21</v>
      </c>
      <c r="G36" s="7"/>
      <c r="H36" s="10"/>
      <c r="K36" s="10" t="s">
        <v>41</v>
      </c>
      <c r="O36" s="7"/>
      <c r="P36" s="10"/>
    </row>
    <row r="37" spans="3:8" ht="15.75">
      <c r="C37" s="5"/>
      <c r="G37" s="7"/>
      <c r="H37" s="10"/>
    </row>
    <row r="38" spans="1:8" ht="15.75">
      <c r="A38" t="s">
        <v>18</v>
      </c>
      <c r="C38" s="5"/>
      <c r="G38" s="7"/>
      <c r="H38" s="10"/>
    </row>
    <row r="39" spans="1:8" ht="15.75">
      <c r="A39" t="s">
        <v>19</v>
      </c>
      <c r="C39" s="5"/>
      <c r="G39" s="7"/>
      <c r="H39" s="10"/>
    </row>
    <row r="40" spans="1:16" ht="13.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10" ht="15.75">
      <c r="A42" s="20" t="s">
        <v>44</v>
      </c>
      <c r="B42" s="19"/>
      <c r="C42" s="19"/>
      <c r="D42" s="19"/>
      <c r="E42" s="19"/>
      <c r="F42" s="19"/>
      <c r="G42" s="19"/>
      <c r="H42" s="19"/>
      <c r="I42" s="19"/>
      <c r="J42" t="s">
        <v>5</v>
      </c>
    </row>
    <row r="43" spans="1:9" ht="16.5" thickBot="1">
      <c r="A43" s="20"/>
      <c r="B43" s="19"/>
      <c r="C43" s="19"/>
      <c r="D43" s="19"/>
      <c r="E43" s="19"/>
      <c r="F43" s="19"/>
      <c r="G43" s="19"/>
      <c r="H43" s="19"/>
      <c r="I43" s="19"/>
    </row>
    <row r="44" spans="1:9" ht="13.5" thickBot="1">
      <c r="A44" s="21" t="s">
        <v>43</v>
      </c>
      <c r="B44" s="19"/>
      <c r="C44" s="19"/>
      <c r="D44" s="19"/>
      <c r="E44" s="19"/>
      <c r="F44" s="31">
        <v>30</v>
      </c>
      <c r="G44" s="19"/>
      <c r="H44" s="19"/>
      <c r="I44" s="19"/>
    </row>
    <row r="45" spans="1:9" ht="12.75">
      <c r="A45" s="19" t="s">
        <v>42</v>
      </c>
      <c r="B45" s="19"/>
      <c r="C45" s="19"/>
      <c r="D45" s="19"/>
      <c r="E45" s="19"/>
      <c r="F45" s="19"/>
      <c r="G45" s="19"/>
      <c r="H45" s="19"/>
      <c r="I45" s="19"/>
    </row>
    <row r="46" spans="1:9" ht="13.5" thickBot="1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3.5" thickBot="1">
      <c r="A47" s="21" t="s">
        <v>45</v>
      </c>
      <c r="B47" s="19"/>
      <c r="C47" s="19"/>
      <c r="D47" s="19"/>
      <c r="E47" s="19"/>
      <c r="F47" s="13">
        <v>0.44</v>
      </c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14" ht="15.75">
      <c r="A49" s="23" t="s">
        <v>47</v>
      </c>
      <c r="B49" s="24"/>
      <c r="C49" s="24"/>
      <c r="D49" s="24"/>
      <c r="E49" s="19"/>
      <c r="F49" s="22">
        <f>+F44</f>
        <v>30</v>
      </c>
      <c r="G49" s="5" t="s">
        <v>48</v>
      </c>
      <c r="H49" s="19"/>
      <c r="I49" s="23"/>
      <c r="J49" s="26">
        <f>+F44*2.13*F47</f>
        <v>28.116</v>
      </c>
      <c r="K49" s="24"/>
      <c r="L49" s="24"/>
      <c r="M49" s="22"/>
      <c r="N49" s="27"/>
    </row>
    <row r="50" spans="1:14" ht="15.75">
      <c r="A50" s="23"/>
      <c r="B50" s="24"/>
      <c r="C50" s="24"/>
      <c r="D50" s="24"/>
      <c r="E50" s="19"/>
      <c r="F50" s="29"/>
      <c r="G50" s="26"/>
      <c r="H50" s="19"/>
      <c r="I50" s="23"/>
      <c r="J50" s="24"/>
      <c r="K50" s="24"/>
      <c r="L50" s="24"/>
      <c r="M50" s="22"/>
      <c r="N50" s="27"/>
    </row>
    <row r="51" spans="1:14" ht="15.75">
      <c r="A51" s="23" t="s">
        <v>47</v>
      </c>
      <c r="B51" s="24"/>
      <c r="C51" s="24"/>
      <c r="D51" s="24"/>
      <c r="E51" s="19"/>
      <c r="F51" s="22">
        <f>+F44</f>
        <v>30</v>
      </c>
      <c r="G51" s="5" t="s">
        <v>46</v>
      </c>
      <c r="H51" s="28"/>
      <c r="I51" s="28"/>
      <c r="J51" s="28">
        <f>+F44*2.13*29.57*F47</f>
        <v>831.3901199999999</v>
      </c>
      <c r="K51" s="28"/>
      <c r="L51" s="24"/>
      <c r="M51" s="22"/>
      <c r="N51" s="27"/>
    </row>
    <row r="52" spans="1:14" ht="15.75">
      <c r="A52" s="23"/>
      <c r="B52" s="24"/>
      <c r="C52" s="24"/>
      <c r="D52" s="24"/>
      <c r="E52" s="19"/>
      <c r="F52" s="22"/>
      <c r="G52" s="5"/>
      <c r="H52" s="28"/>
      <c r="I52" s="28"/>
      <c r="J52" s="28"/>
      <c r="K52" s="28"/>
      <c r="L52" s="24"/>
      <c r="M52" s="22"/>
      <c r="N52" s="27"/>
    </row>
    <row r="53" spans="1:14" ht="15.75">
      <c r="A53" s="30" t="s">
        <v>50</v>
      </c>
      <c r="B53" s="24"/>
      <c r="C53" s="24"/>
      <c r="D53" s="24"/>
      <c r="E53" s="19"/>
      <c r="F53" s="22"/>
      <c r="G53" s="5"/>
      <c r="H53" s="28"/>
      <c r="I53" s="28"/>
      <c r="J53" s="28"/>
      <c r="K53" s="28"/>
      <c r="L53" s="24"/>
      <c r="M53" s="22"/>
      <c r="N53" s="27"/>
    </row>
    <row r="54" spans="1:14" ht="15.75">
      <c r="A54" s="30" t="s">
        <v>51</v>
      </c>
      <c r="B54" s="24"/>
      <c r="C54" s="24"/>
      <c r="D54" s="24"/>
      <c r="E54" s="19"/>
      <c r="F54" s="22"/>
      <c r="G54" s="5"/>
      <c r="H54" s="28"/>
      <c r="I54" s="28"/>
      <c r="J54" s="28"/>
      <c r="K54" s="28"/>
      <c r="L54" s="24"/>
      <c r="M54" s="22"/>
      <c r="N54" s="27"/>
    </row>
    <row r="55" spans="1:16" ht="13.5" thickBo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7" ht="15.75">
      <c r="A57" s="6" t="s">
        <v>24</v>
      </c>
    </row>
    <row r="58" ht="12.75">
      <c r="D58" s="17" t="s">
        <v>28</v>
      </c>
    </row>
    <row r="59" spans="1:5" ht="12.75">
      <c r="A59" s="17" t="s">
        <v>25</v>
      </c>
      <c r="C59" s="17" t="s">
        <v>26</v>
      </c>
      <c r="E59" s="17" t="s">
        <v>27</v>
      </c>
    </row>
    <row r="60" spans="1:5" ht="12.75">
      <c r="A60" s="18" t="s">
        <v>29</v>
      </c>
      <c r="C60" s="18" t="s">
        <v>30</v>
      </c>
      <c r="E60" s="18" t="s">
        <v>31</v>
      </c>
    </row>
    <row r="61" spans="1:5" ht="12.75">
      <c r="A61" s="18" t="s">
        <v>32</v>
      </c>
      <c r="C61" s="18" t="s">
        <v>33</v>
      </c>
      <c r="E61" s="18" t="s">
        <v>34</v>
      </c>
    </row>
    <row r="62" spans="1:5" ht="12.75">
      <c r="A62" s="18" t="s">
        <v>35</v>
      </c>
      <c r="C62" s="18" t="s">
        <v>36</v>
      </c>
      <c r="E62" s="18" t="s">
        <v>37</v>
      </c>
    </row>
    <row r="63" ht="12.75">
      <c r="A63" s="18" t="s">
        <v>5</v>
      </c>
    </row>
    <row r="64" ht="12.75">
      <c r="A64" t="s">
        <v>49</v>
      </c>
    </row>
  </sheetData>
  <sheetProtection password="C74E" sheet="1" objects="1" scenarios="1"/>
  <printOptions/>
  <pageMargins left="0.25" right="0.2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Agriculture</dc:creator>
  <cp:keywords/>
  <dc:description/>
  <cp:lastModifiedBy>FresenburgB</cp:lastModifiedBy>
  <cp:lastPrinted>2006-08-02T20:11:56Z</cp:lastPrinted>
  <dcterms:created xsi:type="dcterms:W3CDTF">2005-02-09T21:08:30Z</dcterms:created>
  <dcterms:modified xsi:type="dcterms:W3CDTF">2006-08-02T20:32:08Z</dcterms:modified>
  <cp:category/>
  <cp:version/>
  <cp:contentType/>
  <cp:contentStatus/>
</cp:coreProperties>
</file>