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defaultThemeVersion="124226"/>
  <bookViews>
    <workbookView xWindow="-15" yWindow="-15" windowWidth="14400" windowHeight="12855"/>
  </bookViews>
  <sheets>
    <sheet name="Introduction" sheetId="1" r:id="rId1"/>
    <sheet name="Rectangular Piles" sheetId="2" r:id="rId2"/>
    <sheet name="Circular Piles" sheetId="3" r:id="rId3"/>
    <sheet name="Oval Piles" sheetId="4" r:id="rId4"/>
  </sheets>
  <calcPr calcId="145621"/>
</workbook>
</file>

<file path=xl/calcChain.xml><?xml version="1.0" encoding="utf-8"?>
<calcChain xmlns="http://schemas.openxmlformats.org/spreadsheetml/2006/main">
  <c r="E13" i="4" l="1"/>
  <c r="E12" i="3"/>
  <c r="E13" i="2" l="1"/>
</calcChain>
</file>

<file path=xl/sharedStrings.xml><?xml version="1.0" encoding="utf-8"?>
<sst xmlns="http://schemas.openxmlformats.org/spreadsheetml/2006/main" count="44" uniqueCount="19">
  <si>
    <t>Storage Dimensions</t>
  </si>
  <si>
    <t>Length of pile</t>
  </si>
  <si>
    <t>ft</t>
  </si>
  <si>
    <t>Width of pile</t>
  </si>
  <si>
    <t>Depth of grain on vertical walls</t>
  </si>
  <si>
    <t>Angle of repose for grain</t>
  </si>
  <si>
    <t>degrees</t>
  </si>
  <si>
    <t>Volume stored in pile</t>
  </si>
  <si>
    <t>bushels</t>
  </si>
  <si>
    <t xml:space="preserve">    Corn - typical value - 27 degrees</t>
  </si>
  <si>
    <t xml:space="preserve">    Soybeans - typical value - 30 degrees</t>
  </si>
  <si>
    <t>Volume of dry grain stored in rectangular piles</t>
  </si>
  <si>
    <t>Volume of dry grain stored in circular piles</t>
  </si>
  <si>
    <t>Diameter of pile</t>
  </si>
  <si>
    <t>Length of straight walls</t>
  </si>
  <si>
    <t>Width of pile (diameter of end half circles)</t>
  </si>
  <si>
    <t xml:space="preserve">   For level grain at top storage - enter 0 for angle of repose</t>
  </si>
  <si>
    <t>The University of Missouri Grain Volume Estimator</t>
  </si>
  <si>
    <t>Volume of dry grain stored in oval piles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</si>
</sst>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9452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0" xfId="0" applyFont="1" applyFill="1"/>
    <xf numFmtId="164" fontId="3" fillId="0" borderId="0" xfId="1" applyNumberFormat="1" applyFont="1"/>
    <xf numFmtId="0" fontId="4" fillId="3" borderId="0" xfId="0" applyFont="1" applyFill="1" applyAlignme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2581275</xdr:colOff>
      <xdr:row>6</xdr:row>
      <xdr:rowOff>180975</xdr:rowOff>
    </xdr:to>
    <xdr:sp macro="" textlink="">
      <xdr:nvSpPr>
        <xdr:cNvPr id="6" name="TextBox 5"/>
        <xdr:cNvSpPr txBox="1"/>
      </xdr:nvSpPr>
      <xdr:spPr>
        <a:xfrm>
          <a:off x="609600" y="638175"/>
          <a:ext cx="2581275" cy="7524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Developed by: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Joe Zulovich, Extension Agricultural Engineer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University of Missouri</a:t>
          </a:r>
        </a:p>
      </xdr:txBody>
    </xdr:sp>
    <xdr:clientData/>
  </xdr:twoCellAnchor>
  <xdr:twoCellAnchor editAs="oneCell">
    <xdr:from>
      <xdr:col>1</xdr:col>
      <xdr:colOff>2990850</xdr:colOff>
      <xdr:row>2</xdr:row>
      <xdr:rowOff>180975</xdr:rowOff>
    </xdr:from>
    <xdr:to>
      <xdr:col>1</xdr:col>
      <xdr:colOff>5105400</xdr:colOff>
      <xdr:row>6</xdr:row>
      <xdr:rowOff>152399</xdr:rowOff>
    </xdr:to>
    <xdr:pic>
      <xdr:nvPicPr>
        <xdr:cNvPr id="9" name="Picture 8" descr="COMAG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628650"/>
          <a:ext cx="2114550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7</xdr:row>
      <xdr:rowOff>190499</xdr:rowOff>
    </xdr:from>
    <xdr:ext cx="5648325" cy="3267075"/>
    <xdr:sp macro="" textlink="">
      <xdr:nvSpPr>
        <xdr:cNvPr id="10" name="TextBox 9"/>
        <xdr:cNvSpPr txBox="1"/>
      </xdr:nvSpPr>
      <xdr:spPr>
        <a:xfrm>
          <a:off x="295275" y="1590674"/>
          <a:ext cx="5648325" cy="3267075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Grain Volume Estimation</a:t>
          </a:r>
          <a:endParaRPr lang="en-US" sz="1200" b="0"/>
        </a:p>
        <a:p>
          <a:endParaRPr lang="en-US" sz="1200" b="0"/>
        </a:p>
        <a:p>
          <a:r>
            <a:rPr lang="en-US" sz="1200" b="0"/>
            <a:t>Grain can be stored</a:t>
          </a:r>
          <a:r>
            <a:rPr lang="en-US" sz="1200" b="0" baseline="0"/>
            <a:t> in large bins, flat storage facilities, or temporary piles </a:t>
          </a:r>
        </a:p>
        <a:p>
          <a:r>
            <a:rPr lang="en-US" sz="1200" b="0" baseline="0"/>
            <a:t>after the grain is dried to a safe, long term moisture content.  The amount of </a:t>
          </a:r>
        </a:p>
        <a:p>
          <a:r>
            <a:rPr lang="en-US" sz="1200" b="0" baseline="0"/>
            <a:t>grain stored will depend upond the geometric shape of the final pile or storage. </a:t>
          </a:r>
        </a:p>
        <a:p>
          <a:endParaRPr lang="en-US" sz="1200" b="1"/>
        </a:p>
        <a:p>
          <a:r>
            <a:rPr lang="en-US" sz="1200" b="0"/>
            <a:t>This</a:t>
          </a:r>
          <a:r>
            <a:rPr lang="en-US" sz="1200" b="0" baseline="0"/>
            <a:t> estimator tool has three different tabs and can be used for different types of </a:t>
          </a:r>
        </a:p>
        <a:p>
          <a:r>
            <a:rPr lang="en-US" sz="1200" b="0" baseline="0"/>
            <a:t>storage facilities as described below.</a:t>
          </a:r>
        </a:p>
        <a:p>
          <a:r>
            <a:rPr lang="en-US" sz="1200" b="0" baseline="0"/>
            <a:t>       </a:t>
          </a:r>
          <a:r>
            <a:rPr lang="en-US" sz="1200" b="1" i="1" baseline="0"/>
            <a:t>Rectangular Piles</a:t>
          </a:r>
          <a:r>
            <a:rPr lang="en-US" sz="1200" b="0" baseline="0"/>
            <a:t> - Can be used for inside flat storage buildings or outside piles.</a:t>
          </a:r>
        </a:p>
        <a:p>
          <a:r>
            <a:rPr lang="en-US" sz="1200" b="0" baseline="0"/>
            <a:t>       </a:t>
          </a:r>
          <a:r>
            <a:rPr lang="en-US" sz="1200" b="1" i="1" baseline="0"/>
            <a:t>Circular Piles</a:t>
          </a:r>
          <a:r>
            <a:rPr lang="en-US" sz="1200" b="0" i="0" baseline="0"/>
            <a:t> - Can be used to estimate circular bin capacities or outside round piles.</a:t>
          </a:r>
        </a:p>
        <a:p>
          <a:r>
            <a:rPr lang="en-US" sz="1200" b="0"/>
            <a:t>       </a:t>
          </a:r>
          <a:r>
            <a:rPr lang="en-US" sz="1200" b="1" i="1"/>
            <a:t>Oval</a:t>
          </a:r>
          <a:r>
            <a:rPr lang="en-US" sz="1200" b="1" i="1" baseline="0"/>
            <a:t> Piles</a:t>
          </a:r>
          <a:r>
            <a:rPr lang="en-US" sz="1200" b="0" i="0" baseline="0"/>
            <a:t> - Used for oval piles with circular ends where the radius of the circular end</a:t>
          </a:r>
        </a:p>
        <a:p>
          <a:r>
            <a:rPr lang="en-US" sz="1200" b="0" i="0" baseline="0"/>
            <a:t>                  is equal to half the width of rectangular area (diameter of end = width)</a:t>
          </a:r>
        </a:p>
        <a:p>
          <a:r>
            <a:rPr lang="en-US" sz="1200" b="0" i="0" baseline="0"/>
            <a:t>No volume reduction is incorporated if grain volume has aeration pipes included into</a:t>
          </a:r>
        </a:p>
        <a:p>
          <a:r>
            <a:rPr lang="en-US" sz="1200" b="0" i="0" baseline="0"/>
            <a:t>storage.</a:t>
          </a:r>
        </a:p>
        <a:p>
          <a:endParaRPr lang="en-US" sz="1200" b="0" i="0" baseline="0"/>
        </a:p>
        <a:p>
          <a:r>
            <a:rPr lang="en-US" sz="1200" b="0" i="0" baseline="0"/>
            <a:t>Click on the geometric tab below that best fits your situation.  After you enter the </a:t>
          </a:r>
        </a:p>
        <a:p>
          <a:r>
            <a:rPr lang="en-US" sz="1200" b="0" i="0" baseline="0"/>
            <a:t>required dimensions, an estimate of the volume of grain in bushels is provided.</a:t>
          </a:r>
          <a:endParaRPr lang="en-US" sz="1200" b="0"/>
        </a:p>
      </xdr:txBody>
    </xdr:sp>
    <xdr:clientData/>
  </xdr:oneCellAnchor>
  <xdr:twoCellAnchor>
    <xdr:from>
      <xdr:col>1</xdr:col>
      <xdr:colOff>28575</xdr:colOff>
      <xdr:row>25</xdr:row>
      <xdr:rowOff>161925</xdr:rowOff>
    </xdr:from>
    <xdr:to>
      <xdr:col>2</xdr:col>
      <xdr:colOff>19050</xdr:colOff>
      <xdr:row>28</xdr:row>
      <xdr:rowOff>19050</xdr:rowOff>
    </xdr:to>
    <xdr:sp macro="" textlink="">
      <xdr:nvSpPr>
        <xdr:cNvPr id="15" name="TextBox 14"/>
        <xdr:cNvSpPr txBox="1"/>
      </xdr:nvSpPr>
      <xdr:spPr>
        <a:xfrm>
          <a:off x="323850" y="4991100"/>
          <a:ext cx="5600700" cy="428625"/>
        </a:xfrm>
        <a:prstGeom prst="rect">
          <a:avLst/>
        </a:prstGeom>
        <a:solidFill>
          <a:srgbClr val="DDD9C4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575F6D">
                  <a:lumMod val="50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worksheet is for educational purposes only. It is not supported by the University of Missouri and the user assumes all risks associated with its use.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466724</xdr:colOff>
      <xdr:row>13</xdr:row>
      <xdr:rowOff>57150</xdr:rowOff>
    </xdr:from>
    <xdr:to>
      <xdr:col>12</xdr:col>
      <xdr:colOff>282574</xdr:colOff>
      <xdr:row>37</xdr:row>
      <xdr:rowOff>11907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5524" y="2867025"/>
          <a:ext cx="6035675" cy="45267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285749</xdr:colOff>
      <xdr:row>12</xdr:row>
      <xdr:rowOff>142875</xdr:rowOff>
    </xdr:from>
    <xdr:to>
      <xdr:col>12</xdr:col>
      <xdr:colOff>38099</xdr:colOff>
      <xdr:row>36</xdr:row>
      <xdr:rowOff>50007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4549" y="2714625"/>
          <a:ext cx="5972175" cy="44791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285749</xdr:colOff>
      <xdr:row>13</xdr:row>
      <xdr:rowOff>138112</xdr:rowOff>
    </xdr:from>
    <xdr:to>
      <xdr:col>10</xdr:col>
      <xdr:colOff>552449</xdr:colOff>
      <xdr:row>36</xdr:row>
      <xdr:rowOff>92869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4549" y="2947987"/>
          <a:ext cx="5781675" cy="4336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0"/>
  <sheetViews>
    <sheetView showGridLines="0" tabSelected="1" workbookViewId="0">
      <selection activeCell="B2" sqref="B2"/>
    </sheetView>
  </sheetViews>
  <sheetFormatPr defaultRowHeight="15" x14ac:dyDescent="0.25"/>
  <cols>
    <col min="1" max="1" width="4.42578125" customWidth="1"/>
    <col min="2" max="2" width="84.140625" customWidth="1"/>
  </cols>
  <sheetData>
    <row r="2" spans="2:2" ht="20.25" x14ac:dyDescent="0.3">
      <c r="B2" s="5" t="s">
        <v>17</v>
      </c>
    </row>
    <row r="29" spans="2:2" ht="22.5" customHeight="1" x14ac:dyDescent="0.25"/>
    <row r="30" spans="2:2" x14ac:dyDescent="0.25">
      <c r="B30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"/>
  <sheetViews>
    <sheetView showGridLines="0" workbookViewId="0">
      <selection activeCell="F5" sqref="F5"/>
    </sheetView>
  </sheetViews>
  <sheetFormatPr defaultRowHeight="15" x14ac:dyDescent="0.25"/>
  <cols>
    <col min="5" max="5" width="20.140625" customWidth="1"/>
  </cols>
  <sheetData>
    <row r="2" spans="2:7" ht="18.75" x14ac:dyDescent="0.3">
      <c r="B2" s="1" t="s">
        <v>11</v>
      </c>
      <c r="C2" s="2"/>
      <c r="D2" s="2"/>
      <c r="E2" s="2"/>
      <c r="F2" s="2"/>
      <c r="G2" s="2"/>
    </row>
    <row r="3" spans="2:7" ht="18.75" x14ac:dyDescent="0.3">
      <c r="B3" s="2"/>
      <c r="C3" s="2"/>
      <c r="D3" s="2"/>
      <c r="E3" s="2"/>
      <c r="F3" s="2"/>
      <c r="G3" s="2"/>
    </row>
    <row r="4" spans="2:7" ht="18.75" x14ac:dyDescent="0.3">
      <c r="B4" s="2" t="s">
        <v>0</v>
      </c>
      <c r="C4" s="2"/>
      <c r="D4" s="2"/>
      <c r="E4" s="2"/>
      <c r="F4" s="2"/>
      <c r="G4" s="2"/>
    </row>
    <row r="5" spans="2:7" ht="18.75" x14ac:dyDescent="0.3">
      <c r="B5" s="2"/>
      <c r="C5" s="2" t="s">
        <v>1</v>
      </c>
      <c r="D5" s="2"/>
      <c r="E5" s="2"/>
      <c r="F5" s="3">
        <v>100</v>
      </c>
      <c r="G5" s="2" t="s">
        <v>2</v>
      </c>
    </row>
    <row r="6" spans="2:7" ht="18.75" x14ac:dyDescent="0.3">
      <c r="B6" s="2"/>
      <c r="C6" s="2" t="s">
        <v>3</v>
      </c>
      <c r="D6" s="2"/>
      <c r="E6" s="2"/>
      <c r="F6" s="3">
        <v>50</v>
      </c>
      <c r="G6" s="2" t="s">
        <v>2</v>
      </c>
    </row>
    <row r="7" spans="2:7" ht="18.75" x14ac:dyDescent="0.3">
      <c r="B7" s="2"/>
      <c r="C7" s="2" t="s">
        <v>4</v>
      </c>
      <c r="D7" s="2"/>
      <c r="E7" s="2"/>
      <c r="F7" s="3">
        <v>3</v>
      </c>
      <c r="G7" s="2" t="s">
        <v>2</v>
      </c>
    </row>
    <row r="8" spans="2:7" ht="18.75" x14ac:dyDescent="0.3">
      <c r="B8" s="2"/>
      <c r="C8" s="2" t="s">
        <v>5</v>
      </c>
      <c r="D8" s="2"/>
      <c r="E8" s="2"/>
      <c r="F8" s="3">
        <v>27</v>
      </c>
      <c r="G8" s="2" t="s">
        <v>6</v>
      </c>
    </row>
    <row r="9" spans="2:7" ht="18.75" x14ac:dyDescent="0.3">
      <c r="B9" s="2"/>
      <c r="C9" s="2" t="s">
        <v>9</v>
      </c>
      <c r="D9" s="2"/>
      <c r="E9" s="2"/>
      <c r="F9" s="2"/>
      <c r="G9" s="2"/>
    </row>
    <row r="10" spans="2:7" ht="18.75" x14ac:dyDescent="0.3">
      <c r="B10" s="2"/>
      <c r="C10" s="2" t="s">
        <v>10</v>
      </c>
      <c r="D10" s="2"/>
      <c r="E10" s="2"/>
      <c r="F10" s="2"/>
      <c r="G10" s="2"/>
    </row>
    <row r="11" spans="2:7" ht="18.75" x14ac:dyDescent="0.3">
      <c r="B11" s="2"/>
      <c r="C11" s="2" t="s">
        <v>16</v>
      </c>
      <c r="D11" s="2"/>
      <c r="E11" s="2"/>
      <c r="F11" s="2"/>
      <c r="G11" s="2"/>
    </row>
    <row r="12" spans="2:7" ht="18.75" x14ac:dyDescent="0.3">
      <c r="B12" s="2"/>
      <c r="C12" s="2"/>
      <c r="D12" s="2"/>
      <c r="E12" s="2"/>
      <c r="F12" s="2"/>
      <c r="G12" s="2"/>
    </row>
    <row r="13" spans="2:7" ht="18.75" x14ac:dyDescent="0.3">
      <c r="B13" s="2" t="s">
        <v>7</v>
      </c>
      <c r="C13" s="2"/>
      <c r="D13" s="2"/>
      <c r="E13" s="4">
        <f>0.8*((F5*F6*F7)+(F6^3*TAN(F8*PI()/180))/6+((F5-F6)*F6^2*TAN(F8*PI()/180))/4)</f>
        <v>33230.22706226787</v>
      </c>
      <c r="F13" s="2" t="s">
        <v>8</v>
      </c>
      <c r="G13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"/>
  <sheetViews>
    <sheetView showGridLines="0" workbookViewId="0">
      <selection activeCell="F5" sqref="F5"/>
    </sheetView>
  </sheetViews>
  <sheetFormatPr defaultRowHeight="15" x14ac:dyDescent="0.25"/>
  <cols>
    <col min="5" max="5" width="20.140625" customWidth="1"/>
  </cols>
  <sheetData>
    <row r="2" spans="2:7" ht="18.75" x14ac:dyDescent="0.3">
      <c r="B2" s="1" t="s">
        <v>12</v>
      </c>
      <c r="C2" s="2"/>
      <c r="D2" s="2"/>
      <c r="E2" s="2"/>
      <c r="F2" s="2"/>
      <c r="G2" s="2"/>
    </row>
    <row r="3" spans="2:7" ht="18.75" x14ac:dyDescent="0.3">
      <c r="B3" s="2"/>
      <c r="C3" s="2"/>
      <c r="D3" s="2"/>
      <c r="E3" s="2"/>
      <c r="F3" s="2"/>
      <c r="G3" s="2"/>
    </row>
    <row r="4" spans="2:7" ht="18.75" x14ac:dyDescent="0.3">
      <c r="B4" s="2" t="s">
        <v>0</v>
      </c>
      <c r="C4" s="2"/>
      <c r="D4" s="2"/>
      <c r="E4" s="2"/>
      <c r="F4" s="2"/>
      <c r="G4" s="2"/>
    </row>
    <row r="5" spans="2:7" ht="18.75" x14ac:dyDescent="0.3">
      <c r="B5" s="2"/>
      <c r="C5" s="2" t="s">
        <v>13</v>
      </c>
      <c r="D5" s="2"/>
      <c r="E5" s="2"/>
      <c r="F5" s="3">
        <v>50</v>
      </c>
      <c r="G5" s="2" t="s">
        <v>2</v>
      </c>
    </row>
    <row r="6" spans="2:7" ht="18.75" x14ac:dyDescent="0.3">
      <c r="B6" s="2"/>
      <c r="C6" s="2" t="s">
        <v>4</v>
      </c>
      <c r="D6" s="2"/>
      <c r="E6" s="2"/>
      <c r="F6" s="3">
        <v>3</v>
      </c>
      <c r="G6" s="2" t="s">
        <v>2</v>
      </c>
    </row>
    <row r="7" spans="2:7" ht="18.75" x14ac:dyDescent="0.3">
      <c r="B7" s="2"/>
      <c r="C7" s="2" t="s">
        <v>5</v>
      </c>
      <c r="D7" s="2"/>
      <c r="E7" s="2"/>
      <c r="F7" s="3">
        <v>27</v>
      </c>
      <c r="G7" s="2" t="s">
        <v>6</v>
      </c>
    </row>
    <row r="8" spans="2:7" ht="18.75" x14ac:dyDescent="0.3">
      <c r="B8" s="2"/>
      <c r="C8" s="2" t="s">
        <v>9</v>
      </c>
      <c r="D8" s="2"/>
      <c r="E8" s="2"/>
      <c r="F8" s="2"/>
      <c r="G8" s="2"/>
    </row>
    <row r="9" spans="2:7" ht="18.75" x14ac:dyDescent="0.3">
      <c r="B9" s="2"/>
      <c r="C9" s="2" t="s">
        <v>10</v>
      </c>
      <c r="D9" s="2"/>
      <c r="E9" s="2"/>
      <c r="F9" s="2"/>
      <c r="G9" s="2"/>
    </row>
    <row r="10" spans="2:7" ht="18.75" x14ac:dyDescent="0.3">
      <c r="B10" s="2"/>
      <c r="C10" s="2" t="s">
        <v>16</v>
      </c>
      <c r="D10" s="2"/>
      <c r="E10" s="2"/>
      <c r="F10" s="2"/>
      <c r="G10" s="2"/>
    </row>
    <row r="11" spans="2:7" ht="18.75" x14ac:dyDescent="0.3">
      <c r="B11" s="2"/>
      <c r="C11" s="2"/>
      <c r="D11" s="2"/>
      <c r="E11" s="2"/>
      <c r="F11" s="2"/>
      <c r="G11" s="2"/>
    </row>
    <row r="12" spans="2:7" ht="18.75" x14ac:dyDescent="0.3">
      <c r="B12" s="2" t="s">
        <v>7</v>
      </c>
      <c r="C12" s="2"/>
      <c r="D12" s="2"/>
      <c r="E12" s="4">
        <f>0.8*(3.14159*F5^2/4*F6+3.14159*F5^2/4*TAN(F7*PI()/180)*F5/6)</f>
        <v>11382.05190365501</v>
      </c>
      <c r="F12" s="2" t="s">
        <v>8</v>
      </c>
      <c r="G12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"/>
  <sheetViews>
    <sheetView showGridLines="0" workbookViewId="0">
      <selection activeCell="F5" sqref="F5"/>
    </sheetView>
  </sheetViews>
  <sheetFormatPr defaultRowHeight="15" x14ac:dyDescent="0.25"/>
  <cols>
    <col min="2" max="2" width="9.140625" customWidth="1"/>
    <col min="3" max="3" width="13.42578125" customWidth="1"/>
    <col min="4" max="4" width="16.28515625" customWidth="1"/>
    <col min="5" max="5" width="20.7109375" customWidth="1"/>
  </cols>
  <sheetData>
    <row r="2" spans="2:7" ht="18.75" x14ac:dyDescent="0.3">
      <c r="B2" s="1" t="s">
        <v>18</v>
      </c>
      <c r="C2" s="2"/>
      <c r="D2" s="2"/>
      <c r="E2" s="2"/>
      <c r="F2" s="2"/>
      <c r="G2" s="2"/>
    </row>
    <row r="3" spans="2:7" ht="18.75" x14ac:dyDescent="0.3">
      <c r="B3" s="2"/>
      <c r="C3" s="2"/>
      <c r="D3" s="2"/>
      <c r="E3" s="2"/>
      <c r="F3" s="2"/>
      <c r="G3" s="2"/>
    </row>
    <row r="4" spans="2:7" ht="18.75" x14ac:dyDescent="0.3">
      <c r="B4" s="2" t="s">
        <v>0</v>
      </c>
      <c r="C4" s="2"/>
      <c r="D4" s="2"/>
      <c r="E4" s="2"/>
      <c r="F4" s="2"/>
      <c r="G4" s="2"/>
    </row>
    <row r="5" spans="2:7" ht="18.75" x14ac:dyDescent="0.3">
      <c r="B5" s="2"/>
      <c r="C5" s="2" t="s">
        <v>14</v>
      </c>
      <c r="D5" s="2"/>
      <c r="E5" s="2"/>
      <c r="F5" s="3">
        <v>100</v>
      </c>
      <c r="G5" s="2" t="s">
        <v>2</v>
      </c>
    </row>
    <row r="6" spans="2:7" ht="18.75" x14ac:dyDescent="0.3">
      <c r="B6" s="2"/>
      <c r="C6" s="2" t="s">
        <v>15</v>
      </c>
      <c r="D6" s="2"/>
      <c r="E6" s="2"/>
      <c r="F6" s="3">
        <v>50</v>
      </c>
      <c r="G6" s="2" t="s">
        <v>2</v>
      </c>
    </row>
    <row r="7" spans="2:7" ht="18.75" x14ac:dyDescent="0.3">
      <c r="B7" s="2"/>
      <c r="C7" s="2" t="s">
        <v>4</v>
      </c>
      <c r="D7" s="2"/>
      <c r="E7" s="2"/>
      <c r="F7" s="3">
        <v>3</v>
      </c>
      <c r="G7" s="2" t="s">
        <v>2</v>
      </c>
    </row>
    <row r="8" spans="2:7" ht="18.75" x14ac:dyDescent="0.3">
      <c r="B8" s="2"/>
      <c r="C8" s="2" t="s">
        <v>5</v>
      </c>
      <c r="D8" s="2"/>
      <c r="E8" s="2"/>
      <c r="F8" s="3">
        <v>27</v>
      </c>
      <c r="G8" s="2" t="s">
        <v>6</v>
      </c>
    </row>
    <row r="9" spans="2:7" ht="18.75" x14ac:dyDescent="0.3">
      <c r="B9" s="2"/>
      <c r="C9" s="2" t="s">
        <v>9</v>
      </c>
      <c r="D9" s="2"/>
      <c r="E9" s="2"/>
      <c r="F9" s="2"/>
      <c r="G9" s="2"/>
    </row>
    <row r="10" spans="2:7" ht="18.75" x14ac:dyDescent="0.3">
      <c r="B10" s="2"/>
      <c r="C10" s="2" t="s">
        <v>10</v>
      </c>
      <c r="D10" s="2"/>
      <c r="E10" s="2"/>
      <c r="F10" s="2"/>
      <c r="G10" s="2"/>
    </row>
    <row r="11" spans="2:7" ht="18.75" x14ac:dyDescent="0.3">
      <c r="B11" s="2"/>
      <c r="C11" s="2" t="s">
        <v>16</v>
      </c>
      <c r="D11" s="2"/>
      <c r="E11" s="2"/>
      <c r="F11" s="2"/>
      <c r="G11" s="2"/>
    </row>
    <row r="12" spans="2:7" ht="18.75" x14ac:dyDescent="0.3">
      <c r="B12" s="2"/>
      <c r="C12" s="2"/>
      <c r="D12" s="2"/>
      <c r="E12" s="2"/>
      <c r="F12" s="2"/>
      <c r="G12" s="2"/>
    </row>
    <row r="13" spans="2:7" ht="18.75" x14ac:dyDescent="0.3">
      <c r="C13" s="2" t="s">
        <v>7</v>
      </c>
      <c r="D13" s="2"/>
      <c r="E13" s="4">
        <f>0.8*((F5*F6*F7)+(F6*F6/2*TAN(F8*PI()/180)*F5)+(3.14159*F6^2/4*F7+3.14159*F6^2/4*TAN(F8*PI()/180)*F6/6))</f>
        <v>74334.596853097886</v>
      </c>
      <c r="F13" s="2" t="s">
        <v>8</v>
      </c>
      <c r="G13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Introduction</vt:lpstr>
      <vt:lpstr>Rectangular Piles</vt:lpstr>
      <vt:lpstr>Circular Piles</vt:lpstr>
      <vt:lpstr>Oval Piles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Zulovich, Joseph M.</dc:creator>
  <cp:lastModifiedBy>Zulovich, Joseph M.</cp:lastModifiedBy>
  <dcterms:created xsi:type="dcterms:W3CDTF">2014-09-04T03:02:02Z</dcterms:created>
  <dcterms:modified xsi:type="dcterms:W3CDTF">2014-09-08T13:51:32Z</dcterms:modified>
</cp:coreProperties>
</file>