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tensiondata\Pro\Forages\Docs\"/>
    </mc:Choice>
  </mc:AlternateContent>
  <bookViews>
    <workbookView xWindow="0" yWindow="0" windowWidth="28800" windowHeight="11175"/>
  </bookViews>
  <sheets>
    <sheet name="Soybean baleage " sheetId="1" r:id="rId1"/>
  </sheets>
  <calcPr calcId="162913"/>
</workbook>
</file>

<file path=xl/calcChain.xml><?xml version="1.0" encoding="utf-8"?>
<calcChain xmlns="http://schemas.openxmlformats.org/spreadsheetml/2006/main">
  <c r="C16" i="1" l="1"/>
  <c r="C7" i="1" l="1"/>
  <c r="C20" i="1" l="1"/>
  <c r="C17" i="1"/>
  <c r="C19" i="1" l="1"/>
  <c r="C22" i="1" s="1"/>
  <c r="C23" i="1" s="1"/>
  <c r="C24" i="1" s="1"/>
</calcChain>
</file>

<file path=xl/sharedStrings.xml><?xml version="1.0" encoding="utf-8"?>
<sst xmlns="http://schemas.openxmlformats.org/spreadsheetml/2006/main" count="43" uniqueCount="36">
  <si>
    <t xml:space="preserve">Estimated grain yield of soybeans </t>
  </si>
  <si>
    <t>$/bu</t>
  </si>
  <si>
    <t>bu/acre</t>
  </si>
  <si>
    <t>Estimated net price of soybeans at harvest</t>
  </si>
  <si>
    <t>Custom rate per bale for wrapping baleage, including plastic cost</t>
  </si>
  <si>
    <t>Weight of a bale of baleage</t>
  </si>
  <si>
    <t>Percent dry matter in finished baleage</t>
  </si>
  <si>
    <t>$/lb</t>
  </si>
  <si>
    <t>$/bale</t>
  </si>
  <si>
    <t>percent D.M.</t>
  </si>
  <si>
    <t>Cost per bale to buy the standing soybeans from producer</t>
  </si>
  <si>
    <t>Cost per bale to cut, rake, bale, transport, &amp; wrap baleage</t>
  </si>
  <si>
    <t>Total cost per bale of soybean baleage</t>
  </si>
  <si>
    <t>Total cost per ton of soybean baleage</t>
  </si>
  <si>
    <t>Total cost per ton of dry matter of soybean baleage</t>
  </si>
  <si>
    <t>Unit</t>
  </si>
  <si>
    <t>Prepared by: Joe Horner, Agricultural Economist</t>
  </si>
  <si>
    <t>$/acre</t>
  </si>
  <si>
    <t>bales/acre</t>
  </si>
  <si>
    <t>tons dry matter/acre</t>
  </si>
  <si>
    <t>lbs.</t>
  </si>
  <si>
    <t>$/ton</t>
  </si>
  <si>
    <t>$/ton dry matter</t>
  </si>
  <si>
    <t xml:space="preserve">     Based upon grain yield, your estimated hay yield would be</t>
  </si>
  <si>
    <t>Custom rate for grain harvest</t>
  </si>
  <si>
    <t>Expected bales of baleage</t>
  </si>
  <si>
    <t>Estimating the Cost of Drought Stressed Soybeans as Baleage</t>
  </si>
  <si>
    <t>Estimated baleage yield</t>
  </si>
  <si>
    <t>Expected value that would satisfy soybean producers to sell for baleage</t>
  </si>
  <si>
    <t>Custom rate per bale for cutting, raking, baling, and hauling</t>
  </si>
  <si>
    <t>hornerj@missouri.edu</t>
  </si>
  <si>
    <t>See the following weblinks for guidance on making soybean baleage &amp; herbicide restrictions:</t>
  </si>
  <si>
    <t>Considering Your Grazing, Haying and Silage Options for Herbicide-treated Corn and Soybean</t>
  </si>
  <si>
    <t>Drought Damaged Soybean for Hay or Silage</t>
  </si>
  <si>
    <r>
      <t xml:space="preserve">Price of K20 fertilizer per pound </t>
    </r>
    <r>
      <rPr>
        <i/>
        <sz val="12"/>
        <color theme="1"/>
        <rFont val="Garamond"/>
        <family val="1"/>
      </rPr>
      <t>(25 pounds removal per D.M. ton)</t>
    </r>
  </si>
  <si>
    <r>
      <t xml:space="preserve">Price of P205 fertilizer per pound </t>
    </r>
    <r>
      <rPr>
        <i/>
        <sz val="12"/>
        <color theme="1"/>
        <rFont val="Garamond"/>
        <family val="1"/>
      </rPr>
      <t>(10 pounds removal per D.M. 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</si>
</sst>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sz val="10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"/>
      <name val="Garamond"/>
      <family val="1"/>
    </font>
    <font>
      <i/>
      <sz val="12"/>
      <color theme="1"/>
      <name val="Garamond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7" fillId="0" borderId="5" xfId="0" applyFont="1" applyBorder="1"/>
    <xf numFmtId="0" fontId="2" fillId="0" borderId="5" xfId="0" applyFont="1" applyBorder="1"/>
    <xf numFmtId="0" fontId="6" fillId="0" borderId="4" xfId="0" quotePrefix="1" applyFont="1" applyBorder="1"/>
    <xf numFmtId="164" fontId="6" fillId="0" borderId="0" xfId="0" applyNumberFormat="1" applyFont="1" applyBorder="1"/>
    <xf numFmtId="44" fontId="6" fillId="0" borderId="0" xfId="0" applyNumberFormat="1" applyFont="1" applyBorder="1"/>
    <xf numFmtId="7" fontId="6" fillId="0" borderId="0" xfId="1" applyNumberFormat="1" applyFont="1" applyBorder="1"/>
    <xf numFmtId="0" fontId="2" fillId="0" borderId="4" xfId="0" applyFont="1" applyBorder="1"/>
    <xf numFmtId="0" fontId="2" fillId="0" borderId="0" xfId="0" applyFont="1" applyBorder="1"/>
    <xf numFmtId="0" fontId="4" fillId="0" borderId="6" xfId="0" applyFont="1" applyBorder="1"/>
    <xf numFmtId="0" fontId="2" fillId="0" borderId="8" xfId="0" applyFont="1" applyBorder="1"/>
    <xf numFmtId="0" fontId="6" fillId="2" borderId="0" xfId="0" applyFont="1" applyFill="1" applyBorder="1" applyProtection="1">
      <protection locked="0"/>
    </xf>
    <xf numFmtId="7" fontId="6" fillId="2" borderId="0" xfId="1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165" fontId="6" fillId="2" borderId="0" xfId="1" applyNumberFormat="1" applyFont="1" applyFill="1" applyBorder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0" fontId="9" fillId="0" borderId="0" xfId="2"/>
    <xf numFmtId="0" fontId="9" fillId="0" borderId="7" xfId="2" applyBorder="1"/>
    <xf numFmtId="0" fontId="9" fillId="0" borderId="4" xfId="2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29</xdr:row>
      <xdr:rowOff>38100</xdr:rowOff>
    </xdr:from>
    <xdr:to>
      <xdr:col>1</xdr:col>
      <xdr:colOff>1805559</xdr:colOff>
      <xdr:row>32</xdr:row>
      <xdr:rowOff>1524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857875"/>
          <a:ext cx="1776984" cy="53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pm.missouri.edu/IPCM/2012/7/Considering-Your-Grazing-Haying-and-Silage-Options-for-Herbicide-treated-Corn-and-Soybean" TargetMode="External"/><Relationship Id="rId2" Type="http://schemas.openxmlformats.org/officeDocument/2006/relationships/hyperlink" Target="http://ipm.missouri.edu/IPCM/2012/7/Drought-Damaged-Soybean-for-Hay-or-Silage" TargetMode="External"/><Relationship Id="rId1" Type="http://schemas.openxmlformats.org/officeDocument/2006/relationships/hyperlink" Target="mailto:hornerj@missouri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workbookViewId="0">
      <selection activeCell="C14" sqref="C14"/>
    </sheetView>
  </sheetViews>
  <sheetFormatPr defaultRowHeight="15" x14ac:dyDescent="0.25"/>
  <cols>
    <col min="1" max="1" width="3.28515625" style="1" customWidth="1"/>
    <col min="2" max="2" width="71.28515625" style="1" customWidth="1"/>
    <col min="3" max="3" width="9.7109375" style="1" bestFit="1" customWidth="1"/>
    <col min="4" max="4" width="18.42578125" style="1" customWidth="1"/>
    <col min="5" max="16384" width="9.140625" style="1"/>
  </cols>
  <sheetData>
    <row r="1" spans="2:7" ht="18.75" x14ac:dyDescent="0.3">
      <c r="B1" s="2" t="s">
        <v>26</v>
      </c>
      <c r="C1" s="3"/>
      <c r="D1" s="4"/>
    </row>
    <row r="2" spans="2:7" ht="15.75" x14ac:dyDescent="0.25">
      <c r="B2" s="5"/>
      <c r="C2" s="6"/>
      <c r="D2" s="7"/>
    </row>
    <row r="3" spans="2:7" ht="15.75" x14ac:dyDescent="0.25">
      <c r="B3" s="8"/>
      <c r="C3" s="6"/>
      <c r="D3" s="9" t="s">
        <v>15</v>
      </c>
    </row>
    <row r="4" spans="2:7" ht="15.75" x14ac:dyDescent="0.25">
      <c r="B4" s="8" t="s">
        <v>0</v>
      </c>
      <c r="C4" s="19">
        <v>20</v>
      </c>
      <c r="D4" s="10" t="s">
        <v>2</v>
      </c>
    </row>
    <row r="5" spans="2:7" ht="15.75" x14ac:dyDescent="0.25">
      <c r="B5" s="8" t="s">
        <v>3</v>
      </c>
      <c r="C5" s="20">
        <v>10.5</v>
      </c>
      <c r="D5" s="10" t="s">
        <v>1</v>
      </c>
    </row>
    <row r="6" spans="2:7" ht="15.75" x14ac:dyDescent="0.25">
      <c r="B6" s="8" t="s">
        <v>27</v>
      </c>
      <c r="C6" s="21">
        <v>1</v>
      </c>
      <c r="D6" s="10" t="s">
        <v>19</v>
      </c>
    </row>
    <row r="7" spans="2:7" ht="15.75" x14ac:dyDescent="0.25">
      <c r="B7" s="11" t="s">
        <v>23</v>
      </c>
      <c r="C7" s="12">
        <f>(((C4*60)*0.85)/0.5)/2000</f>
        <v>1.02</v>
      </c>
      <c r="D7" s="10" t="s">
        <v>19</v>
      </c>
    </row>
    <row r="8" spans="2:7" ht="15.75" x14ac:dyDescent="0.25">
      <c r="B8" s="8" t="s">
        <v>34</v>
      </c>
      <c r="C8" s="22">
        <v>0.35</v>
      </c>
      <c r="D8" s="10" t="s">
        <v>7</v>
      </c>
    </row>
    <row r="9" spans="2:7" ht="15.75" x14ac:dyDescent="0.25">
      <c r="B9" s="8" t="s">
        <v>35</v>
      </c>
      <c r="C9" s="22">
        <v>0.4</v>
      </c>
      <c r="D9" s="10" t="s">
        <v>7</v>
      </c>
    </row>
    <row r="10" spans="2:7" ht="15.75" x14ac:dyDescent="0.25">
      <c r="B10" s="8" t="s">
        <v>24</v>
      </c>
      <c r="C10" s="22">
        <v>34.5</v>
      </c>
      <c r="D10" s="10" t="s">
        <v>17</v>
      </c>
    </row>
    <row r="11" spans="2:7" ht="15.75" x14ac:dyDescent="0.25">
      <c r="B11" s="8" t="s">
        <v>29</v>
      </c>
      <c r="C11" s="23">
        <v>19</v>
      </c>
      <c r="D11" s="10" t="s">
        <v>8</v>
      </c>
    </row>
    <row r="12" spans="2:7" ht="15.75" x14ac:dyDescent="0.25">
      <c r="B12" s="8" t="s">
        <v>4</v>
      </c>
      <c r="C12" s="23">
        <v>6</v>
      </c>
      <c r="D12" s="10" t="s">
        <v>8</v>
      </c>
      <c r="G12" s="25"/>
    </row>
    <row r="13" spans="2:7" ht="15.75" x14ac:dyDescent="0.25">
      <c r="B13" s="8" t="s">
        <v>5</v>
      </c>
      <c r="C13" s="24">
        <v>1200</v>
      </c>
      <c r="D13" s="10" t="s">
        <v>20</v>
      </c>
    </row>
    <row r="14" spans="2:7" ht="15.75" x14ac:dyDescent="0.25">
      <c r="B14" s="8" t="s">
        <v>6</v>
      </c>
      <c r="C14" s="19">
        <v>50</v>
      </c>
      <c r="D14" s="10" t="s">
        <v>9</v>
      </c>
    </row>
    <row r="15" spans="2:7" ht="15.75" x14ac:dyDescent="0.25">
      <c r="B15" s="8"/>
      <c r="C15" s="6"/>
      <c r="D15" s="10"/>
    </row>
    <row r="16" spans="2:7" ht="15.75" x14ac:dyDescent="0.25">
      <c r="B16" s="8" t="s">
        <v>28</v>
      </c>
      <c r="C16" s="13">
        <f>(C4*C5)-C10+(C8*25*C6)+(10*C9*C6)</f>
        <v>188.25</v>
      </c>
      <c r="D16" s="10" t="s">
        <v>17</v>
      </c>
    </row>
    <row r="17" spans="2:4" ht="15.75" x14ac:dyDescent="0.25">
      <c r="B17" s="8" t="s">
        <v>25</v>
      </c>
      <c r="C17" s="12">
        <f>(C6*2000)/(C13*(C14/100))</f>
        <v>3.3333333333333335</v>
      </c>
      <c r="D17" s="10" t="s">
        <v>18</v>
      </c>
    </row>
    <row r="18" spans="2:4" ht="15.75" x14ac:dyDescent="0.25">
      <c r="B18" s="8"/>
      <c r="C18" s="6"/>
      <c r="D18" s="10"/>
    </row>
    <row r="19" spans="2:4" ht="15.75" x14ac:dyDescent="0.25">
      <c r="B19" s="8" t="s">
        <v>10</v>
      </c>
      <c r="C19" s="14">
        <f>C16/C17</f>
        <v>56.474999999999994</v>
      </c>
      <c r="D19" s="10" t="s">
        <v>8</v>
      </c>
    </row>
    <row r="20" spans="2:4" ht="15.75" x14ac:dyDescent="0.25">
      <c r="B20" s="8" t="s">
        <v>11</v>
      </c>
      <c r="C20" s="14">
        <f>C11+C12</f>
        <v>25</v>
      </c>
      <c r="D20" s="10" t="s">
        <v>8</v>
      </c>
    </row>
    <row r="21" spans="2:4" ht="15.75" x14ac:dyDescent="0.25">
      <c r="B21" s="8"/>
      <c r="C21" s="14"/>
      <c r="D21" s="10"/>
    </row>
    <row r="22" spans="2:4" ht="15.75" x14ac:dyDescent="0.25">
      <c r="B22" s="8" t="s">
        <v>12</v>
      </c>
      <c r="C22" s="14">
        <f>C19+C20</f>
        <v>81.474999999999994</v>
      </c>
      <c r="D22" s="10" t="s">
        <v>8</v>
      </c>
    </row>
    <row r="23" spans="2:4" ht="15.75" x14ac:dyDescent="0.25">
      <c r="B23" s="8" t="s">
        <v>13</v>
      </c>
      <c r="C23" s="14">
        <f>C22*(2000/C13)</f>
        <v>135.79166666666666</v>
      </c>
      <c r="D23" s="10" t="s">
        <v>21</v>
      </c>
    </row>
    <row r="24" spans="2:4" ht="15.75" x14ac:dyDescent="0.25">
      <c r="B24" s="8" t="s">
        <v>14</v>
      </c>
      <c r="C24" s="14">
        <f>C23/(C14/100)</f>
        <v>271.58333333333331</v>
      </c>
      <c r="D24" s="10" t="s">
        <v>22</v>
      </c>
    </row>
    <row r="25" spans="2:4" ht="15.75" x14ac:dyDescent="0.25">
      <c r="B25" s="8"/>
      <c r="C25" s="14"/>
      <c r="D25" s="10"/>
    </row>
    <row r="26" spans="2:4" ht="15.75" x14ac:dyDescent="0.25">
      <c r="B26" s="8" t="s">
        <v>31</v>
      </c>
      <c r="C26" s="14"/>
      <c r="D26" s="10"/>
    </row>
    <row r="27" spans="2:4" ht="15.75" x14ac:dyDescent="0.25">
      <c r="B27" s="27" t="s">
        <v>33</v>
      </c>
      <c r="C27" s="6"/>
      <c r="D27" s="7"/>
    </row>
    <row r="28" spans="2:4" x14ac:dyDescent="0.25">
      <c r="B28" s="27" t="s">
        <v>32</v>
      </c>
      <c r="C28" s="16"/>
      <c r="D28" s="10"/>
    </row>
    <row r="29" spans="2:4" x14ac:dyDescent="0.25">
      <c r="B29" s="27"/>
      <c r="C29" s="16"/>
      <c r="D29" s="10"/>
    </row>
    <row r="30" spans="2:4" x14ac:dyDescent="0.25">
      <c r="B30" s="15"/>
      <c r="C30" s="16"/>
      <c r="D30" s="10"/>
    </row>
    <row r="31" spans="2:4" x14ac:dyDescent="0.25">
      <c r="B31" s="15"/>
      <c r="C31" s="16"/>
      <c r="D31" s="10"/>
    </row>
    <row r="32" spans="2:4" x14ac:dyDescent="0.25">
      <c r="B32" s="15"/>
      <c r="C32" s="16"/>
      <c r="D32" s="10"/>
    </row>
    <row r="33" spans="2:4" ht="15.75" thickBot="1" x14ac:dyDescent="0.3">
      <c r="B33" s="17" t="s">
        <v>16</v>
      </c>
      <c r="C33" s="26" t="s">
        <v>30</v>
      </c>
      <c r="D33" s="18"/>
    </row>
  </sheetData>
  <sheetProtection password="CFFD" sheet="1" objects="1" scenarios="1"/>
  <hyperlinks>
    <hyperlink ref="C33" r:id="rId1"/>
    <hyperlink ref="B27" r:id="rId2"/>
    <hyperlink ref="B28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Soybean baleage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L. Horner</dc:creator>
  <cp:lastModifiedBy>University of Missouri Extension</cp:lastModifiedBy>
  <dcterms:created xsi:type="dcterms:W3CDTF">2012-07-30T16:31:53Z</dcterms:created>
  <dcterms:modified xsi:type="dcterms:W3CDTF">2019-06-04T16:11:33Z</dcterms:modified>
</cp:coreProperties>
</file>