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65" windowWidth="25605" windowHeight="14100"/>
  </bookViews>
  <sheets>
    <sheet name="Bred Heifers" sheetId="5" r:id="rId1"/>
    <sheet name="Open Heifers" sheetId="4" r:id="rId2"/>
    <sheet name="Graphs" sheetId="6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50" i="6" l="1"/>
  <c r="AW150" i="6"/>
  <c r="AX150" i="6"/>
  <c r="AY150" i="6"/>
  <c r="AV151" i="6"/>
  <c r="AW151" i="6"/>
  <c r="AX151" i="6"/>
  <c r="AY151" i="6"/>
  <c r="AV152" i="6"/>
  <c r="AW152" i="6"/>
  <c r="AX152" i="6"/>
  <c r="AY152" i="6"/>
  <c r="AV153" i="6"/>
  <c r="AW153" i="6"/>
  <c r="AX153" i="6"/>
  <c r="AY153" i="6"/>
  <c r="AV154" i="6"/>
  <c r="AW154" i="6"/>
  <c r="AX154" i="6"/>
  <c r="AY154" i="6"/>
  <c r="AV155" i="6"/>
  <c r="AW155" i="6"/>
  <c r="AX155" i="6"/>
  <c r="AY155" i="6"/>
  <c r="AV156" i="6"/>
  <c r="AW156" i="6"/>
  <c r="AX156" i="6"/>
  <c r="AY156" i="6"/>
  <c r="AV157" i="6"/>
  <c r="AW157" i="6"/>
  <c r="AX157" i="6"/>
  <c r="AY157" i="6"/>
  <c r="AV158" i="6"/>
  <c r="AW158" i="6"/>
  <c r="AX158" i="6"/>
  <c r="AY158" i="6"/>
  <c r="AV159" i="6"/>
  <c r="AW159" i="6"/>
  <c r="AX159" i="6"/>
  <c r="AY159" i="6"/>
  <c r="AV160" i="6"/>
  <c r="AW160" i="6"/>
  <c r="AX160" i="6"/>
  <c r="AY160" i="6"/>
  <c r="AV161" i="6"/>
  <c r="AW161" i="6"/>
  <c r="AX161" i="6"/>
  <c r="AY161" i="6"/>
  <c r="AV162" i="6"/>
  <c r="AW162" i="6"/>
  <c r="AX162" i="6"/>
  <c r="AY162" i="6"/>
  <c r="AV163" i="6"/>
  <c r="AW163" i="6"/>
  <c r="AX163" i="6"/>
  <c r="AY163" i="6"/>
  <c r="AV164" i="6"/>
  <c r="AW164" i="6"/>
  <c r="AX164" i="6"/>
  <c r="AY164" i="6"/>
  <c r="AV165" i="6"/>
  <c r="AW165" i="6"/>
  <c r="AX165" i="6"/>
  <c r="AY165" i="6"/>
  <c r="AV166" i="6"/>
  <c r="AW166" i="6"/>
  <c r="AX166" i="6"/>
  <c r="AY166" i="6"/>
  <c r="AV167" i="6"/>
  <c r="AW167" i="6"/>
  <c r="AX167" i="6"/>
  <c r="AY167" i="6"/>
  <c r="AV168" i="6"/>
  <c r="AW168" i="6"/>
  <c r="AX168" i="6"/>
  <c r="AY168" i="6"/>
  <c r="AV169" i="6"/>
  <c r="AW169" i="6"/>
  <c r="AX169" i="6"/>
  <c r="AY169" i="6"/>
  <c r="AV170" i="6"/>
  <c r="AW170" i="6"/>
  <c r="AX170" i="6"/>
  <c r="AY170" i="6"/>
  <c r="AV171" i="6"/>
  <c r="AW171" i="6"/>
  <c r="AX171" i="6"/>
  <c r="AY171" i="6"/>
  <c r="AV172" i="6"/>
  <c r="AW172" i="6"/>
  <c r="AX172" i="6"/>
  <c r="AY172" i="6"/>
  <c r="AV173" i="6"/>
  <c r="AW173" i="6"/>
  <c r="AX173" i="6"/>
  <c r="AY173" i="6"/>
  <c r="AV174" i="6"/>
  <c r="AW174" i="6"/>
  <c r="AX174" i="6"/>
  <c r="AY174" i="6"/>
  <c r="AV175" i="6"/>
  <c r="AW175" i="6"/>
  <c r="AX175" i="6"/>
  <c r="AY175" i="6"/>
  <c r="AV176" i="6"/>
  <c r="AW176" i="6"/>
  <c r="AX176" i="6"/>
  <c r="AY176" i="6"/>
  <c r="AV177" i="6"/>
  <c r="AW177" i="6"/>
  <c r="AX177" i="6"/>
  <c r="AY177" i="6"/>
  <c r="AP150" i="6"/>
  <c r="AQ150" i="6"/>
  <c r="AR150" i="6"/>
  <c r="AS150" i="6"/>
  <c r="AP151" i="6"/>
  <c r="AQ151" i="6"/>
  <c r="AR151" i="6"/>
  <c r="AS151" i="6"/>
  <c r="AP152" i="6"/>
  <c r="AQ152" i="6"/>
  <c r="AR152" i="6"/>
  <c r="AS152" i="6"/>
  <c r="AP153" i="6"/>
  <c r="AQ153" i="6"/>
  <c r="AR153" i="6"/>
  <c r="AS153" i="6"/>
  <c r="AP154" i="6"/>
  <c r="AQ154" i="6"/>
  <c r="AR154" i="6"/>
  <c r="AS154" i="6"/>
  <c r="AP155" i="6"/>
  <c r="AQ155" i="6"/>
  <c r="AR155" i="6"/>
  <c r="AS155" i="6"/>
  <c r="AP156" i="6"/>
  <c r="AQ156" i="6"/>
  <c r="AR156" i="6"/>
  <c r="AS156" i="6"/>
  <c r="AP157" i="6"/>
  <c r="AQ157" i="6"/>
  <c r="AR157" i="6"/>
  <c r="AS157" i="6"/>
  <c r="AP158" i="6"/>
  <c r="AQ158" i="6"/>
  <c r="AR158" i="6"/>
  <c r="AS158" i="6"/>
  <c r="AP159" i="6"/>
  <c r="AQ159" i="6"/>
  <c r="AR159" i="6"/>
  <c r="AS159" i="6"/>
  <c r="AP160" i="6"/>
  <c r="AQ160" i="6"/>
  <c r="AR160" i="6"/>
  <c r="AS160" i="6"/>
  <c r="AP161" i="6"/>
  <c r="AQ161" i="6"/>
  <c r="AR161" i="6"/>
  <c r="AS161" i="6"/>
  <c r="AP162" i="6"/>
  <c r="AQ162" i="6"/>
  <c r="AR162" i="6"/>
  <c r="AS162" i="6"/>
  <c r="AP163" i="6"/>
  <c r="AQ163" i="6"/>
  <c r="AR163" i="6"/>
  <c r="AS163" i="6"/>
  <c r="AP164" i="6"/>
  <c r="AQ164" i="6"/>
  <c r="AR164" i="6"/>
  <c r="AS164" i="6"/>
  <c r="AP165" i="6"/>
  <c r="AQ165" i="6"/>
  <c r="AR165" i="6"/>
  <c r="AS165" i="6"/>
  <c r="AP166" i="6"/>
  <c r="AQ166" i="6"/>
  <c r="AR166" i="6"/>
  <c r="AS166" i="6"/>
  <c r="AP167" i="6"/>
  <c r="AQ167" i="6"/>
  <c r="AR167" i="6"/>
  <c r="AS167" i="6"/>
  <c r="AP168" i="6"/>
  <c r="AQ168" i="6"/>
  <c r="AR168" i="6"/>
  <c r="AS168" i="6"/>
  <c r="AP169" i="6"/>
  <c r="AQ169" i="6"/>
  <c r="AR169" i="6"/>
  <c r="AS169" i="6"/>
  <c r="AP170" i="6"/>
  <c r="AQ170" i="6"/>
  <c r="AR170" i="6"/>
  <c r="AS170" i="6"/>
  <c r="AP171" i="6"/>
  <c r="AQ171" i="6"/>
  <c r="AR171" i="6"/>
  <c r="AS171" i="6"/>
  <c r="AP172" i="6"/>
  <c r="AQ172" i="6"/>
  <c r="AR172" i="6"/>
  <c r="AS172" i="6"/>
  <c r="AP173" i="6"/>
  <c r="AQ173" i="6"/>
  <c r="AR173" i="6"/>
  <c r="AS173" i="6"/>
  <c r="AP174" i="6"/>
  <c r="AQ174" i="6"/>
  <c r="AR174" i="6"/>
  <c r="AS174" i="6"/>
  <c r="AP175" i="6"/>
  <c r="AQ175" i="6"/>
  <c r="AR175" i="6"/>
  <c r="AS175" i="6"/>
  <c r="AP176" i="6"/>
  <c r="AQ176" i="6"/>
  <c r="AR176" i="6"/>
  <c r="AS176" i="6"/>
  <c r="AP177" i="6"/>
  <c r="AQ177" i="6"/>
  <c r="AR177" i="6"/>
  <c r="AS177" i="6"/>
  <c r="AJ150" i="6"/>
  <c r="AK150" i="6"/>
  <c r="AL150" i="6"/>
  <c r="AM150" i="6"/>
  <c r="AJ151" i="6"/>
  <c r="AK151" i="6"/>
  <c r="AL151" i="6"/>
  <c r="AM151" i="6"/>
  <c r="AJ152" i="6"/>
  <c r="AK152" i="6"/>
  <c r="AL152" i="6"/>
  <c r="AM152" i="6"/>
  <c r="AJ153" i="6"/>
  <c r="AK153" i="6"/>
  <c r="AL153" i="6"/>
  <c r="AM153" i="6"/>
  <c r="AJ154" i="6"/>
  <c r="AK154" i="6"/>
  <c r="AL154" i="6"/>
  <c r="AM154" i="6"/>
  <c r="AJ155" i="6"/>
  <c r="AK155" i="6"/>
  <c r="AL155" i="6"/>
  <c r="AM155" i="6"/>
  <c r="AJ156" i="6"/>
  <c r="AK156" i="6"/>
  <c r="AL156" i="6"/>
  <c r="AM156" i="6"/>
  <c r="AJ157" i="6"/>
  <c r="AK157" i="6"/>
  <c r="AL157" i="6"/>
  <c r="AM157" i="6"/>
  <c r="AJ158" i="6"/>
  <c r="AK158" i="6"/>
  <c r="AL158" i="6"/>
  <c r="AM158" i="6"/>
  <c r="AJ159" i="6"/>
  <c r="AK159" i="6"/>
  <c r="AL159" i="6"/>
  <c r="AM159" i="6"/>
  <c r="AJ160" i="6"/>
  <c r="AK160" i="6"/>
  <c r="AL160" i="6"/>
  <c r="AM160" i="6"/>
  <c r="AJ161" i="6"/>
  <c r="AK161" i="6"/>
  <c r="AL161" i="6"/>
  <c r="AM161" i="6"/>
  <c r="AJ162" i="6"/>
  <c r="AK162" i="6"/>
  <c r="AL162" i="6"/>
  <c r="AM162" i="6"/>
  <c r="AJ163" i="6"/>
  <c r="AK163" i="6"/>
  <c r="AL163" i="6"/>
  <c r="AM163" i="6"/>
  <c r="AJ164" i="6"/>
  <c r="AK164" i="6"/>
  <c r="AL164" i="6"/>
  <c r="AM164" i="6"/>
  <c r="AJ165" i="6"/>
  <c r="AK165" i="6"/>
  <c r="AL165" i="6"/>
  <c r="AM165" i="6"/>
  <c r="AJ166" i="6"/>
  <c r="AK166" i="6"/>
  <c r="AL166" i="6"/>
  <c r="AM166" i="6"/>
  <c r="AJ167" i="6"/>
  <c r="AK167" i="6"/>
  <c r="AL167" i="6"/>
  <c r="AM167" i="6"/>
  <c r="AJ168" i="6"/>
  <c r="AK168" i="6"/>
  <c r="AL168" i="6"/>
  <c r="AM168" i="6"/>
  <c r="AJ169" i="6"/>
  <c r="AK169" i="6"/>
  <c r="AL169" i="6"/>
  <c r="AM169" i="6"/>
  <c r="AJ170" i="6"/>
  <c r="AK170" i="6"/>
  <c r="AL170" i="6"/>
  <c r="AM170" i="6"/>
  <c r="AJ171" i="6"/>
  <c r="AK171" i="6"/>
  <c r="AL171" i="6"/>
  <c r="AM171" i="6"/>
  <c r="AJ172" i="6"/>
  <c r="AK172" i="6"/>
  <c r="AL172" i="6"/>
  <c r="AM172" i="6"/>
  <c r="AJ173" i="6"/>
  <c r="AK173" i="6"/>
  <c r="AL173" i="6"/>
  <c r="AM173" i="6"/>
  <c r="AJ174" i="6"/>
  <c r="AK174" i="6"/>
  <c r="AL174" i="6"/>
  <c r="AM174" i="6"/>
  <c r="AJ175" i="6"/>
  <c r="AK175" i="6"/>
  <c r="AL175" i="6"/>
  <c r="AM175" i="6"/>
  <c r="AJ176" i="6"/>
  <c r="AK176" i="6"/>
  <c r="AL176" i="6"/>
  <c r="AM176" i="6"/>
  <c r="AJ177" i="6"/>
  <c r="AK177" i="6"/>
  <c r="AL177" i="6"/>
  <c r="AM177" i="6"/>
  <c r="AD150" i="6"/>
  <c r="AE150" i="6"/>
  <c r="AF150" i="6"/>
  <c r="AG150" i="6"/>
  <c r="AD151" i="6"/>
  <c r="AE151" i="6"/>
  <c r="AF151" i="6"/>
  <c r="AG151" i="6"/>
  <c r="AD152" i="6"/>
  <c r="AE152" i="6"/>
  <c r="AF152" i="6"/>
  <c r="AG152" i="6"/>
  <c r="AD153" i="6"/>
  <c r="AE153" i="6"/>
  <c r="AF153" i="6"/>
  <c r="AG153" i="6"/>
  <c r="AD154" i="6"/>
  <c r="AE154" i="6"/>
  <c r="AF154" i="6"/>
  <c r="AG154" i="6"/>
  <c r="AD155" i="6"/>
  <c r="AE155" i="6"/>
  <c r="AF155" i="6"/>
  <c r="AG155" i="6"/>
  <c r="AD156" i="6"/>
  <c r="AE156" i="6"/>
  <c r="AF156" i="6"/>
  <c r="AG156" i="6"/>
  <c r="AD157" i="6"/>
  <c r="AE157" i="6"/>
  <c r="AF157" i="6"/>
  <c r="AG157" i="6"/>
  <c r="AD158" i="6"/>
  <c r="AE158" i="6"/>
  <c r="AF158" i="6"/>
  <c r="AG158" i="6"/>
  <c r="AD159" i="6"/>
  <c r="AE159" i="6"/>
  <c r="AF159" i="6"/>
  <c r="AG159" i="6"/>
  <c r="AD160" i="6"/>
  <c r="AE160" i="6"/>
  <c r="AF160" i="6"/>
  <c r="AG160" i="6"/>
  <c r="AD161" i="6"/>
  <c r="AE161" i="6"/>
  <c r="AF161" i="6"/>
  <c r="AG161" i="6"/>
  <c r="AD162" i="6"/>
  <c r="AE162" i="6"/>
  <c r="AF162" i="6"/>
  <c r="AG162" i="6"/>
  <c r="AD163" i="6"/>
  <c r="AE163" i="6"/>
  <c r="AF163" i="6"/>
  <c r="AG163" i="6"/>
  <c r="AD164" i="6"/>
  <c r="AE164" i="6"/>
  <c r="AF164" i="6"/>
  <c r="AG164" i="6"/>
  <c r="AD165" i="6"/>
  <c r="AE165" i="6"/>
  <c r="AF165" i="6"/>
  <c r="AG165" i="6"/>
  <c r="AD166" i="6"/>
  <c r="AE166" i="6"/>
  <c r="AF166" i="6"/>
  <c r="AG166" i="6"/>
  <c r="AD167" i="6"/>
  <c r="AE167" i="6"/>
  <c r="AF167" i="6"/>
  <c r="AG167" i="6"/>
  <c r="AD168" i="6"/>
  <c r="AE168" i="6"/>
  <c r="AF168" i="6"/>
  <c r="AG168" i="6"/>
  <c r="AD169" i="6"/>
  <c r="AE169" i="6"/>
  <c r="AF169" i="6"/>
  <c r="AG169" i="6"/>
  <c r="AD170" i="6"/>
  <c r="AE170" i="6"/>
  <c r="AF170" i="6"/>
  <c r="AG170" i="6"/>
  <c r="AD171" i="6"/>
  <c r="AE171" i="6"/>
  <c r="AF171" i="6"/>
  <c r="AG171" i="6"/>
  <c r="AD172" i="6"/>
  <c r="AE172" i="6"/>
  <c r="AF172" i="6"/>
  <c r="AG172" i="6"/>
  <c r="AD173" i="6"/>
  <c r="AE173" i="6"/>
  <c r="AF173" i="6"/>
  <c r="AG173" i="6"/>
  <c r="AD174" i="6"/>
  <c r="AE174" i="6"/>
  <c r="AF174" i="6"/>
  <c r="AG174" i="6"/>
  <c r="AD175" i="6"/>
  <c r="AE175" i="6"/>
  <c r="AF175" i="6"/>
  <c r="AG175" i="6"/>
  <c r="AD176" i="6"/>
  <c r="AE176" i="6"/>
  <c r="AF176" i="6"/>
  <c r="AG176" i="6"/>
  <c r="AD177" i="6"/>
  <c r="AE177" i="6"/>
  <c r="AF177" i="6"/>
  <c r="AG177" i="6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54" i="4"/>
  <c r="A155" i="4"/>
  <c r="A156" i="4"/>
  <c r="A157" i="4"/>
  <c r="A158" i="4"/>
  <c r="A159" i="4"/>
  <c r="A160" i="4"/>
  <c r="A161" i="4"/>
  <c r="A162" i="4"/>
  <c r="A163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D149" i="6"/>
  <c r="AE149" i="6"/>
  <c r="AF149" i="6"/>
  <c r="AG149" i="6"/>
  <c r="AJ149" i="6"/>
  <c r="AK149" i="6"/>
  <c r="AL149" i="6"/>
  <c r="AM149" i="6"/>
  <c r="AP149" i="6"/>
  <c r="AQ149" i="6"/>
  <c r="AR149" i="6"/>
  <c r="AS149" i="6"/>
  <c r="AV149" i="6"/>
  <c r="AW149" i="6"/>
  <c r="AY148" i="6"/>
  <c r="AY149" i="6"/>
  <c r="AX148" i="6"/>
  <c r="AX149" i="6"/>
  <c r="AW148" i="6"/>
  <c r="AV148" i="6"/>
  <c r="AS148" i="6"/>
  <c r="AR148" i="6"/>
  <c r="AQ148" i="6"/>
  <c r="AP148" i="6"/>
  <c r="AM148" i="6"/>
  <c r="AL148" i="6"/>
  <c r="AK148" i="6"/>
  <c r="AJ148" i="6"/>
  <c r="AG148" i="6"/>
  <c r="AF148" i="6"/>
  <c r="AE148" i="6"/>
  <c r="AD148" i="6"/>
  <c r="AY128" i="6"/>
  <c r="AY129" i="6"/>
  <c r="AY130" i="6"/>
  <c r="AY131" i="6"/>
  <c r="AY132" i="6"/>
  <c r="AY133" i="6"/>
  <c r="AY134" i="6"/>
  <c r="AY135" i="6"/>
  <c r="AY136" i="6"/>
  <c r="AY137" i="6"/>
  <c r="AY138" i="6"/>
  <c r="AY139" i="6"/>
  <c r="AY140" i="6"/>
  <c r="AY141" i="6"/>
  <c r="AY142" i="6"/>
  <c r="AY143" i="6"/>
  <c r="AY144" i="6"/>
  <c r="AY145" i="6"/>
  <c r="AY146" i="6"/>
  <c r="AY147" i="6"/>
  <c r="AX128" i="6"/>
  <c r="AX129" i="6"/>
  <c r="AX130" i="6"/>
  <c r="AX131" i="6"/>
  <c r="AX132" i="6"/>
  <c r="AX133" i="6"/>
  <c r="AX134" i="6"/>
  <c r="AX135" i="6"/>
  <c r="AX136" i="6"/>
  <c r="AX137" i="6"/>
  <c r="AX138" i="6"/>
  <c r="AX139" i="6"/>
  <c r="AX140" i="6"/>
  <c r="AX141" i="6"/>
  <c r="AX142" i="6"/>
  <c r="AX143" i="6"/>
  <c r="AX144" i="6"/>
  <c r="AX145" i="6"/>
  <c r="AX146" i="6"/>
  <c r="AX147" i="6"/>
  <c r="AW128" i="6"/>
  <c r="AW129" i="6"/>
  <c r="AW130" i="6"/>
  <c r="AW131" i="6"/>
  <c r="AW132" i="6"/>
  <c r="AW133" i="6"/>
  <c r="AW134" i="6"/>
  <c r="AW135" i="6"/>
  <c r="AW136" i="6"/>
  <c r="AW137" i="6"/>
  <c r="AW138" i="6"/>
  <c r="AW139" i="6"/>
  <c r="AW140" i="6"/>
  <c r="AW141" i="6"/>
  <c r="AW142" i="6"/>
  <c r="AW143" i="6"/>
  <c r="AW144" i="6"/>
  <c r="AW145" i="6"/>
  <c r="AW146" i="6"/>
  <c r="AW147" i="6"/>
  <c r="AV128" i="6"/>
  <c r="AV129" i="6"/>
  <c r="AV130" i="6"/>
  <c r="AV131" i="6"/>
  <c r="AV132" i="6"/>
  <c r="AV133" i="6"/>
  <c r="AV134" i="6"/>
  <c r="AV135" i="6"/>
  <c r="AV136" i="6"/>
  <c r="AV137" i="6"/>
  <c r="AV138" i="6"/>
  <c r="AV139" i="6"/>
  <c r="AV140" i="6"/>
  <c r="AV141" i="6"/>
  <c r="AV142" i="6"/>
  <c r="AV143" i="6"/>
  <c r="AV144" i="6"/>
  <c r="AV145" i="6"/>
  <c r="AV146" i="6"/>
  <c r="AV147" i="6"/>
  <c r="AS128" i="6"/>
  <c r="AS129" i="6"/>
  <c r="AS130" i="6"/>
  <c r="AS131" i="6"/>
  <c r="AS132" i="6"/>
  <c r="AS133" i="6"/>
  <c r="AS134" i="6"/>
  <c r="AS135" i="6"/>
  <c r="AS136" i="6"/>
  <c r="AS137" i="6"/>
  <c r="AS138" i="6"/>
  <c r="AS139" i="6"/>
  <c r="AS140" i="6"/>
  <c r="AS141" i="6"/>
  <c r="AS142" i="6"/>
  <c r="AS143" i="6"/>
  <c r="AS144" i="6"/>
  <c r="AS145" i="6"/>
  <c r="AS146" i="6"/>
  <c r="AS147" i="6"/>
  <c r="AR128" i="6"/>
  <c r="AR129" i="6"/>
  <c r="AR130" i="6"/>
  <c r="AR131" i="6"/>
  <c r="AR132" i="6"/>
  <c r="AR133" i="6"/>
  <c r="AR134" i="6"/>
  <c r="AR135" i="6"/>
  <c r="AR136" i="6"/>
  <c r="AR137" i="6"/>
  <c r="AR138" i="6"/>
  <c r="AR139" i="6"/>
  <c r="AR140" i="6"/>
  <c r="AR141" i="6"/>
  <c r="AR142" i="6"/>
  <c r="AR143" i="6"/>
  <c r="AR144" i="6"/>
  <c r="AR145" i="6"/>
  <c r="AR146" i="6"/>
  <c r="AR147" i="6"/>
  <c r="AQ128" i="6"/>
  <c r="AQ129" i="6"/>
  <c r="AQ130" i="6"/>
  <c r="AQ131" i="6"/>
  <c r="AQ132" i="6"/>
  <c r="AQ133" i="6"/>
  <c r="AQ134" i="6"/>
  <c r="AQ135" i="6"/>
  <c r="AQ136" i="6"/>
  <c r="AQ137" i="6"/>
  <c r="AQ138" i="6"/>
  <c r="AQ139" i="6"/>
  <c r="AQ140" i="6"/>
  <c r="AQ141" i="6"/>
  <c r="AQ142" i="6"/>
  <c r="AQ143" i="6"/>
  <c r="AQ144" i="6"/>
  <c r="AQ145" i="6"/>
  <c r="AQ146" i="6"/>
  <c r="AQ147" i="6"/>
  <c r="AP128" i="6"/>
  <c r="AP129" i="6"/>
  <c r="AP130" i="6"/>
  <c r="AP131" i="6"/>
  <c r="AP132" i="6"/>
  <c r="AP133" i="6"/>
  <c r="AP134" i="6"/>
  <c r="AP135" i="6"/>
  <c r="AP136" i="6"/>
  <c r="AP137" i="6"/>
  <c r="AP138" i="6"/>
  <c r="AP139" i="6"/>
  <c r="AP140" i="6"/>
  <c r="AP141" i="6"/>
  <c r="AP142" i="6"/>
  <c r="AP143" i="6"/>
  <c r="AP144" i="6"/>
  <c r="AP145" i="6"/>
  <c r="AP146" i="6"/>
  <c r="AP14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F128" i="6"/>
  <c r="AF129" i="6"/>
  <c r="AF130" i="6"/>
  <c r="AF131" i="6"/>
  <c r="AF132" i="6"/>
  <c r="AF133" i="6"/>
  <c r="AF134" i="6"/>
  <c r="AF135" i="6"/>
  <c r="AF136" i="6"/>
  <c r="AF137" i="6"/>
  <c r="AF138" i="6"/>
  <c r="AF139" i="6"/>
  <c r="AF140" i="6"/>
  <c r="AF141" i="6"/>
  <c r="AF142" i="6"/>
  <c r="AF143" i="6"/>
  <c r="AF144" i="6"/>
  <c r="AF145" i="6"/>
  <c r="AF146" i="6"/>
  <c r="AF14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D128" i="6"/>
  <c r="AD129" i="6"/>
  <c r="AD130" i="6"/>
  <c r="AD131" i="6"/>
  <c r="AD132" i="6"/>
  <c r="AD133" i="6"/>
  <c r="AD134" i="6"/>
  <c r="AD135" i="6"/>
  <c r="AD136" i="6"/>
  <c r="AD137" i="6"/>
  <c r="AD138" i="6"/>
  <c r="AD139" i="6"/>
  <c r="AD140" i="6"/>
  <c r="AD141" i="6"/>
  <c r="AD142" i="6"/>
  <c r="AD143" i="6"/>
  <c r="AD144" i="6"/>
  <c r="AD145" i="6"/>
  <c r="AD146" i="6"/>
  <c r="AD147" i="6"/>
  <c r="AC128" i="6"/>
  <c r="AI128" i="6"/>
  <c r="AO128" i="6"/>
  <c r="AU128" i="6"/>
  <c r="AC129" i="6"/>
  <c r="AI129" i="6"/>
  <c r="AO129" i="6"/>
  <c r="AU129" i="6"/>
  <c r="AC130" i="6"/>
  <c r="AI130" i="6"/>
  <c r="AO130" i="6"/>
  <c r="AU130" i="6"/>
  <c r="AC131" i="6"/>
  <c r="AI131" i="6"/>
  <c r="AO131" i="6"/>
  <c r="AU131" i="6"/>
  <c r="AC132" i="6"/>
  <c r="AI132" i="6"/>
  <c r="AO132" i="6"/>
  <c r="AU132" i="6"/>
  <c r="AC133" i="6"/>
  <c r="AI133" i="6"/>
  <c r="AO133" i="6"/>
  <c r="AU133" i="6"/>
  <c r="AC134" i="6"/>
  <c r="AI134" i="6"/>
  <c r="AO134" i="6"/>
  <c r="AU134" i="6"/>
  <c r="AC135" i="6"/>
  <c r="AI135" i="6"/>
  <c r="AO135" i="6"/>
  <c r="AU135" i="6"/>
  <c r="AC136" i="6"/>
  <c r="AI136" i="6"/>
  <c r="AO136" i="6"/>
  <c r="AU136" i="6"/>
  <c r="AC137" i="6"/>
  <c r="AI137" i="6"/>
  <c r="AO137" i="6"/>
  <c r="AU137" i="6"/>
  <c r="AC138" i="6"/>
  <c r="AI138" i="6"/>
  <c r="AO138" i="6"/>
  <c r="AU138" i="6"/>
  <c r="AC139" i="6"/>
  <c r="AI139" i="6"/>
  <c r="AO139" i="6"/>
  <c r="AU139" i="6"/>
  <c r="AC140" i="6"/>
  <c r="AI140" i="6"/>
  <c r="AO140" i="6"/>
  <c r="AU140" i="6"/>
  <c r="AC141" i="6"/>
  <c r="AI141" i="6"/>
  <c r="AO141" i="6"/>
  <c r="AU141" i="6"/>
  <c r="AC142" i="6"/>
  <c r="AI142" i="6"/>
  <c r="AO142" i="6"/>
  <c r="AU142" i="6"/>
  <c r="AC143" i="6"/>
  <c r="AI143" i="6"/>
  <c r="AO143" i="6"/>
  <c r="AU143" i="6"/>
  <c r="AC144" i="6"/>
  <c r="AI144" i="6"/>
  <c r="AO144" i="6"/>
  <c r="AU144" i="6"/>
  <c r="AC145" i="6"/>
  <c r="AI145" i="6"/>
  <c r="AO145" i="6"/>
  <c r="AU145" i="6"/>
  <c r="AC146" i="6"/>
  <c r="AI146" i="6"/>
  <c r="AO146" i="6"/>
  <c r="AU146" i="6"/>
  <c r="AC147" i="6"/>
  <c r="AI147" i="6"/>
  <c r="AO147" i="6"/>
  <c r="AU147" i="6"/>
  <c r="AY123" i="6"/>
  <c r="AY124" i="6"/>
  <c r="AY125" i="6"/>
  <c r="AY126" i="6"/>
  <c r="AY127" i="6"/>
  <c r="AX123" i="6"/>
  <c r="AX124" i="6"/>
  <c r="AX125" i="6"/>
  <c r="AX126" i="6"/>
  <c r="AX127" i="6"/>
  <c r="AW123" i="6"/>
  <c r="AW124" i="6"/>
  <c r="AW125" i="6"/>
  <c r="AW126" i="6"/>
  <c r="AW127" i="6"/>
  <c r="AV123" i="6"/>
  <c r="AV124" i="6"/>
  <c r="AV125" i="6"/>
  <c r="AV126" i="6"/>
  <c r="AV127" i="6"/>
  <c r="AS123" i="6"/>
  <c r="AS124" i="6"/>
  <c r="AS125" i="6"/>
  <c r="AS126" i="6"/>
  <c r="AS127" i="6"/>
  <c r="AR123" i="6"/>
  <c r="AR124" i="6"/>
  <c r="AR125" i="6"/>
  <c r="AR126" i="6"/>
  <c r="AR127" i="6"/>
  <c r="AQ123" i="6"/>
  <c r="AQ124" i="6"/>
  <c r="AQ125" i="6"/>
  <c r="AQ126" i="6"/>
  <c r="AQ127" i="6"/>
  <c r="AP123" i="6"/>
  <c r="AP124" i="6"/>
  <c r="AP125" i="6"/>
  <c r="AP126" i="6"/>
  <c r="AP127" i="6"/>
  <c r="AM123" i="6"/>
  <c r="AM124" i="6"/>
  <c r="AM125" i="6"/>
  <c r="AM126" i="6"/>
  <c r="AM127" i="6"/>
  <c r="AL123" i="6"/>
  <c r="AL124" i="6"/>
  <c r="AL125" i="6"/>
  <c r="AL126" i="6"/>
  <c r="AL127" i="6"/>
  <c r="AK123" i="6"/>
  <c r="AK124" i="6"/>
  <c r="AK125" i="6"/>
  <c r="AK126" i="6"/>
  <c r="AK127" i="6"/>
  <c r="AJ123" i="6"/>
  <c r="AJ124" i="6"/>
  <c r="AJ125" i="6"/>
  <c r="AJ126" i="6"/>
  <c r="AJ127" i="6"/>
  <c r="AC124" i="6"/>
  <c r="AI124" i="6"/>
  <c r="AO124" i="6"/>
  <c r="AU124" i="6"/>
  <c r="AG123" i="6"/>
  <c r="AG124" i="6"/>
  <c r="AG125" i="6"/>
  <c r="AG126" i="6"/>
  <c r="AG127" i="6"/>
  <c r="AF123" i="6"/>
  <c r="AF124" i="6"/>
  <c r="AF125" i="6"/>
  <c r="AF126" i="6"/>
  <c r="AF127" i="6"/>
  <c r="AE123" i="6"/>
  <c r="AE124" i="6"/>
  <c r="AE125" i="6"/>
  <c r="AE126" i="6"/>
  <c r="AE127" i="6"/>
  <c r="AD123" i="6"/>
  <c r="AD124" i="6"/>
  <c r="AD125" i="6"/>
  <c r="AD126" i="6"/>
  <c r="AD127" i="6"/>
  <c r="AC123" i="6"/>
  <c r="AI123" i="6"/>
  <c r="AO123" i="6"/>
  <c r="AU123" i="6"/>
  <c r="AC125" i="6"/>
  <c r="AI125" i="6"/>
  <c r="AO125" i="6"/>
  <c r="AU125" i="6"/>
  <c r="AC126" i="6"/>
  <c r="AI126" i="6"/>
  <c r="AO126" i="6"/>
  <c r="AU126" i="6"/>
  <c r="AC127" i="6"/>
  <c r="AI127" i="6"/>
  <c r="AO127" i="6"/>
  <c r="AU127" i="6"/>
  <c r="AV117" i="6"/>
  <c r="AW117" i="6"/>
  <c r="AX117" i="6"/>
  <c r="AY117" i="6"/>
  <c r="AV118" i="6"/>
  <c r="AW118" i="6"/>
  <c r="AX118" i="6"/>
  <c r="AY118" i="6"/>
  <c r="AV119" i="6"/>
  <c r="AW119" i="6"/>
  <c r="AX119" i="6"/>
  <c r="AY119" i="6"/>
  <c r="AV120" i="6"/>
  <c r="AW120" i="6"/>
  <c r="AX120" i="6"/>
  <c r="AY120" i="6"/>
  <c r="AV121" i="6"/>
  <c r="AW121" i="6"/>
  <c r="AX121" i="6"/>
  <c r="AY121" i="6"/>
  <c r="AV122" i="6"/>
  <c r="AW122" i="6"/>
  <c r="AX122" i="6"/>
  <c r="AY122" i="6"/>
  <c r="AP117" i="6"/>
  <c r="AQ117" i="6"/>
  <c r="AR117" i="6"/>
  <c r="AS117" i="6"/>
  <c r="AP118" i="6"/>
  <c r="AQ118" i="6"/>
  <c r="AR118" i="6"/>
  <c r="AS118" i="6"/>
  <c r="AP119" i="6"/>
  <c r="AQ119" i="6"/>
  <c r="AR119" i="6"/>
  <c r="AS119" i="6"/>
  <c r="AP120" i="6"/>
  <c r="AQ120" i="6"/>
  <c r="AR120" i="6"/>
  <c r="AS120" i="6"/>
  <c r="AP121" i="6"/>
  <c r="AQ121" i="6"/>
  <c r="AR121" i="6"/>
  <c r="AS121" i="6"/>
  <c r="AP122" i="6"/>
  <c r="AQ122" i="6"/>
  <c r="AR122" i="6"/>
  <c r="AS122" i="6"/>
  <c r="AJ117" i="6"/>
  <c r="AK117" i="6"/>
  <c r="AL117" i="6"/>
  <c r="AM117" i="6"/>
  <c r="AJ118" i="6"/>
  <c r="AK118" i="6"/>
  <c r="AL118" i="6"/>
  <c r="AM118" i="6"/>
  <c r="AJ119" i="6"/>
  <c r="AK119" i="6"/>
  <c r="AL119" i="6"/>
  <c r="AM119" i="6"/>
  <c r="AJ120" i="6"/>
  <c r="AK120" i="6"/>
  <c r="AL120" i="6"/>
  <c r="AM120" i="6"/>
  <c r="AJ121" i="6"/>
  <c r="AK121" i="6"/>
  <c r="AL121" i="6"/>
  <c r="AM121" i="6"/>
  <c r="AJ122" i="6"/>
  <c r="AK122" i="6"/>
  <c r="AL122" i="6"/>
  <c r="AM122" i="6"/>
  <c r="AD117" i="6"/>
  <c r="AE117" i="6"/>
  <c r="AF117" i="6"/>
  <c r="AG117" i="6"/>
  <c r="AD118" i="6"/>
  <c r="AE118" i="6"/>
  <c r="AF118" i="6"/>
  <c r="AG118" i="6"/>
  <c r="AD119" i="6"/>
  <c r="AE119" i="6"/>
  <c r="AF119" i="6"/>
  <c r="AG119" i="6"/>
  <c r="AD120" i="6"/>
  <c r="AE120" i="6"/>
  <c r="AF120" i="6"/>
  <c r="AG120" i="6"/>
  <c r="AD121" i="6"/>
  <c r="AE121" i="6"/>
  <c r="AF121" i="6"/>
  <c r="AG121" i="6"/>
  <c r="AD122" i="6"/>
  <c r="AE122" i="6"/>
  <c r="AF122" i="6"/>
  <c r="AG122" i="6"/>
  <c r="AC122" i="6"/>
  <c r="AI122" i="6"/>
  <c r="AO122" i="6"/>
  <c r="AU122" i="6"/>
  <c r="AC121" i="6"/>
  <c r="AI121" i="6"/>
  <c r="AO121" i="6"/>
  <c r="AU121" i="6"/>
  <c r="AC120" i="6"/>
  <c r="AI120" i="6"/>
  <c r="AO120" i="6"/>
  <c r="AU120" i="6"/>
  <c r="AC119" i="6"/>
  <c r="AI119" i="6"/>
  <c r="AO119" i="6"/>
  <c r="AU119" i="6"/>
  <c r="AC118" i="6"/>
  <c r="AI118" i="6"/>
  <c r="AO118" i="6"/>
  <c r="AU118" i="6"/>
  <c r="AC117" i="6"/>
  <c r="AI117" i="6"/>
  <c r="AO117" i="6"/>
  <c r="AU117" i="6"/>
  <c r="AY109" i="6"/>
  <c r="AY110" i="6"/>
  <c r="AY111" i="6"/>
  <c r="AY112" i="6"/>
  <c r="AY113" i="6"/>
  <c r="AY114" i="6"/>
  <c r="AY115" i="6"/>
  <c r="AY116" i="6"/>
  <c r="AX109" i="6"/>
  <c r="AX110" i="6"/>
  <c r="AX111" i="6"/>
  <c r="AX112" i="6"/>
  <c r="AX113" i="6"/>
  <c r="AX114" i="6"/>
  <c r="AX115" i="6"/>
  <c r="AX116" i="6"/>
  <c r="AW109" i="6"/>
  <c r="AW110" i="6"/>
  <c r="AW111" i="6"/>
  <c r="AW112" i="6"/>
  <c r="AW113" i="6"/>
  <c r="AW114" i="6"/>
  <c r="AW115" i="6"/>
  <c r="AW116" i="6"/>
  <c r="AV109" i="6"/>
  <c r="AV110" i="6"/>
  <c r="AV111" i="6"/>
  <c r="AV112" i="6"/>
  <c r="AV113" i="6"/>
  <c r="AV114" i="6"/>
  <c r="AV115" i="6"/>
  <c r="AV116" i="6"/>
  <c r="AS109" i="6"/>
  <c r="AS110" i="6"/>
  <c r="AS111" i="6"/>
  <c r="AS112" i="6"/>
  <c r="AS113" i="6"/>
  <c r="AS114" i="6"/>
  <c r="AS115" i="6"/>
  <c r="AS116" i="6"/>
  <c r="AR109" i="6"/>
  <c r="AR110" i="6"/>
  <c r="AR111" i="6"/>
  <c r="AR112" i="6"/>
  <c r="AR113" i="6"/>
  <c r="AR114" i="6"/>
  <c r="AR115" i="6"/>
  <c r="AR116" i="6"/>
  <c r="AQ109" i="6"/>
  <c r="AQ110" i="6"/>
  <c r="AQ111" i="6"/>
  <c r="AQ112" i="6"/>
  <c r="AQ113" i="6"/>
  <c r="AQ114" i="6"/>
  <c r="AQ115" i="6"/>
  <c r="AQ116" i="6"/>
  <c r="AP109" i="6"/>
  <c r="AP110" i="6"/>
  <c r="AP111" i="6"/>
  <c r="AP112" i="6"/>
  <c r="AP113" i="6"/>
  <c r="AP114" i="6"/>
  <c r="AP115" i="6"/>
  <c r="AP116" i="6"/>
  <c r="AM109" i="6"/>
  <c r="AM110" i="6"/>
  <c r="AM111" i="6"/>
  <c r="AM112" i="6"/>
  <c r="AM113" i="6"/>
  <c r="AM114" i="6"/>
  <c r="AM115" i="6"/>
  <c r="AM116" i="6"/>
  <c r="AL109" i="6"/>
  <c r="AL110" i="6"/>
  <c r="AL111" i="6"/>
  <c r="AL112" i="6"/>
  <c r="AL113" i="6"/>
  <c r="AL114" i="6"/>
  <c r="AL115" i="6"/>
  <c r="AL116" i="6"/>
  <c r="AK109" i="6"/>
  <c r="AK110" i="6"/>
  <c r="AK111" i="6"/>
  <c r="AK112" i="6"/>
  <c r="AK113" i="6"/>
  <c r="AK114" i="6"/>
  <c r="AK115" i="6"/>
  <c r="AK116" i="6"/>
  <c r="AJ109" i="6"/>
  <c r="AJ110" i="6"/>
  <c r="AJ111" i="6"/>
  <c r="AJ112" i="6"/>
  <c r="AJ113" i="6"/>
  <c r="AJ114" i="6"/>
  <c r="AJ115" i="6"/>
  <c r="AJ116" i="6"/>
  <c r="AG109" i="6"/>
  <c r="AG110" i="6"/>
  <c r="AG111" i="6"/>
  <c r="AG112" i="6"/>
  <c r="AG113" i="6"/>
  <c r="AG114" i="6"/>
  <c r="AG115" i="6"/>
  <c r="AG116" i="6"/>
  <c r="AF109" i="6"/>
  <c r="AF110" i="6"/>
  <c r="AF111" i="6"/>
  <c r="AF112" i="6"/>
  <c r="AF113" i="6"/>
  <c r="AF114" i="6"/>
  <c r="AF115" i="6"/>
  <c r="AF116" i="6"/>
  <c r="AE109" i="6"/>
  <c r="AE110" i="6"/>
  <c r="AE111" i="6"/>
  <c r="AE112" i="6"/>
  <c r="AE113" i="6"/>
  <c r="AE114" i="6"/>
  <c r="AE115" i="6"/>
  <c r="AE116" i="6"/>
  <c r="AD109" i="6"/>
  <c r="AD110" i="6"/>
  <c r="AD111" i="6"/>
  <c r="AD112" i="6"/>
  <c r="AD113" i="6"/>
  <c r="AD114" i="6"/>
  <c r="AD115" i="6"/>
  <c r="AD116" i="6"/>
  <c r="AC115" i="6"/>
  <c r="AI115" i="6"/>
  <c r="AO115" i="6"/>
  <c r="AU115" i="6"/>
  <c r="AC116" i="6"/>
  <c r="AI116" i="6"/>
  <c r="AO116" i="6"/>
  <c r="AU116" i="6"/>
  <c r="AC109" i="6"/>
  <c r="AI109" i="6"/>
  <c r="AO109" i="6"/>
  <c r="AU109" i="6"/>
  <c r="AC110" i="6"/>
  <c r="AI110" i="6"/>
  <c r="AO110" i="6"/>
  <c r="AU110" i="6"/>
  <c r="AC111" i="6"/>
  <c r="AI111" i="6"/>
  <c r="AO111" i="6"/>
  <c r="AU111" i="6"/>
  <c r="AC112" i="6"/>
  <c r="AI112" i="6"/>
  <c r="AO112" i="6"/>
  <c r="AU112" i="6"/>
  <c r="AC113" i="6"/>
  <c r="AI113" i="6"/>
  <c r="AO113" i="6"/>
  <c r="AU113" i="6"/>
  <c r="AC114" i="6"/>
  <c r="AI114" i="6"/>
  <c r="AO114" i="6"/>
  <c r="AU114" i="6"/>
  <c r="AM34" i="6"/>
  <c r="AY5" i="6"/>
  <c r="AY6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103" i="6"/>
  <c r="AY104" i="6"/>
  <c r="AY105" i="6"/>
  <c r="AY106" i="6"/>
  <c r="AY107" i="6"/>
  <c r="AY108" i="6"/>
  <c r="AX5" i="6"/>
  <c r="AX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X65" i="6"/>
  <c r="AX66" i="6"/>
  <c r="AX67" i="6"/>
  <c r="AX68" i="6"/>
  <c r="AX69" i="6"/>
  <c r="AX70" i="6"/>
  <c r="AX71" i="6"/>
  <c r="AX72" i="6"/>
  <c r="AX73" i="6"/>
  <c r="AX74" i="6"/>
  <c r="AX75" i="6"/>
  <c r="AX76" i="6"/>
  <c r="AX77" i="6"/>
  <c r="AX78" i="6"/>
  <c r="AX79" i="6"/>
  <c r="AX80" i="6"/>
  <c r="AX81" i="6"/>
  <c r="AX82" i="6"/>
  <c r="AX83" i="6"/>
  <c r="AX84" i="6"/>
  <c r="AX85" i="6"/>
  <c r="AX86" i="6"/>
  <c r="AX87" i="6"/>
  <c r="AX88" i="6"/>
  <c r="AX89" i="6"/>
  <c r="AX90" i="6"/>
  <c r="AX91" i="6"/>
  <c r="AX92" i="6"/>
  <c r="AX93" i="6"/>
  <c r="AX94" i="6"/>
  <c r="AX95" i="6"/>
  <c r="AX96" i="6"/>
  <c r="AX97" i="6"/>
  <c r="AX98" i="6"/>
  <c r="AX99" i="6"/>
  <c r="AX100" i="6"/>
  <c r="AX101" i="6"/>
  <c r="AX102" i="6"/>
  <c r="AX103" i="6"/>
  <c r="AX104" i="6"/>
  <c r="AX105" i="6"/>
  <c r="AX106" i="6"/>
  <c r="AX107" i="6"/>
  <c r="AX108" i="6"/>
  <c r="AW5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AW98" i="6"/>
  <c r="AW99" i="6"/>
  <c r="AW100" i="6"/>
  <c r="AW101" i="6"/>
  <c r="AW102" i="6"/>
  <c r="AW103" i="6"/>
  <c r="AW104" i="6"/>
  <c r="AW105" i="6"/>
  <c r="AW106" i="6"/>
  <c r="AW107" i="6"/>
  <c r="AW108" i="6"/>
  <c r="AV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78" i="6"/>
  <c r="AV79" i="6"/>
  <c r="AV80" i="6"/>
  <c r="AV81" i="6"/>
  <c r="AV82" i="6"/>
  <c r="AV83" i="6"/>
  <c r="AV84" i="6"/>
  <c r="AV85" i="6"/>
  <c r="AV86" i="6"/>
  <c r="AV87" i="6"/>
  <c r="AV88" i="6"/>
  <c r="AV89" i="6"/>
  <c r="AV90" i="6"/>
  <c r="AV91" i="6"/>
  <c r="AV92" i="6"/>
  <c r="AV93" i="6"/>
  <c r="AV94" i="6"/>
  <c r="AV95" i="6"/>
  <c r="AV96" i="6"/>
  <c r="AV97" i="6"/>
  <c r="AV98" i="6"/>
  <c r="AV99" i="6"/>
  <c r="AV100" i="6"/>
  <c r="AV101" i="6"/>
  <c r="AV102" i="6"/>
  <c r="AV103" i="6"/>
  <c r="AV104" i="6"/>
  <c r="AV105" i="6"/>
  <c r="AV106" i="6"/>
  <c r="AV107" i="6"/>
  <c r="AV108" i="6"/>
  <c r="AY4" i="6"/>
  <c r="AX4" i="6"/>
  <c r="AW4" i="6"/>
  <c r="AV4" i="6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102" i="6"/>
  <c r="AR103" i="6"/>
  <c r="AR104" i="6"/>
  <c r="AR105" i="6"/>
  <c r="AR106" i="6"/>
  <c r="AR107" i="6"/>
  <c r="AR108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S4" i="6"/>
  <c r="AR4" i="6"/>
  <c r="AQ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P64" i="6"/>
  <c r="AP65" i="6"/>
  <c r="AP66" i="6"/>
  <c r="AP67" i="6"/>
  <c r="AP68" i="6"/>
  <c r="AP69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4" i="6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4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5" i="6"/>
  <c r="AG4" i="6"/>
  <c r="AC5" i="6"/>
  <c r="AI5" i="6"/>
  <c r="AO5" i="6"/>
  <c r="AU5" i="6"/>
  <c r="AC6" i="6"/>
  <c r="AI6" i="6"/>
  <c r="AO6" i="6"/>
  <c r="AU6" i="6"/>
  <c r="AC7" i="6"/>
  <c r="AI7" i="6"/>
  <c r="AO7" i="6"/>
  <c r="AU7" i="6"/>
  <c r="AC8" i="6"/>
  <c r="AI8" i="6"/>
  <c r="AO8" i="6"/>
  <c r="AU8" i="6"/>
  <c r="AC9" i="6"/>
  <c r="AI9" i="6"/>
  <c r="AO9" i="6"/>
  <c r="AU9" i="6"/>
  <c r="AC10" i="6"/>
  <c r="AI10" i="6"/>
  <c r="AO10" i="6"/>
  <c r="AU10" i="6"/>
  <c r="AC11" i="6"/>
  <c r="AI11" i="6"/>
  <c r="AO11" i="6"/>
  <c r="AU11" i="6"/>
  <c r="AC12" i="6"/>
  <c r="AI12" i="6"/>
  <c r="AO12" i="6"/>
  <c r="AU12" i="6"/>
  <c r="AC13" i="6"/>
  <c r="AI13" i="6"/>
  <c r="AO13" i="6"/>
  <c r="AU13" i="6"/>
  <c r="AC14" i="6"/>
  <c r="AI14" i="6"/>
  <c r="AO14" i="6"/>
  <c r="AU14" i="6"/>
  <c r="AC15" i="6"/>
  <c r="AI15" i="6"/>
  <c r="AO15" i="6"/>
  <c r="AU15" i="6"/>
  <c r="AC16" i="6"/>
  <c r="AI16" i="6"/>
  <c r="AO16" i="6"/>
  <c r="AU16" i="6"/>
  <c r="AC17" i="6"/>
  <c r="AI17" i="6"/>
  <c r="AO17" i="6"/>
  <c r="AU17" i="6"/>
  <c r="AC18" i="6"/>
  <c r="AI18" i="6"/>
  <c r="AO18" i="6"/>
  <c r="AU18" i="6"/>
  <c r="AC19" i="6"/>
  <c r="AI19" i="6"/>
  <c r="AO19" i="6"/>
  <c r="AU19" i="6"/>
  <c r="AC20" i="6"/>
  <c r="AI20" i="6"/>
  <c r="AO20" i="6"/>
  <c r="AU20" i="6"/>
  <c r="AC21" i="6"/>
  <c r="AI21" i="6"/>
  <c r="AO21" i="6"/>
  <c r="AU21" i="6"/>
  <c r="AC22" i="6"/>
  <c r="AI22" i="6"/>
  <c r="AO22" i="6"/>
  <c r="AU22" i="6"/>
  <c r="AC23" i="6"/>
  <c r="AI23" i="6"/>
  <c r="AO23" i="6"/>
  <c r="AU23" i="6"/>
  <c r="AC24" i="6"/>
  <c r="AI24" i="6"/>
  <c r="AO24" i="6"/>
  <c r="AU24" i="6"/>
  <c r="AC25" i="6"/>
  <c r="AI25" i="6"/>
  <c r="AO25" i="6"/>
  <c r="AU25" i="6"/>
  <c r="AC26" i="6"/>
  <c r="AI26" i="6"/>
  <c r="AO26" i="6"/>
  <c r="AU26" i="6"/>
  <c r="AC27" i="6"/>
  <c r="AI27" i="6"/>
  <c r="AO27" i="6"/>
  <c r="AU27" i="6"/>
  <c r="AC28" i="6"/>
  <c r="AI28" i="6"/>
  <c r="AO28" i="6"/>
  <c r="AU28" i="6"/>
  <c r="AC29" i="6"/>
  <c r="AI29" i="6"/>
  <c r="AO29" i="6"/>
  <c r="AU29" i="6"/>
  <c r="AC30" i="6"/>
  <c r="AI30" i="6"/>
  <c r="AO30" i="6"/>
  <c r="AU30" i="6"/>
  <c r="AC31" i="6"/>
  <c r="AI31" i="6"/>
  <c r="AO31" i="6"/>
  <c r="AU31" i="6"/>
  <c r="AC32" i="6"/>
  <c r="AI32" i="6"/>
  <c r="AO32" i="6"/>
  <c r="AU32" i="6"/>
  <c r="AC33" i="6"/>
  <c r="AI33" i="6"/>
  <c r="AO33" i="6"/>
  <c r="AU33" i="6"/>
  <c r="AC34" i="6"/>
  <c r="AI34" i="6"/>
  <c r="AO34" i="6"/>
  <c r="AU34" i="6"/>
  <c r="AC35" i="6"/>
  <c r="AI35" i="6"/>
  <c r="AO35" i="6"/>
  <c r="AU35" i="6"/>
  <c r="AC36" i="6"/>
  <c r="AI36" i="6"/>
  <c r="AO36" i="6"/>
  <c r="AU36" i="6"/>
  <c r="AC37" i="6"/>
  <c r="AI37" i="6"/>
  <c r="AO37" i="6"/>
  <c r="AU37" i="6"/>
  <c r="AC38" i="6"/>
  <c r="AI38" i="6"/>
  <c r="AO38" i="6"/>
  <c r="AU38" i="6"/>
  <c r="AC39" i="6"/>
  <c r="AI39" i="6"/>
  <c r="AO39" i="6"/>
  <c r="AU39" i="6"/>
  <c r="AC40" i="6"/>
  <c r="AI40" i="6"/>
  <c r="AO40" i="6"/>
  <c r="AU40" i="6"/>
  <c r="AC41" i="6"/>
  <c r="AI41" i="6"/>
  <c r="AO41" i="6"/>
  <c r="AU41" i="6"/>
  <c r="AC42" i="6"/>
  <c r="AI42" i="6"/>
  <c r="AO42" i="6"/>
  <c r="AU42" i="6"/>
  <c r="AC43" i="6"/>
  <c r="AI43" i="6"/>
  <c r="AO43" i="6"/>
  <c r="AU43" i="6"/>
  <c r="AC44" i="6"/>
  <c r="AI44" i="6"/>
  <c r="AO44" i="6"/>
  <c r="AU44" i="6"/>
  <c r="AC45" i="6"/>
  <c r="AI45" i="6"/>
  <c r="AO45" i="6"/>
  <c r="AU45" i="6"/>
  <c r="AC46" i="6"/>
  <c r="AI46" i="6"/>
  <c r="AO46" i="6"/>
  <c r="AU46" i="6"/>
  <c r="AC47" i="6"/>
  <c r="AI47" i="6"/>
  <c r="AO47" i="6"/>
  <c r="AU47" i="6"/>
  <c r="AC48" i="6"/>
  <c r="AI48" i="6"/>
  <c r="AO48" i="6"/>
  <c r="AU48" i="6"/>
  <c r="AC49" i="6"/>
  <c r="AI49" i="6"/>
  <c r="AO49" i="6"/>
  <c r="AU49" i="6"/>
  <c r="AC50" i="6"/>
  <c r="AI50" i="6"/>
  <c r="AO50" i="6"/>
  <c r="AU50" i="6"/>
  <c r="AC51" i="6"/>
  <c r="AI51" i="6"/>
  <c r="AO51" i="6"/>
  <c r="AU51" i="6"/>
  <c r="AC52" i="6"/>
  <c r="AI52" i="6"/>
  <c r="AO52" i="6"/>
  <c r="AU52" i="6"/>
  <c r="AC53" i="6"/>
  <c r="AI53" i="6"/>
  <c r="AO53" i="6"/>
  <c r="AU53" i="6"/>
  <c r="AC54" i="6"/>
  <c r="AI54" i="6"/>
  <c r="AO54" i="6"/>
  <c r="AU54" i="6"/>
  <c r="AC55" i="6"/>
  <c r="AI55" i="6"/>
  <c r="AO55" i="6"/>
  <c r="AU55" i="6"/>
  <c r="AC56" i="6"/>
  <c r="AI56" i="6"/>
  <c r="AO56" i="6"/>
  <c r="AU56" i="6"/>
  <c r="AC57" i="6"/>
  <c r="AI57" i="6"/>
  <c r="AO57" i="6"/>
  <c r="AU57" i="6"/>
  <c r="AC58" i="6"/>
  <c r="AI58" i="6"/>
  <c r="AO58" i="6"/>
  <c r="AU58" i="6"/>
  <c r="AC59" i="6"/>
  <c r="AI59" i="6"/>
  <c r="AO59" i="6"/>
  <c r="AU59" i="6"/>
  <c r="AC60" i="6"/>
  <c r="AI60" i="6"/>
  <c r="AO60" i="6"/>
  <c r="AU60" i="6"/>
  <c r="AC61" i="6"/>
  <c r="AI61" i="6"/>
  <c r="AO61" i="6"/>
  <c r="AU61" i="6"/>
  <c r="AC62" i="6"/>
  <c r="AI62" i="6"/>
  <c r="AO62" i="6"/>
  <c r="AU62" i="6"/>
  <c r="AC63" i="6"/>
  <c r="AI63" i="6"/>
  <c r="AO63" i="6"/>
  <c r="AU63" i="6"/>
  <c r="AC64" i="6"/>
  <c r="AI64" i="6"/>
  <c r="AO64" i="6"/>
  <c r="AU64" i="6"/>
  <c r="AC65" i="6"/>
  <c r="AI65" i="6"/>
  <c r="AO65" i="6"/>
  <c r="AU65" i="6"/>
  <c r="AC66" i="6"/>
  <c r="AI66" i="6"/>
  <c r="AO66" i="6"/>
  <c r="AU66" i="6"/>
  <c r="AC67" i="6"/>
  <c r="AI67" i="6"/>
  <c r="AO67" i="6"/>
  <c r="AU67" i="6"/>
  <c r="AC68" i="6"/>
  <c r="AI68" i="6"/>
  <c r="AO68" i="6"/>
  <c r="AU68" i="6"/>
  <c r="AC69" i="6"/>
  <c r="AI69" i="6"/>
  <c r="AO69" i="6"/>
  <c r="AU69" i="6"/>
  <c r="AC70" i="6"/>
  <c r="AI70" i="6"/>
  <c r="AO70" i="6"/>
  <c r="AU70" i="6"/>
  <c r="AC71" i="6"/>
  <c r="AI71" i="6"/>
  <c r="AO71" i="6"/>
  <c r="AU71" i="6"/>
  <c r="AC72" i="6"/>
  <c r="AI72" i="6"/>
  <c r="AO72" i="6"/>
  <c r="AU72" i="6"/>
  <c r="AC73" i="6"/>
  <c r="AI73" i="6"/>
  <c r="AO73" i="6"/>
  <c r="AU73" i="6"/>
  <c r="AC74" i="6"/>
  <c r="AI74" i="6"/>
  <c r="AO74" i="6"/>
  <c r="AU74" i="6"/>
  <c r="AC75" i="6"/>
  <c r="AI75" i="6"/>
  <c r="AO75" i="6"/>
  <c r="AU75" i="6"/>
  <c r="AC76" i="6"/>
  <c r="AI76" i="6"/>
  <c r="AO76" i="6"/>
  <c r="AU76" i="6"/>
  <c r="AC77" i="6"/>
  <c r="AI77" i="6"/>
  <c r="AO77" i="6"/>
  <c r="AU77" i="6"/>
  <c r="AC78" i="6"/>
  <c r="AI78" i="6"/>
  <c r="AO78" i="6"/>
  <c r="AU78" i="6"/>
  <c r="AC79" i="6"/>
  <c r="AI79" i="6"/>
  <c r="AO79" i="6"/>
  <c r="AU79" i="6"/>
  <c r="AC80" i="6"/>
  <c r="AI80" i="6"/>
  <c r="AO80" i="6"/>
  <c r="AU80" i="6"/>
  <c r="AC81" i="6"/>
  <c r="AI81" i="6"/>
  <c r="AO81" i="6"/>
  <c r="AU81" i="6"/>
  <c r="AC82" i="6"/>
  <c r="AI82" i="6"/>
  <c r="AO82" i="6"/>
  <c r="AU82" i="6"/>
  <c r="AC83" i="6"/>
  <c r="AI83" i="6"/>
  <c r="AO83" i="6"/>
  <c r="AU83" i="6"/>
  <c r="AC84" i="6"/>
  <c r="AI84" i="6"/>
  <c r="AO84" i="6"/>
  <c r="AU84" i="6"/>
  <c r="AC85" i="6"/>
  <c r="AI85" i="6"/>
  <c r="AO85" i="6"/>
  <c r="AU85" i="6"/>
  <c r="AC86" i="6"/>
  <c r="AI86" i="6"/>
  <c r="AO86" i="6"/>
  <c r="AU86" i="6"/>
  <c r="AC87" i="6"/>
  <c r="AI87" i="6"/>
  <c r="AO87" i="6"/>
  <c r="AU87" i="6"/>
  <c r="AC88" i="6"/>
  <c r="AI88" i="6"/>
  <c r="AO88" i="6"/>
  <c r="AU88" i="6"/>
  <c r="AC89" i="6"/>
  <c r="AI89" i="6"/>
  <c r="AO89" i="6"/>
  <c r="AU89" i="6"/>
  <c r="AC90" i="6"/>
  <c r="AI90" i="6"/>
  <c r="AO90" i="6"/>
  <c r="AU90" i="6"/>
  <c r="AC91" i="6"/>
  <c r="AI91" i="6"/>
  <c r="AO91" i="6"/>
  <c r="AU91" i="6"/>
  <c r="AC92" i="6"/>
  <c r="AI92" i="6"/>
  <c r="AO92" i="6"/>
  <c r="AU92" i="6"/>
  <c r="AC93" i="6"/>
  <c r="AI93" i="6"/>
  <c r="AO93" i="6"/>
  <c r="AU93" i="6"/>
  <c r="AC94" i="6"/>
  <c r="AI94" i="6"/>
  <c r="AO94" i="6"/>
  <c r="AU94" i="6"/>
  <c r="AC95" i="6"/>
  <c r="AI95" i="6"/>
  <c r="AO95" i="6"/>
  <c r="AU95" i="6"/>
  <c r="AC96" i="6"/>
  <c r="AI96" i="6"/>
  <c r="AO96" i="6"/>
  <c r="AU96" i="6"/>
  <c r="AC97" i="6"/>
  <c r="AI97" i="6"/>
  <c r="AO97" i="6"/>
  <c r="AU97" i="6"/>
  <c r="AC98" i="6"/>
  <c r="AI98" i="6"/>
  <c r="AO98" i="6"/>
  <c r="AU98" i="6"/>
  <c r="AC99" i="6"/>
  <c r="AI99" i="6"/>
  <c r="AO99" i="6"/>
  <c r="AU99" i="6"/>
  <c r="AC100" i="6"/>
  <c r="AI100" i="6"/>
  <c r="AO100" i="6"/>
  <c r="AU100" i="6"/>
  <c r="AC101" i="6"/>
  <c r="AI101" i="6"/>
  <c r="AO101" i="6"/>
  <c r="AU101" i="6"/>
  <c r="AC102" i="6"/>
  <c r="AI102" i="6"/>
  <c r="AO102" i="6"/>
  <c r="AU102" i="6"/>
  <c r="AC103" i="6"/>
  <c r="AI103" i="6"/>
  <c r="AO103" i="6"/>
  <c r="AU103" i="6"/>
  <c r="AC104" i="6"/>
  <c r="AI104" i="6"/>
  <c r="AO104" i="6"/>
  <c r="AU104" i="6"/>
  <c r="AC105" i="6"/>
  <c r="AI105" i="6"/>
  <c r="AO105" i="6"/>
  <c r="AU105" i="6"/>
  <c r="AC106" i="6"/>
  <c r="AI106" i="6"/>
  <c r="AO106" i="6"/>
  <c r="AU106" i="6"/>
  <c r="AC107" i="6"/>
  <c r="AI107" i="6"/>
  <c r="AO107" i="6"/>
  <c r="AU107" i="6"/>
  <c r="AC108" i="6"/>
  <c r="AI108" i="6"/>
  <c r="AO108" i="6"/>
  <c r="AU108" i="6"/>
  <c r="AC4" i="6"/>
  <c r="AI4" i="6"/>
  <c r="AO4" i="6"/>
  <c r="AU4" i="6"/>
</calcChain>
</file>

<file path=xl/sharedStrings.xml><?xml version="1.0" encoding="utf-8"?>
<sst xmlns="http://schemas.openxmlformats.org/spreadsheetml/2006/main" count="152" uniqueCount="29">
  <si>
    <t xml:space="preserve">Source: </t>
  </si>
  <si>
    <t>MO Dept of Ag - USDA Market News Service</t>
  </si>
  <si>
    <t>Open Heifers - Approved</t>
  </si>
  <si>
    <t>500 - 600 lbs</t>
  </si>
  <si>
    <t>600 - 700 lbs</t>
  </si>
  <si>
    <t>Holsteins</t>
  </si>
  <si>
    <t>Jersey</t>
  </si>
  <si>
    <t>Crossbreds</t>
  </si>
  <si>
    <t>Date</t>
  </si>
  <si>
    <t>low</t>
  </si>
  <si>
    <t>high</t>
  </si>
  <si>
    <t>Springer Heifers (Bred 7-9 Months)</t>
  </si>
  <si>
    <t>Supreme</t>
  </si>
  <si>
    <t>Approved</t>
  </si>
  <si>
    <t>Medium</t>
  </si>
  <si>
    <t>Common</t>
  </si>
  <si>
    <t>Holstein</t>
  </si>
  <si>
    <t>Crossbred</t>
  </si>
  <si>
    <t>Sale Volume</t>
  </si>
  <si>
    <t>Bred Heifers (Bred 3-6 months)</t>
  </si>
  <si>
    <t>Holstein Median (7-9 months bred)</t>
  </si>
  <si>
    <t>Holstein Median (3-6 months bred)</t>
  </si>
  <si>
    <t>Crossbred Median (7-9 months bred)</t>
  </si>
  <si>
    <t>Crossbred Median (3-6 months bred)</t>
  </si>
  <si>
    <t>Springfield Livestock Marketing Center, Springfield, MO</t>
  </si>
  <si>
    <t>400 - 500 lbs</t>
  </si>
  <si>
    <t>Special Dairy Sale</t>
  </si>
  <si>
    <t>Historical sales:</t>
  </si>
  <si>
    <t>https://www.ams.usda.gov/market-news/search-market-news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</si>
</sst>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&quot;$&quot;#,##0"/>
    <numFmt numFmtId="166" formatCode="m/d/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rgb="FFFFC000"/>
      <name val="Arial"/>
      <family val="2"/>
    </font>
    <font>
      <sz val="10"/>
      <color indexed="36"/>
      <name val="Arial"/>
      <family val="2"/>
    </font>
    <font>
      <u/>
      <sz val="10"/>
      <color indexed="36"/>
      <name val="Arial"/>
      <family val="2"/>
    </font>
    <font>
      <sz val="10"/>
      <color indexed="5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5" fillId="0" borderId="0" xfId="1" applyNumberFormat="1" applyFont="1"/>
    <xf numFmtId="1" fontId="1" fillId="0" borderId="0" xfId="1" applyNumberFormat="1" applyFont="1"/>
    <xf numFmtId="0" fontId="1" fillId="0" borderId="0" xfId="1" applyNumberFormat="1" applyFont="1"/>
    <xf numFmtId="0" fontId="5" fillId="0" borderId="0" xfId="2" applyFont="1" applyAlignment="1">
      <alignment horizontal="right"/>
    </xf>
    <xf numFmtId="0" fontId="3" fillId="0" borderId="0" xfId="3" applyFont="1" applyAlignment="1" applyProtection="1"/>
    <xf numFmtId="0" fontId="2" fillId="0" borderId="0" xfId="1" applyNumberFormat="1" applyFont="1"/>
    <xf numFmtId="0" fontId="6" fillId="0" borderId="0" xfId="1" applyNumberFormat="1" applyFont="1"/>
    <xf numFmtId="2" fontId="1" fillId="0" borderId="0" xfId="1" applyNumberFormat="1" applyFont="1"/>
    <xf numFmtId="0" fontId="2" fillId="0" borderId="0" xfId="0" applyFont="1" applyAlignment="1">
      <alignment horizontal="left"/>
    </xf>
    <xf numFmtId="0" fontId="7" fillId="0" borderId="0" xfId="3" applyFont="1" applyAlignment="1" applyProtection="1"/>
    <xf numFmtId="2" fontId="8" fillId="2" borderId="0" xfId="1" applyNumberFormat="1" applyFont="1" applyFill="1" applyAlignment="1">
      <alignment horizontal="left"/>
    </xf>
    <xf numFmtId="0" fontId="8" fillId="2" borderId="1" xfId="1" applyNumberFormat="1" applyFont="1" applyFill="1" applyBorder="1" applyAlignment="1">
      <alignment horizontal="left"/>
    </xf>
    <xf numFmtId="0" fontId="8" fillId="2" borderId="2" xfId="1" applyNumberFormat="1" applyFont="1" applyFill="1" applyBorder="1" applyAlignment="1">
      <alignment horizontal="left"/>
    </xf>
    <xf numFmtId="0" fontId="8" fillId="2" borderId="3" xfId="1" applyNumberFormat="1" applyFont="1" applyFill="1" applyBorder="1" applyAlignment="1">
      <alignment horizontal="left"/>
    </xf>
    <xf numFmtId="2" fontId="9" fillId="0" borderId="0" xfId="1" applyNumberFormat="1" applyFont="1" applyAlignment="1">
      <alignment horizontal="left"/>
    </xf>
    <xf numFmtId="164" fontId="8" fillId="2" borderId="0" xfId="1" applyNumberFormat="1" applyFont="1" applyFill="1" applyBorder="1"/>
    <xf numFmtId="1" fontId="8" fillId="2" borderId="6" xfId="1" applyNumberFormat="1" applyFont="1" applyFill="1" applyBorder="1"/>
    <xf numFmtId="0" fontId="8" fillId="2" borderId="2" xfId="1" applyNumberFormat="1" applyFont="1" applyFill="1" applyBorder="1" applyAlignment="1">
      <alignment horizontal="centerContinuous"/>
    </xf>
    <xf numFmtId="0" fontId="8" fillId="2" borderId="1" xfId="1" applyNumberFormat="1" applyFont="1" applyFill="1" applyBorder="1" applyAlignment="1">
      <alignment horizontal="centerContinuous"/>
    </xf>
    <xf numFmtId="0" fontId="8" fillId="2" borderId="3" xfId="1" applyNumberFormat="1" applyFont="1" applyFill="1" applyBorder="1" applyAlignment="1">
      <alignment horizontal="centerContinuous"/>
    </xf>
    <xf numFmtId="2" fontId="9" fillId="0" borderId="0" xfId="1" applyNumberFormat="1" applyFont="1"/>
    <xf numFmtId="164" fontId="10" fillId="2" borderId="0" xfId="1" applyNumberFormat="1" applyFont="1" applyFill="1" applyBorder="1"/>
    <xf numFmtId="1" fontId="10" fillId="2" borderId="6" xfId="1" applyNumberFormat="1" applyFont="1" applyFill="1" applyBorder="1"/>
    <xf numFmtId="0" fontId="10" fillId="2" borderId="1" xfId="1" applyNumberFormat="1" applyFont="1" applyFill="1" applyBorder="1" applyAlignment="1">
      <alignment horizontal="centerContinuous"/>
    </xf>
    <xf numFmtId="0" fontId="10" fillId="2" borderId="4" xfId="1" applyNumberFormat="1" applyFont="1" applyFill="1" applyBorder="1" applyAlignment="1">
      <alignment horizontal="centerContinuous"/>
    </xf>
    <xf numFmtId="0" fontId="11" fillId="2" borderId="2" xfId="1" applyNumberFormat="1" applyFont="1" applyFill="1" applyBorder="1" applyAlignment="1">
      <alignment horizontal="centerContinuous"/>
    </xf>
    <xf numFmtId="0" fontId="11" fillId="2" borderId="3" xfId="1" applyNumberFormat="1" applyFont="1" applyFill="1" applyBorder="1" applyAlignment="1">
      <alignment horizontal="centerContinuous"/>
    </xf>
    <xf numFmtId="2" fontId="12" fillId="0" borderId="0" xfId="1" applyNumberFormat="1" applyFont="1"/>
    <xf numFmtId="164" fontId="8" fillId="2" borderId="5" xfId="1" applyNumberFormat="1" applyFont="1" applyFill="1" applyBorder="1" applyAlignment="1">
      <alignment horizontal="left"/>
    </xf>
    <xf numFmtId="1" fontId="10" fillId="2" borderId="5" xfId="1" applyNumberFormat="1" applyFont="1" applyFill="1" applyBorder="1" applyAlignment="1">
      <alignment horizontal="left"/>
    </xf>
    <xf numFmtId="0" fontId="13" fillId="2" borderId="5" xfId="1" applyNumberFormat="1" applyFont="1" applyFill="1" applyBorder="1" applyAlignment="1">
      <alignment horizontal="center"/>
    </xf>
    <xf numFmtId="2" fontId="13" fillId="2" borderId="5" xfId="1" applyNumberFormat="1" applyFont="1" applyFill="1" applyBorder="1" applyAlignment="1">
      <alignment horizontal="center"/>
    </xf>
    <xf numFmtId="2" fontId="14" fillId="0" borderId="0" xfId="1" applyNumberFormat="1" applyFont="1" applyAlignment="1">
      <alignment horizontal="center"/>
    </xf>
    <xf numFmtId="166" fontId="15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5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2" fontId="1" fillId="0" borderId="0" xfId="1" applyNumberFormat="1" applyFont="1" applyFill="1"/>
    <xf numFmtId="166" fontId="15" fillId="0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5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16" fillId="0" borderId="0" xfId="5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5" fontId="17" fillId="0" borderId="0" xfId="5" applyNumberFormat="1" applyFont="1" applyAlignment="1">
      <alignment horizontal="right"/>
    </xf>
    <xf numFmtId="165" fontId="18" fillId="0" borderId="0" xfId="5" applyNumberFormat="1" applyFont="1" applyAlignment="1">
      <alignment horizontal="right"/>
    </xf>
    <xf numFmtId="165" fontId="17" fillId="0" borderId="0" xfId="5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5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19" fillId="0" borderId="0" xfId="5" applyNumberFormat="1" applyFont="1" applyFill="1" applyAlignment="1">
      <alignment horizontal="right"/>
    </xf>
    <xf numFmtId="165" fontId="20" fillId="0" borderId="0" xfId="5" applyNumberFormat="1" applyFont="1" applyFill="1" applyAlignment="1">
      <alignment horizontal="right"/>
    </xf>
    <xf numFmtId="165" fontId="2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 vertical="center"/>
    </xf>
    <xf numFmtId="165" fontId="22" fillId="0" borderId="0" xfId="5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165" fontId="22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0" fontId="2" fillId="0" borderId="0" xfId="0" applyFont="1" applyFill="1"/>
    <xf numFmtId="3" fontId="1" fillId="0" borderId="0" xfId="1" applyNumberFormat="1" applyFont="1" applyFill="1"/>
    <xf numFmtId="165" fontId="22" fillId="0" borderId="0" xfId="0" applyNumberFormat="1" applyFont="1" applyFill="1" applyAlignment="1">
      <alignment horizontal="right"/>
    </xf>
    <xf numFmtId="14" fontId="2" fillId="0" borderId="0" xfId="0" applyNumberFormat="1" applyFont="1" applyFill="1"/>
    <xf numFmtId="165" fontId="2" fillId="0" borderId="0" xfId="5" applyNumberFormat="1" applyFont="1" applyFill="1"/>
    <xf numFmtId="165" fontId="2" fillId="0" borderId="0" xfId="0" applyNumberFormat="1" applyFont="1"/>
    <xf numFmtId="165" fontId="1" fillId="0" borderId="0" xfId="1" applyNumberFormat="1" applyFont="1"/>
    <xf numFmtId="164" fontId="1" fillId="0" borderId="0" xfId="1" applyNumberFormat="1" applyFont="1" applyBorder="1"/>
    <xf numFmtId="0" fontId="1" fillId="0" borderId="0" xfId="1" applyNumberFormat="1" applyFont="1" applyAlignment="1">
      <alignment horizontal="right"/>
    </xf>
    <xf numFmtId="164" fontId="1" fillId="0" borderId="0" xfId="1" applyNumberFormat="1" applyFont="1"/>
    <xf numFmtId="0" fontId="12" fillId="0" borderId="0" xfId="1" applyNumberFormat="1" applyFont="1"/>
    <xf numFmtId="0" fontId="23" fillId="0" borderId="0" xfId="1" applyNumberFormat="1" applyFont="1"/>
    <xf numFmtId="164" fontId="8" fillId="2" borderId="0" xfId="1" applyNumberFormat="1" applyFont="1" applyFill="1" applyBorder="1" applyAlignment="1">
      <alignment horizontal="left"/>
    </xf>
    <xf numFmtId="2" fontId="8" fillId="2" borderId="1" xfId="1" applyNumberFormat="1" applyFont="1" applyFill="1" applyBorder="1" applyAlignment="1">
      <alignment horizontal="left"/>
    </xf>
    <xf numFmtId="2" fontId="8" fillId="2" borderId="2" xfId="1" applyNumberFormat="1" applyFont="1" applyFill="1" applyBorder="1" applyAlignment="1">
      <alignment horizontal="left"/>
    </xf>
    <xf numFmtId="0" fontId="8" fillId="2" borderId="2" xfId="1" applyNumberFormat="1" applyFont="1" applyFill="1" applyBorder="1" applyAlignment="1">
      <alignment horizontal="right"/>
    </xf>
    <xf numFmtId="0" fontId="9" fillId="0" borderId="0" xfId="1" applyNumberFormat="1" applyFont="1" applyBorder="1" applyAlignment="1">
      <alignment horizontal="left"/>
    </xf>
    <xf numFmtId="2" fontId="9" fillId="0" borderId="0" xfId="1" applyNumberFormat="1" applyFont="1" applyBorder="1" applyAlignment="1">
      <alignment horizontal="left"/>
    </xf>
    <xf numFmtId="164" fontId="8" fillId="2" borderId="0" xfId="1" applyNumberFormat="1" applyFont="1" applyFill="1"/>
    <xf numFmtId="0" fontId="11" fillId="2" borderId="1" xfId="1" applyNumberFormat="1" applyFont="1" applyFill="1" applyBorder="1" applyAlignment="1">
      <alignment horizontal="centerContinuous"/>
    </xf>
    <xf numFmtId="164" fontId="10" fillId="2" borderId="0" xfId="1" applyNumberFormat="1" applyFont="1" applyFill="1"/>
    <xf numFmtId="5" fontId="2" fillId="0" borderId="0" xfId="5" applyNumberFormat="1" applyFont="1"/>
    <xf numFmtId="5" fontId="18" fillId="0" borderId="0" xfId="5" applyNumberFormat="1" applyFont="1" applyAlignment="1">
      <alignment horizontal="center"/>
    </xf>
    <xf numFmtId="0" fontId="24" fillId="0" borderId="0" xfId="0" applyFont="1"/>
    <xf numFmtId="6" fontId="2" fillId="0" borderId="0" xfId="0" applyNumberFormat="1" applyFont="1"/>
    <xf numFmtId="6" fontId="2" fillId="0" borderId="0" xfId="0" applyNumberFormat="1" applyFont="1" applyFill="1"/>
    <xf numFmtId="0" fontId="1" fillId="0" borderId="0" xfId="1" applyNumberFormat="1" applyFont="1" applyFill="1"/>
    <xf numFmtId="0" fontId="1" fillId="0" borderId="0" xfId="1" applyNumberFormat="1" applyFont="1" applyFill="1" applyAlignment="1">
      <alignment horizontal="right"/>
    </xf>
    <xf numFmtId="0" fontId="1" fillId="0" borderId="0" xfId="0" applyFont="1"/>
    <xf numFmtId="14" fontId="1" fillId="0" borderId="0" xfId="0" applyNumberFormat="1" applyFont="1"/>
    <xf numFmtId="5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Fill="1"/>
    <xf numFmtId="3" fontId="2" fillId="0" borderId="0" xfId="1" applyNumberFormat="1" applyFont="1" applyFill="1"/>
    <xf numFmtId="164" fontId="2" fillId="0" borderId="0" xfId="1" applyNumberFormat="1" applyFont="1" applyBorder="1"/>
    <xf numFmtId="3" fontId="2" fillId="0" borderId="0" xfId="1" applyNumberFormat="1" applyFont="1"/>
    <xf numFmtId="165" fontId="2" fillId="0" borderId="0" xfId="1" applyNumberFormat="1" applyFont="1"/>
    <xf numFmtId="1" fontId="2" fillId="0" borderId="0" xfId="1" applyNumberFormat="1" applyFont="1"/>
    <xf numFmtId="165" fontId="2" fillId="0" borderId="0" xfId="5" applyNumberFormat="1" applyFont="1"/>
    <xf numFmtId="165" fontId="2" fillId="0" borderId="0" xfId="1" applyNumberFormat="1" applyFont="1" applyFill="1"/>
    <xf numFmtId="164" fontId="2" fillId="0" borderId="0" xfId="1" applyNumberFormat="1" applyFont="1" applyFill="1" applyBorder="1"/>
    <xf numFmtId="165" fontId="1" fillId="0" borderId="0" xfId="1" applyNumberFormat="1" applyFont="1" applyFill="1"/>
    <xf numFmtId="1" fontId="2" fillId="0" borderId="0" xfId="1" applyNumberFormat="1" applyFont="1" applyFill="1"/>
    <xf numFmtId="0" fontId="3" fillId="0" borderId="0" xfId="3" applyNumberFormat="1" applyAlignment="1" applyProtection="1"/>
    <xf numFmtId="0" fontId="10" fillId="2" borderId="9" xfId="1" applyNumberFormat="1" applyFont="1" applyFill="1" applyBorder="1" applyAlignment="1">
      <alignment horizontal="centerContinuous"/>
    </xf>
    <xf numFmtId="0" fontId="10" fillId="2" borderId="10" xfId="1" applyNumberFormat="1" applyFont="1" applyFill="1" applyBorder="1" applyAlignment="1">
      <alignment horizontal="centerContinuous"/>
    </xf>
    <xf numFmtId="0" fontId="10" fillId="2" borderId="0" xfId="1" applyNumberFormat="1" applyFont="1" applyFill="1" applyBorder="1" applyAlignment="1">
      <alignment horizontal="centerContinuous"/>
    </xf>
    <xf numFmtId="0" fontId="10" fillId="2" borderId="11" xfId="1" applyNumberFormat="1" applyFont="1" applyFill="1" applyBorder="1" applyAlignment="1">
      <alignment horizontal="centerContinuous"/>
    </xf>
    <xf numFmtId="0" fontId="11" fillId="2" borderId="12" xfId="1" applyNumberFormat="1" applyFont="1" applyFill="1" applyBorder="1" applyAlignment="1">
      <alignment horizontal="centerContinuous"/>
    </xf>
    <xf numFmtId="0" fontId="11" fillId="2" borderId="10" xfId="1" applyNumberFormat="1" applyFont="1" applyFill="1" applyBorder="1" applyAlignment="1">
      <alignment horizontal="centerContinuous"/>
    </xf>
    <xf numFmtId="0" fontId="10" fillId="2" borderId="6" xfId="1" applyNumberFormat="1" applyFont="1" applyFill="1" applyBorder="1" applyAlignment="1">
      <alignment horizontal="centerContinuous"/>
    </xf>
    <xf numFmtId="2" fontId="14" fillId="0" borderId="0" xfId="1" applyNumberFormat="1" applyFont="1" applyBorder="1" applyAlignment="1">
      <alignment horizontal="center"/>
    </xf>
    <xf numFmtId="2" fontId="10" fillId="2" borderId="13" xfId="1" applyNumberFormat="1" applyFont="1" applyFill="1" applyBorder="1" applyAlignment="1">
      <alignment horizontal="center"/>
    </xf>
  </cellXfs>
  <cellStyles count="6">
    <cellStyle name="Currency" xfId="5" builtinId="4"/>
    <cellStyle name="Currency 2" xfId="4"/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Springfield Sales Volume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024197732859"/>
          <c:y val="0.14337294356810501"/>
          <c:w val="0.86219177148310999"/>
          <c:h val="0.7730982885061159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'Bred Heifers'!$A$36:$A$180</c:f>
              <c:numCache>
                <c:formatCode>m/d/yy;@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 formatCode="m/d/yyyy">
                  <c:v>41296</c:v>
                </c:pt>
                <c:pt idx="85" formatCode="m/d/yyyy">
                  <c:v>41359</c:v>
                </c:pt>
                <c:pt idx="86" formatCode="m/d/yyyy">
                  <c:v>41387</c:v>
                </c:pt>
                <c:pt idx="87" formatCode="m/d/yyyy">
                  <c:v>41422</c:v>
                </c:pt>
                <c:pt idx="88" formatCode="m/d/yyyy">
                  <c:v>41450</c:v>
                </c:pt>
                <c:pt idx="89" formatCode="m/d/yyyy">
                  <c:v>41478</c:v>
                </c:pt>
                <c:pt idx="90" formatCode="m/d/yyyy">
                  <c:v>41513</c:v>
                </c:pt>
                <c:pt idx="91" formatCode="m/d/yyyy">
                  <c:v>41541</c:v>
                </c:pt>
                <c:pt idx="92" formatCode="m/d/yyyy">
                  <c:v>41569</c:v>
                </c:pt>
                <c:pt idx="93" formatCode="m/d/yyyy">
                  <c:v>41604</c:v>
                </c:pt>
                <c:pt idx="94" formatCode="m/d/yyyy">
                  <c:v>41625</c:v>
                </c:pt>
                <c:pt idx="95" formatCode="m/d/yyyy">
                  <c:v>41668</c:v>
                </c:pt>
                <c:pt idx="96" formatCode="m/d/yyyy">
                  <c:v>41697</c:v>
                </c:pt>
                <c:pt idx="97" formatCode="m/d/yyyy">
                  <c:v>41723</c:v>
                </c:pt>
                <c:pt idx="98" formatCode="mm/dd/yy">
                  <c:v>41751</c:v>
                </c:pt>
                <c:pt idx="99" formatCode="mm/dd/yy">
                  <c:v>41786</c:v>
                </c:pt>
                <c:pt idx="100" formatCode="mm/dd/yy">
                  <c:v>41814</c:v>
                </c:pt>
                <c:pt idx="101" formatCode="mm/dd/yy">
                  <c:v>41842</c:v>
                </c:pt>
                <c:pt idx="102" formatCode="mm/dd/yy">
                  <c:v>41877</c:v>
                </c:pt>
                <c:pt idx="103" formatCode="mm/dd/yy">
                  <c:v>41905</c:v>
                </c:pt>
                <c:pt idx="104" formatCode="mm/dd/yy">
                  <c:v>41935</c:v>
                </c:pt>
                <c:pt idx="105" formatCode="mm/dd/yy">
                  <c:v>41968</c:v>
                </c:pt>
                <c:pt idx="106" formatCode="mm/dd/yy">
                  <c:v>41989</c:v>
                </c:pt>
                <c:pt idx="107" formatCode="mm/dd/yy">
                  <c:v>42031</c:v>
                </c:pt>
                <c:pt idx="108" formatCode="mm/dd/yy">
                  <c:v>42059</c:v>
                </c:pt>
                <c:pt idx="109" formatCode="mm/dd/yy">
                  <c:v>42087</c:v>
                </c:pt>
                <c:pt idx="110" formatCode="mm/dd/yy">
                  <c:v>42122</c:v>
                </c:pt>
                <c:pt idx="111" formatCode="mm/dd/yy">
                  <c:v>42150</c:v>
                </c:pt>
                <c:pt idx="112" formatCode="mm/dd/yy">
                  <c:v>42178</c:v>
                </c:pt>
                <c:pt idx="113" formatCode="mm/dd/yy">
                  <c:v>42213</c:v>
                </c:pt>
                <c:pt idx="114" formatCode="mm/dd/yy">
                  <c:v>42241</c:v>
                </c:pt>
                <c:pt idx="115" formatCode="mm/dd/yy">
                  <c:v>42270</c:v>
                </c:pt>
                <c:pt idx="116" formatCode="mm/dd/yy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43123</c:v>
                </c:pt>
                <c:pt idx="144" formatCode="mm/dd/yy">
                  <c:v>43158</c:v>
                </c:pt>
              </c:numCache>
            </c:numRef>
          </c:cat>
          <c:val>
            <c:numRef>
              <c:f>'Bred Heifers'!$B$36:$B$180</c:f>
              <c:numCache>
                <c:formatCode>General</c:formatCode>
                <c:ptCount val="145"/>
                <c:pt idx="0">
                  <c:v>1020</c:v>
                </c:pt>
                <c:pt idx="1">
                  <c:v>1191</c:v>
                </c:pt>
                <c:pt idx="2">
                  <c:v>965</c:v>
                </c:pt>
                <c:pt idx="3">
                  <c:v>1385</c:v>
                </c:pt>
                <c:pt idx="4">
                  <c:v>668</c:v>
                </c:pt>
                <c:pt idx="5">
                  <c:v>1300</c:v>
                </c:pt>
                <c:pt idx="6">
                  <c:v>830</c:v>
                </c:pt>
                <c:pt idx="7">
                  <c:v>705</c:v>
                </c:pt>
                <c:pt idx="8">
                  <c:v>1259</c:v>
                </c:pt>
                <c:pt idx="9">
                  <c:v>1032</c:v>
                </c:pt>
                <c:pt idx="10">
                  <c:v>930</c:v>
                </c:pt>
                <c:pt idx="11">
                  <c:v>779</c:v>
                </c:pt>
                <c:pt idx="12">
                  <c:v>570</c:v>
                </c:pt>
                <c:pt idx="13">
                  <c:v>1018</c:v>
                </c:pt>
                <c:pt idx="14">
                  <c:v>1301</c:v>
                </c:pt>
                <c:pt idx="15">
                  <c:v>816</c:v>
                </c:pt>
                <c:pt idx="16">
                  <c:v>1022</c:v>
                </c:pt>
                <c:pt idx="17">
                  <c:v>1232</c:v>
                </c:pt>
                <c:pt idx="18">
                  <c:v>650</c:v>
                </c:pt>
                <c:pt idx="19">
                  <c:v>876</c:v>
                </c:pt>
                <c:pt idx="20">
                  <c:v>886</c:v>
                </c:pt>
                <c:pt idx="21">
                  <c:v>766</c:v>
                </c:pt>
                <c:pt idx="22">
                  <c:v>871</c:v>
                </c:pt>
                <c:pt idx="23">
                  <c:v>577</c:v>
                </c:pt>
                <c:pt idx="24">
                  <c:v>579</c:v>
                </c:pt>
                <c:pt idx="25">
                  <c:v>776</c:v>
                </c:pt>
                <c:pt idx="26">
                  <c:v>758</c:v>
                </c:pt>
                <c:pt idx="28">
                  <c:v>765</c:v>
                </c:pt>
                <c:pt idx="29">
                  <c:v>926</c:v>
                </c:pt>
                <c:pt idx="30">
                  <c:v>772</c:v>
                </c:pt>
                <c:pt idx="31">
                  <c:v>631</c:v>
                </c:pt>
                <c:pt idx="32">
                  <c:v>646</c:v>
                </c:pt>
                <c:pt idx="33">
                  <c:v>596</c:v>
                </c:pt>
                <c:pt idx="34">
                  <c:v>692</c:v>
                </c:pt>
                <c:pt idx="35">
                  <c:v>525</c:v>
                </c:pt>
                <c:pt idx="36">
                  <c:v>153</c:v>
                </c:pt>
                <c:pt idx="37">
                  <c:v>250</c:v>
                </c:pt>
                <c:pt idx="38">
                  <c:v>627</c:v>
                </c:pt>
                <c:pt idx="39">
                  <c:v>643</c:v>
                </c:pt>
                <c:pt idx="40">
                  <c:v>917</c:v>
                </c:pt>
                <c:pt idx="41">
                  <c:v>408</c:v>
                </c:pt>
                <c:pt idx="42">
                  <c:v>317</c:v>
                </c:pt>
                <c:pt idx="43">
                  <c:v>549</c:v>
                </c:pt>
                <c:pt idx="44">
                  <c:v>553</c:v>
                </c:pt>
                <c:pt idx="45">
                  <c:v>529</c:v>
                </c:pt>
                <c:pt idx="46">
                  <c:v>769</c:v>
                </c:pt>
                <c:pt idx="47">
                  <c:v>444</c:v>
                </c:pt>
                <c:pt idx="48">
                  <c:v>454</c:v>
                </c:pt>
                <c:pt idx="49">
                  <c:v>617</c:v>
                </c:pt>
                <c:pt idx="50">
                  <c:v>643</c:v>
                </c:pt>
                <c:pt idx="51">
                  <c:v>546</c:v>
                </c:pt>
                <c:pt idx="52">
                  <c:v>586</c:v>
                </c:pt>
                <c:pt idx="53">
                  <c:v>323</c:v>
                </c:pt>
                <c:pt idx="54">
                  <c:v>435</c:v>
                </c:pt>
                <c:pt idx="55">
                  <c:v>410</c:v>
                </c:pt>
                <c:pt idx="56">
                  <c:v>368</c:v>
                </c:pt>
                <c:pt idx="57">
                  <c:v>433</c:v>
                </c:pt>
                <c:pt idx="58">
                  <c:v>590</c:v>
                </c:pt>
                <c:pt idx="59">
                  <c:v>732</c:v>
                </c:pt>
                <c:pt idx="60">
                  <c:v>433</c:v>
                </c:pt>
                <c:pt idx="61">
                  <c:v>392</c:v>
                </c:pt>
                <c:pt idx="62">
                  <c:v>515</c:v>
                </c:pt>
                <c:pt idx="63">
                  <c:v>811</c:v>
                </c:pt>
                <c:pt idx="64">
                  <c:v>805</c:v>
                </c:pt>
                <c:pt idx="65">
                  <c:v>477</c:v>
                </c:pt>
                <c:pt idx="66">
                  <c:v>701</c:v>
                </c:pt>
                <c:pt idx="67">
                  <c:v>500</c:v>
                </c:pt>
                <c:pt idx="68">
                  <c:v>524</c:v>
                </c:pt>
                <c:pt idx="69">
                  <c:v>1224</c:v>
                </c:pt>
                <c:pt idx="70">
                  <c:v>930</c:v>
                </c:pt>
                <c:pt idx="71">
                  <c:v>674</c:v>
                </c:pt>
                <c:pt idx="72">
                  <c:v>620</c:v>
                </c:pt>
                <c:pt idx="73">
                  <c:v>720</c:v>
                </c:pt>
                <c:pt idx="74">
                  <c:v>629</c:v>
                </c:pt>
                <c:pt idx="75">
                  <c:v>710</c:v>
                </c:pt>
                <c:pt idx="76" formatCode="#,##0">
                  <c:v>412</c:v>
                </c:pt>
                <c:pt idx="77" formatCode="#,##0">
                  <c:v>550</c:v>
                </c:pt>
                <c:pt idx="78" formatCode="#,##0">
                  <c:v>687</c:v>
                </c:pt>
                <c:pt idx="79" formatCode="#,##0">
                  <c:v>774</c:v>
                </c:pt>
                <c:pt idx="80" formatCode="#,##0">
                  <c:v>653</c:v>
                </c:pt>
                <c:pt idx="81" formatCode="#,##0">
                  <c:v>614</c:v>
                </c:pt>
                <c:pt idx="82" formatCode="#,##0">
                  <c:v>742</c:v>
                </c:pt>
                <c:pt idx="83" formatCode="#,##0">
                  <c:v>701</c:v>
                </c:pt>
                <c:pt idx="84" formatCode="#,##0">
                  <c:v>500</c:v>
                </c:pt>
                <c:pt idx="85" formatCode="#,##0">
                  <c:v>568</c:v>
                </c:pt>
                <c:pt idx="86" formatCode="#,##0">
                  <c:v>566</c:v>
                </c:pt>
                <c:pt idx="87" formatCode="#,##0">
                  <c:v>502</c:v>
                </c:pt>
                <c:pt idx="88" formatCode="#,##0">
                  <c:v>378</c:v>
                </c:pt>
                <c:pt idx="89" formatCode="#,##0">
                  <c:v>376</c:v>
                </c:pt>
                <c:pt idx="90" formatCode="#,##0">
                  <c:v>654</c:v>
                </c:pt>
                <c:pt idx="91" formatCode="#,##0">
                  <c:v>624</c:v>
                </c:pt>
                <c:pt idx="92" formatCode="#,##0">
                  <c:v>720</c:v>
                </c:pt>
                <c:pt idx="93" formatCode="#,##0">
                  <c:v>449</c:v>
                </c:pt>
                <c:pt idx="94" formatCode="#,##0">
                  <c:v>407</c:v>
                </c:pt>
                <c:pt idx="95" formatCode="#,##0">
                  <c:v>576</c:v>
                </c:pt>
                <c:pt idx="96" formatCode="#,##0">
                  <c:v>514</c:v>
                </c:pt>
                <c:pt idx="97" formatCode="#,##0">
                  <c:v>667</c:v>
                </c:pt>
                <c:pt idx="98" formatCode="#,##0">
                  <c:v>665</c:v>
                </c:pt>
                <c:pt idx="99" formatCode="#,##0">
                  <c:v>651</c:v>
                </c:pt>
                <c:pt idx="100" formatCode="#,##0">
                  <c:v>631</c:v>
                </c:pt>
                <c:pt idx="101" formatCode="0">
                  <c:v>499</c:v>
                </c:pt>
                <c:pt idx="102" formatCode="0">
                  <c:v>496</c:v>
                </c:pt>
                <c:pt idx="103" formatCode="0">
                  <c:v>524</c:v>
                </c:pt>
                <c:pt idx="104" formatCode="0">
                  <c:v>848</c:v>
                </c:pt>
                <c:pt idx="105" formatCode="0">
                  <c:v>625</c:v>
                </c:pt>
                <c:pt idx="106" formatCode="0">
                  <c:v>765</c:v>
                </c:pt>
                <c:pt idx="107" formatCode="0">
                  <c:v>715</c:v>
                </c:pt>
                <c:pt idx="108" formatCode="0">
                  <c:v>401</c:v>
                </c:pt>
                <c:pt idx="109" formatCode="0">
                  <c:v>753</c:v>
                </c:pt>
                <c:pt idx="110" formatCode="0">
                  <c:v>603</c:v>
                </c:pt>
                <c:pt idx="111" formatCode="0">
                  <c:v>703</c:v>
                </c:pt>
                <c:pt idx="112" formatCode="0">
                  <c:v>814</c:v>
                </c:pt>
                <c:pt idx="113" formatCode="0">
                  <c:v>489</c:v>
                </c:pt>
                <c:pt idx="114" formatCode="0">
                  <c:v>746</c:v>
                </c:pt>
                <c:pt idx="115" formatCode="0">
                  <c:v>791</c:v>
                </c:pt>
                <c:pt idx="116" formatCode="0">
                  <c:v>585</c:v>
                </c:pt>
                <c:pt idx="117" formatCode="0">
                  <c:v>650</c:v>
                </c:pt>
                <c:pt idx="118" formatCode="0">
                  <c:v>415</c:v>
                </c:pt>
                <c:pt idx="119" formatCode="0">
                  <c:v>561</c:v>
                </c:pt>
                <c:pt idx="120" formatCode="0">
                  <c:v>907</c:v>
                </c:pt>
                <c:pt idx="121" formatCode="0">
                  <c:v>906</c:v>
                </c:pt>
                <c:pt idx="122" formatCode="0">
                  <c:v>637</c:v>
                </c:pt>
                <c:pt idx="123" formatCode="0">
                  <c:v>446</c:v>
                </c:pt>
                <c:pt idx="124" formatCode="0">
                  <c:v>440</c:v>
                </c:pt>
                <c:pt idx="125" formatCode="0">
                  <c:v>485</c:v>
                </c:pt>
                <c:pt idx="126" formatCode="0">
                  <c:v>565</c:v>
                </c:pt>
                <c:pt idx="127" formatCode="0">
                  <c:v>798</c:v>
                </c:pt>
                <c:pt idx="128" formatCode="0">
                  <c:v>649</c:v>
                </c:pt>
                <c:pt idx="129" formatCode="0">
                  <c:v>550</c:v>
                </c:pt>
                <c:pt idx="130" formatCode="0">
                  <c:v>593</c:v>
                </c:pt>
                <c:pt idx="131" formatCode="0">
                  <c:v>655</c:v>
                </c:pt>
                <c:pt idx="132" formatCode="0">
                  <c:v>694</c:v>
                </c:pt>
                <c:pt idx="133" formatCode="0">
                  <c:v>950</c:v>
                </c:pt>
                <c:pt idx="134" formatCode="0">
                  <c:v>738</c:v>
                </c:pt>
                <c:pt idx="135" formatCode="0">
                  <c:v>690</c:v>
                </c:pt>
                <c:pt idx="136" formatCode="0">
                  <c:v>535</c:v>
                </c:pt>
                <c:pt idx="137" formatCode="0">
                  <c:v>608</c:v>
                </c:pt>
                <c:pt idx="138" formatCode="0">
                  <c:v>556</c:v>
                </c:pt>
                <c:pt idx="139" formatCode="0">
                  <c:v>1107</c:v>
                </c:pt>
                <c:pt idx="140" formatCode="0">
                  <c:v>941</c:v>
                </c:pt>
                <c:pt idx="141" formatCode="0">
                  <c:v>772</c:v>
                </c:pt>
                <c:pt idx="142" formatCode="0">
                  <c:v>352</c:v>
                </c:pt>
                <c:pt idx="143" formatCode="0">
                  <c:v>734</c:v>
                </c:pt>
                <c:pt idx="144" formatCode="0">
                  <c:v>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B-4C57-9C01-783ED2E71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896624"/>
        <c:axId val="270538712"/>
      </c:lineChart>
      <c:dateAx>
        <c:axId val="26489662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538712"/>
        <c:crosses val="autoZero"/>
        <c:auto val="1"/>
        <c:lblOffset val="100"/>
        <c:baseTimeUnit val="days"/>
        <c:majorUnit val="2"/>
        <c:majorTimeUnit val="years"/>
      </c:dateAx>
      <c:valAx>
        <c:axId val="270538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Number of Head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64896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Holstein Springer Heifers (Bred 7-9 Months) Median Prices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070373779035"/>
          <c:y val="0.12700087950747599"/>
          <c:w val="0.84614559543693402"/>
          <c:h val="0.70844341027292401"/>
        </c:manualLayout>
      </c:layout>
      <c:lineChart>
        <c:grouping val="standard"/>
        <c:varyColors val="0"/>
        <c:ser>
          <c:idx val="0"/>
          <c:order val="0"/>
          <c:tx>
            <c:v>Supreme</c:v>
          </c:tx>
          <c:marker>
            <c:symbol val="none"/>
          </c:marker>
          <c:cat>
            <c:numRef>
              <c:f>Graphs!$AC$33:$AC$177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Graphs!$AD$22:$AD$177</c:f>
              <c:numCache>
                <c:formatCode>"$"#,##0_);\("$"#,##0\)</c:formatCode>
                <c:ptCount val="156"/>
                <c:pt idx="0">
                  <c:v>2100</c:v>
                </c:pt>
                <c:pt idx="1">
                  <c:v>2112.5</c:v>
                </c:pt>
                <c:pt idx="2">
                  <c:v>2050</c:v>
                </c:pt>
                <c:pt idx="3">
                  <c:v>2062.5</c:v>
                </c:pt>
                <c:pt idx="4">
                  <c:v>2100</c:v>
                </c:pt>
                <c:pt idx="5">
                  <c:v>2150</c:v>
                </c:pt>
                <c:pt idx="6">
                  <c:v>2075</c:v>
                </c:pt>
                <c:pt idx="7">
                  <c:v>2187.5</c:v>
                </c:pt>
                <c:pt idx="8">
                  <c:v>2125</c:v>
                </c:pt>
                <c:pt idx="9">
                  <c:v>2125</c:v>
                </c:pt>
                <c:pt idx="10">
                  <c:v>2125</c:v>
                </c:pt>
                <c:pt idx="11">
                  <c:v>2187.5</c:v>
                </c:pt>
                <c:pt idx="12">
                  <c:v>1975</c:v>
                </c:pt>
                <c:pt idx="13">
                  <c:v>2020</c:v>
                </c:pt>
                <c:pt idx="14">
                  <c:v>1762.5</c:v>
                </c:pt>
                <c:pt idx="15">
                  <c:v>1700</c:v>
                </c:pt>
                <c:pt idx="16">
                  <c:v>1825</c:v>
                </c:pt>
                <c:pt idx="17">
                  <c:v>1810</c:v>
                </c:pt>
                <c:pt idx="18">
                  <c:v>1950</c:v>
                </c:pt>
                <c:pt idx="19">
                  <c:v>1800</c:v>
                </c:pt>
                <c:pt idx="20">
                  <c:v>1812.5</c:v>
                </c:pt>
                <c:pt idx="21">
                  <c:v>1840</c:v>
                </c:pt>
                <c:pt idx="22">
                  <c:v>1880</c:v>
                </c:pt>
                <c:pt idx="23">
                  <c:v>#N/A</c:v>
                </c:pt>
                <c:pt idx="24">
                  <c:v>1862.5</c:v>
                </c:pt>
                <c:pt idx="25">
                  <c:v>1925</c:v>
                </c:pt>
                <c:pt idx="26">
                  <c:v>2112.5</c:v>
                </c:pt>
                <c:pt idx="27">
                  <c:v>2375</c:v>
                </c:pt>
                <c:pt idx="28">
                  <c:v>2312.5</c:v>
                </c:pt>
                <c:pt idx="29">
                  <c:v>2217.5</c:v>
                </c:pt>
                <c:pt idx="30">
                  <c:v>2250</c:v>
                </c:pt>
                <c:pt idx="31">
                  <c:v>2150</c:v>
                </c:pt>
                <c:pt idx="32">
                  <c:v>2250</c:v>
                </c:pt>
                <c:pt idx="33">
                  <c:v>2125</c:v>
                </c:pt>
                <c:pt idx="34">
                  <c:v>2080</c:v>
                </c:pt>
                <c:pt idx="35">
                  <c:v>2112.5</c:v>
                </c:pt>
                <c:pt idx="36">
                  <c:v>2162.5</c:v>
                </c:pt>
                <c:pt idx="37">
                  <c:v>2212.5</c:v>
                </c:pt>
                <c:pt idx="38">
                  <c:v>2100</c:v>
                </c:pt>
                <c:pt idx="39">
                  <c:v>2087.5</c:v>
                </c:pt>
                <c:pt idx="40">
                  <c:v>2275</c:v>
                </c:pt>
                <c:pt idx="41">
                  <c:v>2212.5</c:v>
                </c:pt>
                <c:pt idx="42">
                  <c:v>2225</c:v>
                </c:pt>
                <c:pt idx="43">
                  <c:v>1975</c:v>
                </c:pt>
                <c:pt idx="44">
                  <c:v>2037.5</c:v>
                </c:pt>
                <c:pt idx="45">
                  <c:v>1862.5</c:v>
                </c:pt>
                <c:pt idx="46">
                  <c:v>1837.5</c:v>
                </c:pt>
                <c:pt idx="47">
                  <c:v>#N/A</c:v>
                </c:pt>
                <c:pt idx="48">
                  <c:v>#N/A</c:v>
                </c:pt>
                <c:pt idx="49">
                  <c:v>1340</c:v>
                </c:pt>
                <c:pt idx="50">
                  <c:v>1295</c:v>
                </c:pt>
                <c:pt idx="51">
                  <c:v>1387.5</c:v>
                </c:pt>
                <c:pt idx="52">
                  <c:v>1350</c:v>
                </c:pt>
                <c:pt idx="53">
                  <c:v>1267.5</c:v>
                </c:pt>
                <c:pt idx="54">
                  <c:v>1267.5</c:v>
                </c:pt>
                <c:pt idx="55">
                  <c:v>1320</c:v>
                </c:pt>
                <c:pt idx="56">
                  <c:v>1292.5</c:v>
                </c:pt>
                <c:pt idx="57">
                  <c:v>1262.5</c:v>
                </c:pt>
                <c:pt idx="58">
                  <c:v>1337.5</c:v>
                </c:pt>
                <c:pt idx="59">
                  <c:v>1255</c:v>
                </c:pt>
                <c:pt idx="60">
                  <c:v>1230</c:v>
                </c:pt>
                <c:pt idx="61">
                  <c:v>1275</c:v>
                </c:pt>
                <c:pt idx="62">
                  <c:v>1100</c:v>
                </c:pt>
                <c:pt idx="63">
                  <c:v>1250</c:v>
                </c:pt>
                <c:pt idx="64">
                  <c:v>1227.5</c:v>
                </c:pt>
                <c:pt idx="65">
                  <c:v>1215</c:v>
                </c:pt>
                <c:pt idx="66">
                  <c:v>1100</c:v>
                </c:pt>
                <c:pt idx="67">
                  <c:v>1195</c:v>
                </c:pt>
                <c:pt idx="68">
                  <c:v>1187.5</c:v>
                </c:pt>
                <c:pt idx="69">
                  <c:v>1147.5</c:v>
                </c:pt>
                <c:pt idx="70">
                  <c:v>1042.5</c:v>
                </c:pt>
                <c:pt idx="71">
                  <c:v>1000</c:v>
                </c:pt>
                <c:pt idx="72">
                  <c:v>1255</c:v>
                </c:pt>
                <c:pt idx="73">
                  <c:v>1525</c:v>
                </c:pt>
                <c:pt idx="74">
                  <c:v>1457.5</c:v>
                </c:pt>
                <c:pt idx="75">
                  <c:v>#N/A</c:v>
                </c:pt>
                <c:pt idx="76">
                  <c:v>1605</c:v>
                </c:pt>
                <c:pt idx="77">
                  <c:v>1395</c:v>
                </c:pt>
                <c:pt idx="78">
                  <c:v>1420</c:v>
                </c:pt>
                <c:pt idx="79">
                  <c:v>1540</c:v>
                </c:pt>
                <c:pt idx="80">
                  <c:v>1387.5</c:v>
                </c:pt>
                <c:pt idx="81">
                  <c:v>#N/A</c:v>
                </c:pt>
                <c:pt idx="82">
                  <c:v>1392.5</c:v>
                </c:pt>
                <c:pt idx="83">
                  <c:v>#N/A</c:v>
                </c:pt>
                <c:pt idx="84">
                  <c:v>1387.5</c:v>
                </c:pt>
                <c:pt idx="85">
                  <c:v>1400</c:v>
                </c:pt>
                <c:pt idx="86">
                  <c:v>1425</c:v>
                </c:pt>
                <c:pt idx="87">
                  <c:v>1355</c:v>
                </c:pt>
                <c:pt idx="88">
                  <c:v>#N/A</c:v>
                </c:pt>
                <c:pt idx="89">
                  <c:v>1255</c:v>
                </c:pt>
                <c:pt idx="90">
                  <c:v>1205</c:v>
                </c:pt>
                <c:pt idx="91">
                  <c:v>1332.5</c:v>
                </c:pt>
                <c:pt idx="92">
                  <c:v>1512.5</c:v>
                </c:pt>
                <c:pt idx="93">
                  <c:v>1462.5</c:v>
                </c:pt>
                <c:pt idx="94">
                  <c:v>1362.5</c:v>
                </c:pt>
                <c:pt idx="95">
                  <c:v>1330</c:v>
                </c:pt>
                <c:pt idx="96">
                  <c:v>1345</c:v>
                </c:pt>
                <c:pt idx="97">
                  <c:v>1365</c:v>
                </c:pt>
                <c:pt idx="98">
                  <c:v>#N/A</c:v>
                </c:pt>
                <c:pt idx="99">
                  <c:v>1450</c:v>
                </c:pt>
                <c:pt idx="100">
                  <c:v>#N/A</c:v>
                </c:pt>
                <c:pt idx="101">
                  <c:v>1412.5</c:v>
                </c:pt>
                <c:pt idx="102">
                  <c:v>1337.5</c:v>
                </c:pt>
                <c:pt idx="103">
                  <c:v>1400</c:v>
                </c:pt>
                <c:pt idx="104">
                  <c:v>1350</c:v>
                </c:pt>
                <c:pt idx="105">
                  <c:v>1325</c:v>
                </c:pt>
                <c:pt idx="106">
                  <c:v>1687.5</c:v>
                </c:pt>
                <c:pt idx="107">
                  <c:v>1717.5</c:v>
                </c:pt>
                <c:pt idx="108">
                  <c:v>2045</c:v>
                </c:pt>
                <c:pt idx="109">
                  <c:v>2025</c:v>
                </c:pt>
                <c:pt idx="110">
                  <c:v>2000</c:v>
                </c:pt>
                <c:pt idx="111">
                  <c:v>2217.5</c:v>
                </c:pt>
                <c:pt idx="112">
                  <c:v>2217.5</c:v>
                </c:pt>
                <c:pt idx="113">
                  <c:v>2250</c:v>
                </c:pt>
                <c:pt idx="114">
                  <c:v>2475</c:v>
                </c:pt>
                <c:pt idx="115">
                  <c:v>2487.5</c:v>
                </c:pt>
                <c:pt idx="116">
                  <c:v>2150</c:v>
                </c:pt>
                <c:pt idx="117">
                  <c:v>2212.5</c:v>
                </c:pt>
                <c:pt idx="118">
                  <c:v>1925</c:v>
                </c:pt>
                <c:pt idx="119">
                  <c:v>1975</c:v>
                </c:pt>
                <c:pt idx="120">
                  <c:v>1987.5</c:v>
                </c:pt>
                <c:pt idx="121">
                  <c:v>1937.5</c:v>
                </c:pt>
                <c:pt idx="122">
                  <c:v>1937.5</c:v>
                </c:pt>
                <c:pt idx="123">
                  <c:v>2092.5</c:v>
                </c:pt>
                <c:pt idx="124">
                  <c:v>1950</c:v>
                </c:pt>
                <c:pt idx="125">
                  <c:v>2075</c:v>
                </c:pt>
                <c:pt idx="126">
                  <c:v>1975</c:v>
                </c:pt>
                <c:pt idx="127">
                  <c:v>1962.5</c:v>
                </c:pt>
                <c:pt idx="128">
                  <c:v>1942.5</c:v>
                </c:pt>
                <c:pt idx="129">
                  <c:v>1912.5</c:v>
                </c:pt>
                <c:pt idx="130">
                  <c:v>1830</c:v>
                </c:pt>
                <c:pt idx="131">
                  <c:v>1855</c:v>
                </c:pt>
                <c:pt idx="132">
                  <c:v>1550</c:v>
                </c:pt>
                <c:pt idx="133">
                  <c:v>1487.5</c:v>
                </c:pt>
                <c:pt idx="134">
                  <c:v>1512.5</c:v>
                </c:pt>
                <c:pt idx="135">
                  <c:v>1412.5</c:v>
                </c:pt>
                <c:pt idx="136">
                  <c:v>1540</c:v>
                </c:pt>
                <c:pt idx="137">
                  <c:v>1700</c:v>
                </c:pt>
                <c:pt idx="138">
                  <c:v>1825</c:v>
                </c:pt>
                <c:pt idx="139">
                  <c:v>1362.5</c:v>
                </c:pt>
                <c:pt idx="140">
                  <c:v>1450</c:v>
                </c:pt>
                <c:pt idx="141">
                  <c:v>1475</c:v>
                </c:pt>
                <c:pt idx="142">
                  <c:v>1487.5</c:v>
                </c:pt>
                <c:pt idx="143">
                  <c:v>1512.5</c:v>
                </c:pt>
                <c:pt idx="144">
                  <c:v>1362.5</c:v>
                </c:pt>
                <c:pt idx="145">
                  <c:v>1442.5</c:v>
                </c:pt>
                <c:pt idx="146">
                  <c:v>1300</c:v>
                </c:pt>
                <c:pt idx="147">
                  <c:v>1387.5</c:v>
                </c:pt>
                <c:pt idx="148">
                  <c:v>1400</c:v>
                </c:pt>
                <c:pt idx="149">
                  <c:v>1487.5</c:v>
                </c:pt>
                <c:pt idx="150">
                  <c:v>1425</c:v>
                </c:pt>
                <c:pt idx="151">
                  <c:v>1325</c:v>
                </c:pt>
                <c:pt idx="152">
                  <c:v>1400</c:v>
                </c:pt>
                <c:pt idx="153">
                  <c:v>#N/A</c:v>
                </c:pt>
                <c:pt idx="154">
                  <c:v>1125</c:v>
                </c:pt>
                <c:pt idx="155">
                  <c:v>1375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76-4255-A35E-B29AD7C4F82B}"/>
            </c:ext>
          </c:extLst>
        </c:ser>
        <c:ser>
          <c:idx val="1"/>
          <c:order val="1"/>
          <c:tx>
            <c:strRef>
              <c:f>Graphs!$AE$3</c:f>
              <c:strCache>
                <c:ptCount val="1"/>
                <c:pt idx="0">
                  <c:v>Approved</c:v>
                </c:pt>
              </c:strCache>
            </c:strRef>
          </c:tx>
          <c:marker>
            <c:symbol val="none"/>
          </c:marker>
          <c:cat>
            <c:numRef>
              <c:f>Graphs!$AC$33:$AC$177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Graphs!$AE$33:$AE$177</c:f>
              <c:numCache>
                <c:formatCode>"$"#,##0_);\("$"#,##0\)</c:formatCode>
                <c:ptCount val="145"/>
                <c:pt idx="0">
                  <c:v>1845</c:v>
                </c:pt>
                <c:pt idx="1">
                  <c:v>1745</c:v>
                </c:pt>
                <c:pt idx="2">
                  <c:v>1785</c:v>
                </c:pt>
                <c:pt idx="3">
                  <c:v>1405</c:v>
                </c:pt>
                <c:pt idx="4">
                  <c:v>1497.5</c:v>
                </c:pt>
                <c:pt idx="5">
                  <c:v>1637.5</c:v>
                </c:pt>
                <c:pt idx="6">
                  <c:v>1630</c:v>
                </c:pt>
                <c:pt idx="7">
                  <c:v>1650</c:v>
                </c:pt>
                <c:pt idx="8">
                  <c:v>1542.5</c:v>
                </c:pt>
                <c:pt idx="9">
                  <c:v>1605</c:v>
                </c:pt>
                <c:pt idx="10">
                  <c:v>1630</c:v>
                </c:pt>
                <c:pt idx="11">
                  <c:v>1587.5</c:v>
                </c:pt>
                <c:pt idx="12">
                  <c:v>1537.5</c:v>
                </c:pt>
                <c:pt idx="13">
                  <c:v>1625</c:v>
                </c:pt>
                <c:pt idx="14">
                  <c:v>1642.5</c:v>
                </c:pt>
                <c:pt idx="15">
                  <c:v>1792.5</c:v>
                </c:pt>
                <c:pt idx="16">
                  <c:v>1900</c:v>
                </c:pt>
                <c:pt idx="17">
                  <c:v>1900</c:v>
                </c:pt>
                <c:pt idx="18">
                  <c:v>1925</c:v>
                </c:pt>
                <c:pt idx="19">
                  <c:v>1925</c:v>
                </c:pt>
                <c:pt idx="20">
                  <c:v>1790</c:v>
                </c:pt>
                <c:pt idx="21">
                  <c:v>1837.5</c:v>
                </c:pt>
                <c:pt idx="22">
                  <c:v>1725</c:v>
                </c:pt>
                <c:pt idx="23">
                  <c:v>1797.5</c:v>
                </c:pt>
                <c:pt idx="24">
                  <c:v>1687.5</c:v>
                </c:pt>
                <c:pt idx="25">
                  <c:v>1650</c:v>
                </c:pt>
                <c:pt idx="26">
                  <c:v>1725</c:v>
                </c:pt>
                <c:pt idx="27">
                  <c:v>1725</c:v>
                </c:pt>
                <c:pt idx="28">
                  <c:v>1737.5</c:v>
                </c:pt>
                <c:pt idx="29">
                  <c:v>1700</c:v>
                </c:pt>
                <c:pt idx="30">
                  <c:v>1870</c:v>
                </c:pt>
                <c:pt idx="31">
                  <c:v>1830</c:v>
                </c:pt>
                <c:pt idx="32">
                  <c:v>1637.5</c:v>
                </c:pt>
                <c:pt idx="33">
                  <c:v>1700</c:v>
                </c:pt>
                <c:pt idx="34">
                  <c:v>1625</c:v>
                </c:pt>
                <c:pt idx="35">
                  <c:v>1387.5</c:v>
                </c:pt>
                <c:pt idx="36">
                  <c:v>1330</c:v>
                </c:pt>
                <c:pt idx="37">
                  <c:v>1200</c:v>
                </c:pt>
                <c:pt idx="38">
                  <c:v>1095</c:v>
                </c:pt>
                <c:pt idx="39">
                  <c:v>1147.5</c:v>
                </c:pt>
                <c:pt idx="40">
                  <c:v>1125</c:v>
                </c:pt>
                <c:pt idx="41">
                  <c:v>617.5</c:v>
                </c:pt>
                <c:pt idx="42">
                  <c:v>1005</c:v>
                </c:pt>
                <c:pt idx="43">
                  <c:v>945</c:v>
                </c:pt>
                <c:pt idx="44">
                  <c:v>1157.5</c:v>
                </c:pt>
                <c:pt idx="45">
                  <c:v>1100</c:v>
                </c:pt>
                <c:pt idx="46">
                  <c:v>1100</c:v>
                </c:pt>
                <c:pt idx="47">
                  <c:v>1087.5</c:v>
                </c:pt>
                <c:pt idx="48">
                  <c:v>1025</c:v>
                </c:pt>
                <c:pt idx="49">
                  <c:v>1037.5</c:v>
                </c:pt>
                <c:pt idx="50">
                  <c:v>1070</c:v>
                </c:pt>
                <c:pt idx="51">
                  <c:v>937.5</c:v>
                </c:pt>
                <c:pt idx="52">
                  <c:v>1080</c:v>
                </c:pt>
                <c:pt idx="53">
                  <c:v>1025</c:v>
                </c:pt>
                <c:pt idx="54">
                  <c:v>1060</c:v>
                </c:pt>
                <c:pt idx="55">
                  <c:v>875</c:v>
                </c:pt>
                <c:pt idx="56">
                  <c:v>995</c:v>
                </c:pt>
                <c:pt idx="57">
                  <c:v>987.5</c:v>
                </c:pt>
                <c:pt idx="58">
                  <c:v>#N/A</c:v>
                </c:pt>
                <c:pt idx="59">
                  <c:v>850</c:v>
                </c:pt>
                <c:pt idx="60">
                  <c:v>865</c:v>
                </c:pt>
                <c:pt idx="61">
                  <c:v>1005</c:v>
                </c:pt>
                <c:pt idx="62">
                  <c:v>1250</c:v>
                </c:pt>
                <c:pt idx="63">
                  <c:v>1237.5</c:v>
                </c:pt>
                <c:pt idx="64">
                  <c:v>1225</c:v>
                </c:pt>
                <c:pt idx="65">
                  <c:v>1130</c:v>
                </c:pt>
                <c:pt idx="66">
                  <c:v>1185</c:v>
                </c:pt>
                <c:pt idx="67">
                  <c:v>1187.5</c:v>
                </c:pt>
                <c:pt idx="68">
                  <c:v>1200</c:v>
                </c:pt>
                <c:pt idx="69">
                  <c:v>1125</c:v>
                </c:pt>
                <c:pt idx="70">
                  <c:v>1125</c:v>
                </c:pt>
                <c:pt idx="71">
                  <c:v>1132.5</c:v>
                </c:pt>
                <c:pt idx="72">
                  <c:v>1092.5</c:v>
                </c:pt>
                <c:pt idx="73">
                  <c:v>1192.5</c:v>
                </c:pt>
                <c:pt idx="74">
                  <c:v>1255</c:v>
                </c:pt>
                <c:pt idx="75">
                  <c:v>1250</c:v>
                </c:pt>
                <c:pt idx="76">
                  <c:v>1185</c:v>
                </c:pt>
                <c:pt idx="77">
                  <c:v>1175</c:v>
                </c:pt>
                <c:pt idx="78">
                  <c:v>1105</c:v>
                </c:pt>
                <c:pt idx="79">
                  <c:v>1090</c:v>
                </c:pt>
                <c:pt idx="80">
                  <c:v>1162.5</c:v>
                </c:pt>
                <c:pt idx="81">
                  <c:v>1137.5</c:v>
                </c:pt>
                <c:pt idx="82">
                  <c:v>1225</c:v>
                </c:pt>
                <c:pt idx="83">
                  <c:v>1137.5</c:v>
                </c:pt>
                <c:pt idx="84">
                  <c:v>1092.5</c:v>
                </c:pt>
                <c:pt idx="85">
                  <c:v>1150</c:v>
                </c:pt>
                <c:pt idx="86">
                  <c:v>1185</c:v>
                </c:pt>
                <c:pt idx="87">
                  <c:v>1115</c:v>
                </c:pt>
                <c:pt idx="88">
                  <c:v>1200</c:v>
                </c:pt>
                <c:pt idx="89">
                  <c:v>1187.5</c:v>
                </c:pt>
                <c:pt idx="90">
                  <c:v>1237.5</c:v>
                </c:pt>
                <c:pt idx="91">
                  <c:v>1137.5</c:v>
                </c:pt>
                <c:pt idx="92">
                  <c:v>1125</c:v>
                </c:pt>
                <c:pt idx="93">
                  <c:v>1142.5</c:v>
                </c:pt>
                <c:pt idx="94">
                  <c:v>1190</c:v>
                </c:pt>
                <c:pt idx="95">
                  <c:v>1550</c:v>
                </c:pt>
                <c:pt idx="96">
                  <c:v>1512.5</c:v>
                </c:pt>
                <c:pt idx="97">
                  <c:v>1812.5</c:v>
                </c:pt>
                <c:pt idx="98">
                  <c:v>1712.5</c:v>
                </c:pt>
                <c:pt idx="99">
                  <c:v>1687.5</c:v>
                </c:pt>
                <c:pt idx="100">
                  <c:v>1837.5</c:v>
                </c:pt>
                <c:pt idx="101">
                  <c:v>1817.5</c:v>
                </c:pt>
                <c:pt idx="102">
                  <c:v>1925</c:v>
                </c:pt>
                <c:pt idx="103">
                  <c:v>2162.5</c:v>
                </c:pt>
                <c:pt idx="104">
                  <c:v>2137.5</c:v>
                </c:pt>
                <c:pt idx="105">
                  <c:v>1837.5</c:v>
                </c:pt>
                <c:pt idx="106">
                  <c:v>1775</c:v>
                </c:pt>
                <c:pt idx="107">
                  <c:v>837.5</c:v>
                </c:pt>
                <c:pt idx="108">
                  <c:v>1637.5</c:v>
                </c:pt>
                <c:pt idx="109">
                  <c:v>1637.5</c:v>
                </c:pt>
                <c:pt idx="110">
                  <c:v>1600</c:v>
                </c:pt>
                <c:pt idx="111">
                  <c:v>1625</c:v>
                </c:pt>
                <c:pt idx="112">
                  <c:v>1687.5</c:v>
                </c:pt>
                <c:pt idx="113">
                  <c:v>1637.5</c:v>
                </c:pt>
                <c:pt idx="114">
                  <c:v>1942.5</c:v>
                </c:pt>
                <c:pt idx="115">
                  <c:v>1600</c:v>
                </c:pt>
                <c:pt idx="116">
                  <c:v>1500</c:v>
                </c:pt>
                <c:pt idx="117">
                  <c:v>1555</c:v>
                </c:pt>
                <c:pt idx="118">
                  <c:v>1475</c:v>
                </c:pt>
                <c:pt idx="119">
                  <c:v>1500</c:v>
                </c:pt>
                <c:pt idx="120">
                  <c:v>1387.5</c:v>
                </c:pt>
                <c:pt idx="121">
                  <c:v>1325</c:v>
                </c:pt>
                <c:pt idx="122">
                  <c:v>1285</c:v>
                </c:pt>
                <c:pt idx="123">
                  <c:v>1287.5</c:v>
                </c:pt>
                <c:pt idx="124">
                  <c:v>1050</c:v>
                </c:pt>
                <c:pt idx="125">
                  <c:v>1292.5</c:v>
                </c:pt>
                <c:pt idx="126">
                  <c:v>1325</c:v>
                </c:pt>
                <c:pt idx="127">
                  <c:v>1400</c:v>
                </c:pt>
                <c:pt idx="128">
                  <c:v>1050</c:v>
                </c:pt>
                <c:pt idx="129">
                  <c:v>1100</c:v>
                </c:pt>
                <c:pt idx="130">
                  <c:v>1160</c:v>
                </c:pt>
                <c:pt idx="131">
                  <c:v>912.5</c:v>
                </c:pt>
                <c:pt idx="132">
                  <c:v>1187.5</c:v>
                </c:pt>
                <c:pt idx="133">
                  <c:v>1137.5</c:v>
                </c:pt>
                <c:pt idx="134">
                  <c:v>1142.5</c:v>
                </c:pt>
                <c:pt idx="135">
                  <c:v>1050</c:v>
                </c:pt>
                <c:pt idx="136">
                  <c:v>1162.5</c:v>
                </c:pt>
                <c:pt idx="137">
                  <c:v>1212.5</c:v>
                </c:pt>
                <c:pt idx="138">
                  <c:v>1337.5</c:v>
                </c:pt>
                <c:pt idx="139">
                  <c:v>1142.5</c:v>
                </c:pt>
                <c:pt idx="140">
                  <c:v>1087.5</c:v>
                </c:pt>
                <c:pt idx="141">
                  <c:v>1137.5</c:v>
                </c:pt>
                <c:pt idx="142">
                  <c:v>1087.5</c:v>
                </c:pt>
                <c:pt idx="143">
                  <c:v>850</c:v>
                </c:pt>
                <c:pt idx="144">
                  <c:v>962.5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76-4255-A35E-B29AD7C4F82B}"/>
            </c:ext>
          </c:extLst>
        </c:ser>
        <c:ser>
          <c:idx val="2"/>
          <c:order val="2"/>
          <c:tx>
            <c:strRef>
              <c:f>Graphs!$AF$3</c:f>
              <c:strCache>
                <c:ptCount val="1"/>
                <c:pt idx="0">
                  <c:v>Medium</c:v>
                </c:pt>
              </c:strCache>
            </c:strRef>
          </c:tx>
          <c:marker>
            <c:symbol val="none"/>
          </c:marker>
          <c:cat>
            <c:numRef>
              <c:f>Graphs!$AC$33:$AC$177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Graphs!$AF$33:$AF$177</c:f>
              <c:numCache>
                <c:formatCode>"$"#,##0_);\("$"#,##0\)</c:formatCode>
                <c:ptCount val="145"/>
                <c:pt idx="0">
                  <c:v>1540</c:v>
                </c:pt>
                <c:pt idx="1">
                  <c:v>1392.5</c:v>
                </c:pt>
                <c:pt idx="2">
                  <c:v>1250</c:v>
                </c:pt>
                <c:pt idx="3">
                  <c:v>1000</c:v>
                </c:pt>
                <c:pt idx="4">
                  <c:v>1220</c:v>
                </c:pt>
                <c:pt idx="5">
                  <c:v>1340</c:v>
                </c:pt>
                <c:pt idx="6">
                  <c:v>1267.5</c:v>
                </c:pt>
                <c:pt idx="7">
                  <c:v>1305</c:v>
                </c:pt>
                <c:pt idx="8">
                  <c:v>1205</c:v>
                </c:pt>
                <c:pt idx="9">
                  <c:v>1200</c:v>
                </c:pt>
                <c:pt idx="10">
                  <c:v>1250</c:v>
                </c:pt>
                <c:pt idx="11">
                  <c:v>1112.5</c:v>
                </c:pt>
                <c:pt idx="12">
                  <c:v>1100</c:v>
                </c:pt>
                <c:pt idx="13">
                  <c:v>1275</c:v>
                </c:pt>
                <c:pt idx="14">
                  <c:v>1350</c:v>
                </c:pt>
                <c:pt idx="15">
                  <c:v>1550</c:v>
                </c:pt>
                <c:pt idx="16">
                  <c:v>1550</c:v>
                </c:pt>
                <c:pt idx="17">
                  <c:v>1537.5</c:v>
                </c:pt>
                <c:pt idx="18">
                  <c:v>1637.5</c:v>
                </c:pt>
                <c:pt idx="19">
                  <c:v>1562.5</c:v>
                </c:pt>
                <c:pt idx="20">
                  <c:v>1487.5</c:v>
                </c:pt>
                <c:pt idx="21">
                  <c:v>1355</c:v>
                </c:pt>
                <c:pt idx="22">
                  <c:v>1312.5</c:v>
                </c:pt>
                <c:pt idx="23">
                  <c:v>1400</c:v>
                </c:pt>
                <c:pt idx="24">
                  <c:v>1312.5</c:v>
                </c:pt>
                <c:pt idx="25">
                  <c:v>1225</c:v>
                </c:pt>
                <c:pt idx="26">
                  <c:v>1225</c:v>
                </c:pt>
                <c:pt idx="27">
                  <c:v>1250</c:v>
                </c:pt>
                <c:pt idx="28">
                  <c:v>1487.5</c:v>
                </c:pt>
                <c:pt idx="29">
                  <c:v>1375</c:v>
                </c:pt>
                <c:pt idx="30">
                  <c:v>1362.5</c:v>
                </c:pt>
                <c:pt idx="31">
                  <c:v>1525</c:v>
                </c:pt>
                <c:pt idx="32">
                  <c:v>1350</c:v>
                </c:pt>
                <c:pt idx="33">
                  <c:v>1312.5</c:v>
                </c:pt>
                <c:pt idx="34">
                  <c:v>1230</c:v>
                </c:pt>
                <c:pt idx="35">
                  <c:v>800</c:v>
                </c:pt>
                <c:pt idx="36">
                  <c:v>1050</c:v>
                </c:pt>
                <c:pt idx="37">
                  <c:v>1200</c:v>
                </c:pt>
                <c:pt idx="38">
                  <c:v>962.5</c:v>
                </c:pt>
                <c:pt idx="39">
                  <c:v>937.5</c:v>
                </c:pt>
                <c:pt idx="40">
                  <c:v>780</c:v>
                </c:pt>
                <c:pt idx="41">
                  <c:v>935</c:v>
                </c:pt>
                <c:pt idx="42">
                  <c:v>775</c:v>
                </c:pt>
                <c:pt idx="43">
                  <c:v>795</c:v>
                </c:pt>
                <c:pt idx="44">
                  <c:v>875</c:v>
                </c:pt>
                <c:pt idx="45">
                  <c:v>855</c:v>
                </c:pt>
                <c:pt idx="46">
                  <c:v>820</c:v>
                </c:pt>
                <c:pt idx="47">
                  <c:v>952.5</c:v>
                </c:pt>
                <c:pt idx="48">
                  <c:v>750</c:v>
                </c:pt>
                <c:pt idx="49">
                  <c:v>735</c:v>
                </c:pt>
                <c:pt idx="50">
                  <c:v>910</c:v>
                </c:pt>
                <c:pt idx="51">
                  <c:v>762.5</c:v>
                </c:pt>
                <c:pt idx="52">
                  <c:v>892.5</c:v>
                </c:pt>
                <c:pt idx="53">
                  <c:v>932.5</c:v>
                </c:pt>
                <c:pt idx="54">
                  <c:v>817.5</c:v>
                </c:pt>
                <c:pt idx="55">
                  <c:v>670</c:v>
                </c:pt>
                <c:pt idx="56">
                  <c:v>855</c:v>
                </c:pt>
                <c:pt idx="57">
                  <c:v>835</c:v>
                </c:pt>
                <c:pt idx="58">
                  <c:v>740</c:v>
                </c:pt>
                <c:pt idx="59">
                  <c:v>612.5</c:v>
                </c:pt>
                <c:pt idx="60">
                  <c:v>735</c:v>
                </c:pt>
                <c:pt idx="61">
                  <c:v>775</c:v>
                </c:pt>
                <c:pt idx="62">
                  <c:v>892.5</c:v>
                </c:pt>
                <c:pt idx="63">
                  <c:v>927.5</c:v>
                </c:pt>
                <c:pt idx="64">
                  <c:v>885</c:v>
                </c:pt>
                <c:pt idx="65">
                  <c:v>880</c:v>
                </c:pt>
                <c:pt idx="66">
                  <c:v>940</c:v>
                </c:pt>
                <c:pt idx="67">
                  <c:v>882.5</c:v>
                </c:pt>
                <c:pt idx="68">
                  <c:v>875</c:v>
                </c:pt>
                <c:pt idx="69">
                  <c:v>760</c:v>
                </c:pt>
                <c:pt idx="70">
                  <c:v>887.5</c:v>
                </c:pt>
                <c:pt idx="71">
                  <c:v>912.5</c:v>
                </c:pt>
                <c:pt idx="72">
                  <c:v>825</c:v>
                </c:pt>
                <c:pt idx="73">
                  <c:v>942.5</c:v>
                </c:pt>
                <c:pt idx="74">
                  <c:v>1030</c:v>
                </c:pt>
                <c:pt idx="75">
                  <c:v>1025</c:v>
                </c:pt>
                <c:pt idx="76">
                  <c:v>937.5</c:v>
                </c:pt>
                <c:pt idx="77">
                  <c:v>945</c:v>
                </c:pt>
                <c:pt idx="78">
                  <c:v>780</c:v>
                </c:pt>
                <c:pt idx="79">
                  <c:v>865</c:v>
                </c:pt>
                <c:pt idx="80">
                  <c:v>850</c:v>
                </c:pt>
                <c:pt idx="81">
                  <c:v>875</c:v>
                </c:pt>
                <c:pt idx="82">
                  <c:v>1022.5</c:v>
                </c:pt>
                <c:pt idx="83">
                  <c:v>975</c:v>
                </c:pt>
                <c:pt idx="84">
                  <c:v>920</c:v>
                </c:pt>
                <c:pt idx="85">
                  <c:v>962.5</c:v>
                </c:pt>
                <c:pt idx="86">
                  <c:v>1000</c:v>
                </c:pt>
                <c:pt idx="87">
                  <c:v>900</c:v>
                </c:pt>
                <c:pt idx="88">
                  <c:v>927.5</c:v>
                </c:pt>
                <c:pt idx="89">
                  <c:v>955</c:v>
                </c:pt>
                <c:pt idx="90">
                  <c:v>1025</c:v>
                </c:pt>
                <c:pt idx="91">
                  <c:v>950</c:v>
                </c:pt>
                <c:pt idx="92">
                  <c:v>925</c:v>
                </c:pt>
                <c:pt idx="93">
                  <c:v>892.5</c:v>
                </c:pt>
                <c:pt idx="94">
                  <c:v>1025</c:v>
                </c:pt>
                <c:pt idx="95">
                  <c:v>1225</c:v>
                </c:pt>
                <c:pt idx="96">
                  <c:v>1120</c:v>
                </c:pt>
                <c:pt idx="97">
                  <c:v>1475</c:v>
                </c:pt>
                <c:pt idx="98">
                  <c:v>1312.5</c:v>
                </c:pt>
                <c:pt idx="99">
                  <c:v>1250</c:v>
                </c:pt>
                <c:pt idx="100">
                  <c:v>1455</c:v>
                </c:pt>
                <c:pt idx="101">
                  <c:v>1525</c:v>
                </c:pt>
                <c:pt idx="102">
                  <c:v>1530</c:v>
                </c:pt>
                <c:pt idx="103">
                  <c:v>1755</c:v>
                </c:pt>
                <c:pt idx="104">
                  <c:v>1787.5</c:v>
                </c:pt>
                <c:pt idx="105">
                  <c:v>1400</c:v>
                </c:pt>
                <c:pt idx="106">
                  <c:v>1350</c:v>
                </c:pt>
                <c:pt idx="107">
                  <c:v>1387.5</c:v>
                </c:pt>
                <c:pt idx="108">
                  <c:v>1325</c:v>
                </c:pt>
                <c:pt idx="109">
                  <c:v>1337.5</c:v>
                </c:pt>
                <c:pt idx="110">
                  <c:v>1285</c:v>
                </c:pt>
                <c:pt idx="111">
                  <c:v>1387.5</c:v>
                </c:pt>
                <c:pt idx="112">
                  <c:v>1375</c:v>
                </c:pt>
                <c:pt idx="113">
                  <c:v>1337.5</c:v>
                </c:pt>
                <c:pt idx="114">
                  <c:v>1562.5</c:v>
                </c:pt>
                <c:pt idx="115">
                  <c:v>1312.5</c:v>
                </c:pt>
                <c:pt idx="116">
                  <c:v>1237.5</c:v>
                </c:pt>
                <c:pt idx="117">
                  <c:v>1312.5</c:v>
                </c:pt>
                <c:pt idx="118">
                  <c:v>#N/A</c:v>
                </c:pt>
                <c:pt idx="119">
                  <c:v>#N/A</c:v>
                </c:pt>
                <c:pt idx="120">
                  <c:v>1050</c:v>
                </c:pt>
                <c:pt idx="121">
                  <c:v>1062.5</c:v>
                </c:pt>
                <c:pt idx="122">
                  <c:v>987.5</c:v>
                </c:pt>
                <c:pt idx="123">
                  <c:v>1097.5</c:v>
                </c:pt>
                <c:pt idx="124">
                  <c:v>#N/A</c:v>
                </c:pt>
                <c:pt idx="125">
                  <c:v>937.5</c:v>
                </c:pt>
                <c:pt idx="126">
                  <c:v>937.5</c:v>
                </c:pt>
                <c:pt idx="127">
                  <c:v>987.5</c:v>
                </c:pt>
                <c:pt idx="128">
                  <c:v>#N/A</c:v>
                </c:pt>
                <c:pt idx="129">
                  <c:v>900</c:v>
                </c:pt>
                <c:pt idx="130">
                  <c:v>887.5</c:v>
                </c:pt>
                <c:pt idx="131">
                  <c:v>912.5</c:v>
                </c:pt>
                <c:pt idx="132">
                  <c:v>840</c:v>
                </c:pt>
                <c:pt idx="133">
                  <c:v>945</c:v>
                </c:pt>
                <c:pt idx="134">
                  <c:v>900</c:v>
                </c:pt>
                <c:pt idx="135">
                  <c:v>867.5</c:v>
                </c:pt>
                <c:pt idx="136">
                  <c:v>1012.5</c:v>
                </c:pt>
                <c:pt idx="137">
                  <c:v>950</c:v>
                </c:pt>
                <c:pt idx="138">
                  <c:v>1075</c:v>
                </c:pt>
                <c:pt idx="139">
                  <c:v>785</c:v>
                </c:pt>
                <c:pt idx="140">
                  <c:v>837.5</c:v>
                </c:pt>
                <c:pt idx="141">
                  <c:v>862.5</c:v>
                </c:pt>
                <c:pt idx="142">
                  <c:v>917.5</c:v>
                </c:pt>
                <c:pt idx="143">
                  <c:v>660</c:v>
                </c:pt>
                <c:pt idx="144">
                  <c:v>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76-4255-A35E-B29AD7C4F82B}"/>
            </c:ext>
          </c:extLst>
        </c:ser>
        <c:ser>
          <c:idx val="3"/>
          <c:order val="3"/>
          <c:tx>
            <c:strRef>
              <c:f>Graphs!$AG$3</c:f>
              <c:strCache>
                <c:ptCount val="1"/>
                <c:pt idx="0">
                  <c:v>Common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Graphs!$AC$33:$AC$177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Graphs!$AG$33:$AG$177</c:f>
              <c:numCache>
                <c:formatCode>"$"#,##0_);\("$"#,##0\)</c:formatCode>
                <c:ptCount val="145"/>
                <c:pt idx="0">
                  <c:v>1130</c:v>
                </c:pt>
                <c:pt idx="1">
                  <c:v>862.5</c:v>
                </c:pt>
                <c:pt idx="2">
                  <c:v>925</c:v>
                </c:pt>
                <c:pt idx="3">
                  <c:v>817.5</c:v>
                </c:pt>
                <c:pt idx="4">
                  <c:v>787.5</c:v>
                </c:pt>
                <c:pt idx="5">
                  <c:v>952.5</c:v>
                </c:pt>
                <c:pt idx="6">
                  <c:v>950</c:v>
                </c:pt>
                <c:pt idx="7">
                  <c:v>920</c:v>
                </c:pt>
                <c:pt idx="8">
                  <c:v>812.5</c:v>
                </c:pt>
                <c:pt idx="9">
                  <c:v>792.5</c:v>
                </c:pt>
                <c:pt idx="10">
                  <c:v>775</c:v>
                </c:pt>
                <c:pt idx="11">
                  <c:v>700</c:v>
                </c:pt>
                <c:pt idx="12">
                  <c:v>765</c:v>
                </c:pt>
                <c:pt idx="13">
                  <c:v>837.5</c:v>
                </c:pt>
                <c:pt idx="14">
                  <c:v>825</c:v>
                </c:pt>
                <c:pt idx="15">
                  <c:v>850</c:v>
                </c:pt>
                <c:pt idx="16">
                  <c:v>#N/A</c:v>
                </c:pt>
                <c:pt idx="17">
                  <c:v>800</c:v>
                </c:pt>
                <c:pt idx="18">
                  <c:v>1212.5</c:v>
                </c:pt>
                <c:pt idx="19">
                  <c:v>1025</c:v>
                </c:pt>
                <c:pt idx="20">
                  <c:v>912.5</c:v>
                </c:pt>
                <c:pt idx="21">
                  <c:v>#N/A</c:v>
                </c:pt>
                <c:pt idx="22">
                  <c:v>#N/A</c:v>
                </c:pt>
                <c:pt idx="23">
                  <c:v>625</c:v>
                </c:pt>
                <c:pt idx="24">
                  <c:v>817.5</c:v>
                </c:pt>
                <c:pt idx="25">
                  <c:v>842.5</c:v>
                </c:pt>
                <c:pt idx="26">
                  <c:v>737.5</c:v>
                </c:pt>
                <c:pt idx="27">
                  <c:v>730</c:v>
                </c:pt>
                <c:pt idx="28">
                  <c:v>900</c:v>
                </c:pt>
                <c:pt idx="29">
                  <c:v>1200</c:v>
                </c:pt>
                <c:pt idx="30">
                  <c:v>912.5</c:v>
                </c:pt>
                <c:pt idx="31">
                  <c:v>1030</c:v>
                </c:pt>
                <c:pt idx="32">
                  <c:v>850</c:v>
                </c:pt>
                <c:pt idx="33">
                  <c:v>825</c:v>
                </c:pt>
                <c:pt idx="34">
                  <c:v>800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695</c:v>
                </c:pt>
                <c:pt idx="40">
                  <c:v>500</c:v>
                </c:pt>
                <c:pt idx="41">
                  <c:v>#N/A</c:v>
                </c:pt>
                <c:pt idx="42">
                  <c:v>#N/A</c:v>
                </c:pt>
                <c:pt idx="43">
                  <c:v>650</c:v>
                </c:pt>
                <c:pt idx="44">
                  <c:v>675</c:v>
                </c:pt>
                <c:pt idx="45">
                  <c:v>517.5</c:v>
                </c:pt>
                <c:pt idx="46">
                  <c:v>#N/A</c:v>
                </c:pt>
                <c:pt idx="47">
                  <c:v>665</c:v>
                </c:pt>
                <c:pt idx="48">
                  <c:v>#N/A</c:v>
                </c:pt>
                <c:pt idx="49">
                  <c:v>432.5</c:v>
                </c:pt>
                <c:pt idx="50">
                  <c:v>550</c:v>
                </c:pt>
                <c:pt idx="51">
                  <c:v>570</c:v>
                </c:pt>
                <c:pt idx="52">
                  <c:v>675</c:v>
                </c:pt>
                <c:pt idx="53">
                  <c:v>692.5</c:v>
                </c:pt>
                <c:pt idx="54">
                  <c:v>617.5</c:v>
                </c:pt>
                <c:pt idx="55">
                  <c:v>#N/A</c:v>
                </c:pt>
                <c:pt idx="56">
                  <c:v>687.5</c:v>
                </c:pt>
                <c:pt idx="57">
                  <c:v>567.5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572.5</c:v>
                </c:pt>
                <c:pt idx="62">
                  <c:v>787.5</c:v>
                </c:pt>
                <c:pt idx="63">
                  <c:v>817.5</c:v>
                </c:pt>
                <c:pt idx="64">
                  <c:v>#N/A</c:v>
                </c:pt>
                <c:pt idx="65">
                  <c:v>662.5</c:v>
                </c:pt>
                <c:pt idx="66">
                  <c:v>682.5</c:v>
                </c:pt>
                <c:pt idx="67">
                  <c:v>677.5</c:v>
                </c:pt>
                <c:pt idx="68">
                  <c:v>645</c:v>
                </c:pt>
                <c:pt idx="69">
                  <c:v>600</c:v>
                </c:pt>
                <c:pt idx="70">
                  <c:v>600</c:v>
                </c:pt>
                <c:pt idx="71">
                  <c:v>737.5</c:v>
                </c:pt>
                <c:pt idx="72">
                  <c:v>562.5</c:v>
                </c:pt>
                <c:pt idx="73">
                  <c:v>770</c:v>
                </c:pt>
                <c:pt idx="74">
                  <c:v>802.5</c:v>
                </c:pt>
                <c:pt idx="75">
                  <c:v>875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640</c:v>
                </c:pt>
                <c:pt idx="82">
                  <c:v>#N/A</c:v>
                </c:pt>
                <c:pt idx="83">
                  <c:v>825</c:v>
                </c:pt>
                <c:pt idx="84">
                  <c:v>787.5</c:v>
                </c:pt>
                <c:pt idx="85">
                  <c:v>#N/A</c:v>
                </c:pt>
                <c:pt idx="86">
                  <c:v>800</c:v>
                </c:pt>
                <c:pt idx="87">
                  <c:v>850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500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1112.5</c:v>
                </c:pt>
                <c:pt idx="99">
                  <c:v>#N/A</c:v>
                </c:pt>
                <c:pt idx="100">
                  <c:v>#N/A</c:v>
                </c:pt>
                <c:pt idx="101">
                  <c:v>1325</c:v>
                </c:pt>
                <c:pt idx="102">
                  <c:v>#N/A</c:v>
                </c:pt>
                <c:pt idx="103">
                  <c:v>1462.5</c:v>
                </c:pt>
                <c:pt idx="104">
                  <c:v>1425</c:v>
                </c:pt>
                <c:pt idx="105">
                  <c:v>#N/A</c:v>
                </c:pt>
                <c:pt idx="106">
                  <c:v>1150</c:v>
                </c:pt>
                <c:pt idx="107">
                  <c:v>1042.5</c:v>
                </c:pt>
                <c:pt idx="108">
                  <c:v>987.5</c:v>
                </c:pt>
                <c:pt idx="109">
                  <c:v>950</c:v>
                </c:pt>
                <c:pt idx="110">
                  <c:v>1055</c:v>
                </c:pt>
                <c:pt idx="111">
                  <c:v>#N/A</c:v>
                </c:pt>
                <c:pt idx="112">
                  <c:v>1100</c:v>
                </c:pt>
                <c:pt idx="113">
                  <c:v>#N/A</c:v>
                </c:pt>
                <c:pt idx="114">
                  <c:v>1300</c:v>
                </c:pt>
                <c:pt idx="115">
                  <c:v>#N/A</c:v>
                </c:pt>
                <c:pt idx="116">
                  <c:v>1027.5</c:v>
                </c:pt>
                <c:pt idx="117">
                  <c:v>1062.5</c:v>
                </c:pt>
                <c:pt idx="118">
                  <c:v>#N/A</c:v>
                </c:pt>
                <c:pt idx="119">
                  <c:v>#N/A</c:v>
                </c:pt>
                <c:pt idx="120">
                  <c:v>812.5</c:v>
                </c:pt>
                <c:pt idx="121">
                  <c:v>835</c:v>
                </c:pt>
                <c:pt idx="122">
                  <c:v>#N/A</c:v>
                </c:pt>
                <c:pt idx="123">
                  <c:v>850</c:v>
                </c:pt>
                <c:pt idx="124">
                  <c:v>875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480</c:v>
                </c:pt>
                <c:pt idx="131">
                  <c:v>475</c:v>
                </c:pt>
                <c:pt idx="132">
                  <c:v>587.5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800</c:v>
                </c:pt>
                <c:pt idx="137">
                  <c:v>#N/A</c:v>
                </c:pt>
                <c:pt idx="138">
                  <c:v>#N/A</c:v>
                </c:pt>
                <c:pt idx="139">
                  <c:v>612.5</c:v>
                </c:pt>
                <c:pt idx="140">
                  <c:v>587.5</c:v>
                </c:pt>
                <c:pt idx="141">
                  <c:v>#N/A</c:v>
                </c:pt>
                <c:pt idx="142">
                  <c:v>700</c:v>
                </c:pt>
                <c:pt idx="143">
                  <c:v>417.5</c:v>
                </c:pt>
                <c:pt idx="144">
                  <c:v>425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76-4255-A35E-B29AD7C4F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540280"/>
        <c:axId val="270540672"/>
      </c:lineChart>
      <c:dateAx>
        <c:axId val="2705402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540672"/>
        <c:crosses val="autoZero"/>
        <c:auto val="1"/>
        <c:lblOffset val="100"/>
        <c:baseTimeUnit val="days"/>
        <c:majorUnit val="2"/>
        <c:majorTimeUnit val="years"/>
      </c:dateAx>
      <c:valAx>
        <c:axId val="270540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Dollars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per h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ead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5402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Holstein Springer Heifers (Bred 3-6 Months) Median Prices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99437570303699"/>
          <c:y val="0.12700087950747599"/>
          <c:w val="0.84614559543693402"/>
          <c:h val="0.70844341027292401"/>
        </c:manualLayout>
      </c:layout>
      <c:lineChart>
        <c:grouping val="standard"/>
        <c:varyColors val="0"/>
        <c:ser>
          <c:idx val="0"/>
          <c:order val="0"/>
          <c:tx>
            <c:v>Supreme</c:v>
          </c:tx>
          <c:marker>
            <c:symbol val="none"/>
          </c:marker>
          <c:cat>
            <c:numRef>
              <c:f>Graphs!$AI$33:$AI$177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Graphs!$AJ$33:$AJ$177</c:f>
              <c:numCache>
                <c:formatCode>"$"#,##0_);\("$"#,##0\)</c:formatCode>
                <c:ptCount val="145"/>
                <c:pt idx="0">
                  <c:v>2112.5</c:v>
                </c:pt>
                <c:pt idx="1">
                  <c:v>2012.5</c:v>
                </c:pt>
                <c:pt idx="2">
                  <c:v>#N/A</c:v>
                </c:pt>
                <c:pt idx="3">
                  <c:v>1850</c:v>
                </c:pt>
                <c:pt idx="4">
                  <c:v>1805</c:v>
                </c:pt>
                <c:pt idx="5">
                  <c:v>1812.5</c:v>
                </c:pt>
                <c:pt idx="6">
                  <c:v>1810</c:v>
                </c:pt>
                <c:pt idx="7">
                  <c:v>1780</c:v>
                </c:pt>
                <c:pt idx="8">
                  <c:v>1750</c:v>
                </c:pt>
                <c:pt idx="9">
                  <c:v>1830</c:v>
                </c:pt>
                <c:pt idx="10">
                  <c:v>1857.5</c:v>
                </c:pt>
                <c:pt idx="11">
                  <c:v>1875</c:v>
                </c:pt>
                <c:pt idx="12">
                  <c:v>1800</c:v>
                </c:pt>
                <c:pt idx="13">
                  <c:v>1837.5</c:v>
                </c:pt>
                <c:pt idx="14">
                  <c:v>1895</c:v>
                </c:pt>
                <c:pt idx="15">
                  <c:v>1985</c:v>
                </c:pt>
                <c:pt idx="16">
                  <c:v>2437.5</c:v>
                </c:pt>
                <c:pt idx="17">
                  <c:v>2250</c:v>
                </c:pt>
                <c:pt idx="18">
                  <c:v>2212.5</c:v>
                </c:pt>
                <c:pt idx="19">
                  <c:v>2225</c:v>
                </c:pt>
                <c:pt idx="20">
                  <c:v>2080</c:v>
                </c:pt>
                <c:pt idx="21">
                  <c:v>2187.5</c:v>
                </c:pt>
                <c:pt idx="22">
                  <c:v>2100</c:v>
                </c:pt>
                <c:pt idx="23">
                  <c:v>#N/A</c:v>
                </c:pt>
                <c:pt idx="24">
                  <c:v>2025</c:v>
                </c:pt>
                <c:pt idx="25">
                  <c:v>2075</c:v>
                </c:pt>
                <c:pt idx="26">
                  <c:v>2050</c:v>
                </c:pt>
                <c:pt idx="27">
                  <c:v>2112.5</c:v>
                </c:pt>
                <c:pt idx="28">
                  <c:v>2075</c:v>
                </c:pt>
                <c:pt idx="29">
                  <c:v>2155</c:v>
                </c:pt>
                <c:pt idx="30">
                  <c:v>2200</c:v>
                </c:pt>
                <c:pt idx="31">
                  <c:v>2217.5</c:v>
                </c:pt>
                <c:pt idx="32">
                  <c:v>1892.5</c:v>
                </c:pt>
                <c:pt idx="33">
                  <c:v>2022.5</c:v>
                </c:pt>
                <c:pt idx="34">
                  <c:v>1800</c:v>
                </c:pt>
                <c:pt idx="35">
                  <c:v>1710</c:v>
                </c:pt>
                <c:pt idx="36">
                  <c:v>1705</c:v>
                </c:pt>
                <c:pt idx="37">
                  <c:v>#N/A</c:v>
                </c:pt>
                <c:pt idx="38">
                  <c:v>1310</c:v>
                </c:pt>
                <c:pt idx="39">
                  <c:v>1302.5</c:v>
                </c:pt>
                <c:pt idx="40">
                  <c:v>1242.5</c:v>
                </c:pt>
                <c:pt idx="41">
                  <c:v>1265</c:v>
                </c:pt>
                <c:pt idx="42">
                  <c:v>1205</c:v>
                </c:pt>
                <c:pt idx="43">
                  <c:v>1060</c:v>
                </c:pt>
                <c:pt idx="44">
                  <c:v>#N/A</c:v>
                </c:pt>
                <c:pt idx="45">
                  <c:v>1292.5</c:v>
                </c:pt>
                <c:pt idx="46">
                  <c:v>1137.5</c:v>
                </c:pt>
                <c:pt idx="47">
                  <c:v>1300</c:v>
                </c:pt>
                <c:pt idx="48">
                  <c:v>1287.5</c:v>
                </c:pt>
                <c:pt idx="49">
                  <c:v>1222.5</c:v>
                </c:pt>
                <c:pt idx="50">
                  <c:v>1150</c:v>
                </c:pt>
                <c:pt idx="51">
                  <c:v>1167.5</c:v>
                </c:pt>
                <c:pt idx="52">
                  <c:v>1187.5</c:v>
                </c:pt>
                <c:pt idx="53">
                  <c:v>1130</c:v>
                </c:pt>
                <c:pt idx="54">
                  <c:v>#N/A</c:v>
                </c:pt>
                <c:pt idx="55">
                  <c:v>#N/A</c:v>
                </c:pt>
                <c:pt idx="56">
                  <c:v>1195</c:v>
                </c:pt>
                <c:pt idx="57">
                  <c:v>1172.5</c:v>
                </c:pt>
                <c:pt idx="58">
                  <c:v>1117.5</c:v>
                </c:pt>
                <c:pt idx="59">
                  <c:v>1030</c:v>
                </c:pt>
                <c:pt idx="60">
                  <c:v>1025</c:v>
                </c:pt>
                <c:pt idx="61">
                  <c:v>1185</c:v>
                </c:pt>
                <c:pt idx="62">
                  <c:v>1375</c:v>
                </c:pt>
                <c:pt idx="63">
                  <c:v>1430</c:v>
                </c:pt>
                <c:pt idx="64">
                  <c:v>1400</c:v>
                </c:pt>
                <c:pt idx="65">
                  <c:v>1390</c:v>
                </c:pt>
                <c:pt idx="66">
                  <c:v>1455</c:v>
                </c:pt>
                <c:pt idx="67">
                  <c:v>1417.5</c:v>
                </c:pt>
                <c:pt idx="68">
                  <c:v>1562.5</c:v>
                </c:pt>
                <c:pt idx="69">
                  <c:v>#N/A</c:v>
                </c:pt>
                <c:pt idx="70">
                  <c:v>1150</c:v>
                </c:pt>
                <c:pt idx="71">
                  <c:v>1242.5</c:v>
                </c:pt>
                <c:pt idx="72">
                  <c:v>1270</c:v>
                </c:pt>
                <c:pt idx="73">
                  <c:v>1365</c:v>
                </c:pt>
                <c:pt idx="74">
                  <c:v>1352.5</c:v>
                </c:pt>
                <c:pt idx="75">
                  <c:v>1305</c:v>
                </c:pt>
                <c:pt idx="76">
                  <c:v>1320</c:v>
                </c:pt>
                <c:pt idx="77">
                  <c:v>#N/A</c:v>
                </c:pt>
                <c:pt idx="78">
                  <c:v>1225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1437.5</c:v>
                </c:pt>
                <c:pt idx="83">
                  <c:v>1305</c:v>
                </c:pt>
                <c:pt idx="84">
                  <c:v>1200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1287.5</c:v>
                </c:pt>
                <c:pt idx="89">
                  <c:v>1410</c:v>
                </c:pt>
                <c:pt idx="90">
                  <c:v>1405</c:v>
                </c:pt>
                <c:pt idx="91">
                  <c:v>1287.5</c:v>
                </c:pt>
                <c:pt idx="92">
                  <c:v>1330</c:v>
                </c:pt>
                <c:pt idx="93">
                  <c:v>1350</c:v>
                </c:pt>
                <c:pt idx="94">
                  <c:v>#N/A</c:v>
                </c:pt>
                <c:pt idx="95">
                  <c:v>1635</c:v>
                </c:pt>
                <c:pt idx="96">
                  <c:v>1717.5</c:v>
                </c:pt>
                <c:pt idx="97">
                  <c:v>1837.5</c:v>
                </c:pt>
                <c:pt idx="98">
                  <c:v>1850</c:v>
                </c:pt>
                <c:pt idx="99">
                  <c:v>1837.5</c:v>
                </c:pt>
                <c:pt idx="100">
                  <c:v>2050</c:v>
                </c:pt>
                <c:pt idx="101">
                  <c:v>#N/A</c:v>
                </c:pt>
                <c:pt idx="102">
                  <c:v>2180</c:v>
                </c:pt>
                <c:pt idx="103">
                  <c:v>2175</c:v>
                </c:pt>
                <c:pt idx="104">
                  <c:v>2287.5</c:v>
                </c:pt>
                <c:pt idx="105">
                  <c:v>2075</c:v>
                </c:pt>
                <c:pt idx="106">
                  <c:v>2005</c:v>
                </c:pt>
                <c:pt idx="107">
                  <c:v>1967.5</c:v>
                </c:pt>
                <c:pt idx="108">
                  <c:v>1900</c:v>
                </c:pt>
                <c:pt idx="109">
                  <c:v>1942.5</c:v>
                </c:pt>
                <c:pt idx="110">
                  <c:v>#N/A</c:v>
                </c:pt>
                <c:pt idx="111">
                  <c:v>1925</c:v>
                </c:pt>
                <c:pt idx="112">
                  <c:v>2050</c:v>
                </c:pt>
                <c:pt idx="113">
                  <c:v>1950</c:v>
                </c:pt>
                <c:pt idx="114">
                  <c:v>2075</c:v>
                </c:pt>
                <c:pt idx="115">
                  <c:v>1937.5</c:v>
                </c:pt>
                <c:pt idx="116">
                  <c:v>1705</c:v>
                </c:pt>
                <c:pt idx="117">
                  <c:v>1850</c:v>
                </c:pt>
                <c:pt idx="118">
                  <c:v>1687.5</c:v>
                </c:pt>
                <c:pt idx="119">
                  <c:v>1875</c:v>
                </c:pt>
                <c:pt idx="120">
                  <c:v>1737.5</c:v>
                </c:pt>
                <c:pt idx="121">
                  <c:v>#N/A</c:v>
                </c:pt>
                <c:pt idx="122">
                  <c:v>1500</c:v>
                </c:pt>
                <c:pt idx="123">
                  <c:v>1487.5</c:v>
                </c:pt>
                <c:pt idx="124">
                  <c:v>1437.5</c:v>
                </c:pt>
                <c:pt idx="125">
                  <c:v>1542.5</c:v>
                </c:pt>
                <c:pt idx="126">
                  <c:v>1342.5</c:v>
                </c:pt>
                <c:pt idx="127">
                  <c:v>1495</c:v>
                </c:pt>
                <c:pt idx="128">
                  <c:v>1325</c:v>
                </c:pt>
                <c:pt idx="129">
                  <c:v>1417.5</c:v>
                </c:pt>
                <c:pt idx="130">
                  <c:v>1420</c:v>
                </c:pt>
                <c:pt idx="131">
                  <c:v>1450</c:v>
                </c:pt>
                <c:pt idx="132">
                  <c:v>1395</c:v>
                </c:pt>
                <c:pt idx="133">
                  <c:v>1375</c:v>
                </c:pt>
                <c:pt idx="134">
                  <c:v>1305</c:v>
                </c:pt>
                <c:pt idx="135">
                  <c:v>1347.5</c:v>
                </c:pt>
                <c:pt idx="136">
                  <c:v>1387.5</c:v>
                </c:pt>
                <c:pt idx="137">
                  <c:v>1387.5</c:v>
                </c:pt>
                <c:pt idx="138">
                  <c:v>1337.5</c:v>
                </c:pt>
                <c:pt idx="139">
                  <c:v>1422.5</c:v>
                </c:pt>
                <c:pt idx="140">
                  <c:v>1315</c:v>
                </c:pt>
                <c:pt idx="141">
                  <c:v>1300</c:v>
                </c:pt>
                <c:pt idx="142">
                  <c:v>1225</c:v>
                </c:pt>
                <c:pt idx="143">
                  <c:v>1125</c:v>
                </c:pt>
                <c:pt idx="144">
                  <c:v>1162.5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E8-411A-93CE-DD14C4A21646}"/>
            </c:ext>
          </c:extLst>
        </c:ser>
        <c:ser>
          <c:idx val="1"/>
          <c:order val="1"/>
          <c:tx>
            <c:strRef>
              <c:f>Graphs!$AK$3</c:f>
              <c:strCache>
                <c:ptCount val="1"/>
                <c:pt idx="0">
                  <c:v>Approved</c:v>
                </c:pt>
              </c:strCache>
            </c:strRef>
          </c:tx>
          <c:marker>
            <c:symbol val="none"/>
          </c:marker>
          <c:cat>
            <c:numRef>
              <c:f>Graphs!$AI$33:$AI$177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Graphs!$AK$33:$AK$177</c:f>
              <c:numCache>
                <c:formatCode>"$"#,##0_);\("$"#,##0\)</c:formatCode>
                <c:ptCount val="145"/>
                <c:pt idx="0">
                  <c:v>1762.5</c:v>
                </c:pt>
                <c:pt idx="1">
                  <c:v>1592.5</c:v>
                </c:pt>
                <c:pt idx="2">
                  <c:v>1735</c:v>
                </c:pt>
                <c:pt idx="3">
                  <c:v>1437.5</c:v>
                </c:pt>
                <c:pt idx="4">
                  <c:v>1510</c:v>
                </c:pt>
                <c:pt idx="5">
                  <c:v>1625</c:v>
                </c:pt>
                <c:pt idx="6">
                  <c:v>1537.5</c:v>
                </c:pt>
                <c:pt idx="7">
                  <c:v>1607.5</c:v>
                </c:pt>
                <c:pt idx="8">
                  <c:v>1487.5</c:v>
                </c:pt>
                <c:pt idx="9">
                  <c:v>1672.5</c:v>
                </c:pt>
                <c:pt idx="10">
                  <c:v>1637.5</c:v>
                </c:pt>
                <c:pt idx="11">
                  <c:v>1550</c:v>
                </c:pt>
                <c:pt idx="12">
                  <c:v>1480</c:v>
                </c:pt>
                <c:pt idx="13">
                  <c:v>1542.5</c:v>
                </c:pt>
                <c:pt idx="14">
                  <c:v>1592.5</c:v>
                </c:pt>
                <c:pt idx="15">
                  <c:v>1720</c:v>
                </c:pt>
                <c:pt idx="16">
                  <c:v>1937.5</c:v>
                </c:pt>
                <c:pt idx="17">
                  <c:v>1862.5</c:v>
                </c:pt>
                <c:pt idx="18">
                  <c:v>1912.5</c:v>
                </c:pt>
                <c:pt idx="19">
                  <c:v>1940</c:v>
                </c:pt>
                <c:pt idx="20">
                  <c:v>1675</c:v>
                </c:pt>
                <c:pt idx="21">
                  <c:v>1875</c:v>
                </c:pt>
                <c:pt idx="22">
                  <c:v>1745</c:v>
                </c:pt>
                <c:pt idx="23">
                  <c:v>1350</c:v>
                </c:pt>
                <c:pt idx="24">
                  <c:v>1562.5</c:v>
                </c:pt>
                <c:pt idx="25">
                  <c:v>1600</c:v>
                </c:pt>
                <c:pt idx="26">
                  <c:v>1697.5</c:v>
                </c:pt>
                <c:pt idx="27">
                  <c:v>1725</c:v>
                </c:pt>
                <c:pt idx="28">
                  <c:v>1762.5</c:v>
                </c:pt>
                <c:pt idx="29">
                  <c:v>1825</c:v>
                </c:pt>
                <c:pt idx="30">
                  <c:v>1787.5</c:v>
                </c:pt>
                <c:pt idx="31">
                  <c:v>1865</c:v>
                </c:pt>
                <c:pt idx="32">
                  <c:v>1587.5</c:v>
                </c:pt>
                <c:pt idx="33">
                  <c:v>1575</c:v>
                </c:pt>
                <c:pt idx="34">
                  <c:v>1612.5</c:v>
                </c:pt>
                <c:pt idx="35">
                  <c:v>1275</c:v>
                </c:pt>
                <c:pt idx="36">
                  <c:v>1262.5</c:v>
                </c:pt>
                <c:pt idx="37">
                  <c:v>#N/A</c:v>
                </c:pt>
                <c:pt idx="38">
                  <c:v>1045</c:v>
                </c:pt>
                <c:pt idx="39">
                  <c:v>1070</c:v>
                </c:pt>
                <c:pt idx="40">
                  <c:v>1055</c:v>
                </c:pt>
                <c:pt idx="41">
                  <c:v>1065</c:v>
                </c:pt>
                <c:pt idx="42">
                  <c:v>1007.5</c:v>
                </c:pt>
                <c:pt idx="43">
                  <c:v>912.5</c:v>
                </c:pt>
                <c:pt idx="44">
                  <c:v>1107.5</c:v>
                </c:pt>
                <c:pt idx="45">
                  <c:v>1100</c:v>
                </c:pt>
                <c:pt idx="46">
                  <c:v>917.5</c:v>
                </c:pt>
                <c:pt idx="47">
                  <c:v>1085</c:v>
                </c:pt>
                <c:pt idx="48">
                  <c:v>1112.5</c:v>
                </c:pt>
                <c:pt idx="49">
                  <c:v>942.5</c:v>
                </c:pt>
                <c:pt idx="50">
                  <c:v>887.5</c:v>
                </c:pt>
                <c:pt idx="51">
                  <c:v>900</c:v>
                </c:pt>
                <c:pt idx="52">
                  <c:v>1060</c:v>
                </c:pt>
                <c:pt idx="53">
                  <c:v>912.5</c:v>
                </c:pt>
                <c:pt idx="54">
                  <c:v>1010</c:v>
                </c:pt>
                <c:pt idx="55">
                  <c:v>885</c:v>
                </c:pt>
                <c:pt idx="56">
                  <c:v>1030</c:v>
                </c:pt>
                <c:pt idx="57">
                  <c:v>995</c:v>
                </c:pt>
                <c:pt idx="58">
                  <c:v>942.5</c:v>
                </c:pt>
                <c:pt idx="59">
                  <c:v>815</c:v>
                </c:pt>
                <c:pt idx="60">
                  <c:v>847.5</c:v>
                </c:pt>
                <c:pt idx="61">
                  <c:v>967.5</c:v>
                </c:pt>
                <c:pt idx="62">
                  <c:v>1150</c:v>
                </c:pt>
                <c:pt idx="63">
                  <c:v>1237.5</c:v>
                </c:pt>
                <c:pt idx="64">
                  <c:v>1175</c:v>
                </c:pt>
                <c:pt idx="65">
                  <c:v>1100</c:v>
                </c:pt>
                <c:pt idx="66">
                  <c:v>1150</c:v>
                </c:pt>
                <c:pt idx="67">
                  <c:v>1150</c:v>
                </c:pt>
                <c:pt idx="68">
                  <c:v>1175</c:v>
                </c:pt>
                <c:pt idx="69">
                  <c:v>1062.5</c:v>
                </c:pt>
                <c:pt idx="70">
                  <c:v>922.5</c:v>
                </c:pt>
                <c:pt idx="71">
                  <c:v>1072.5</c:v>
                </c:pt>
                <c:pt idx="72">
                  <c:v>1070</c:v>
                </c:pt>
                <c:pt idx="73">
                  <c:v>1150</c:v>
                </c:pt>
                <c:pt idx="74">
                  <c:v>1150</c:v>
                </c:pt>
                <c:pt idx="75">
                  <c:v>1125</c:v>
                </c:pt>
                <c:pt idx="76">
                  <c:v>1095</c:v>
                </c:pt>
                <c:pt idx="77">
                  <c:v>1200</c:v>
                </c:pt>
                <c:pt idx="78">
                  <c:v>1060</c:v>
                </c:pt>
                <c:pt idx="79">
                  <c:v>1010</c:v>
                </c:pt>
                <c:pt idx="80">
                  <c:v>1087.5</c:v>
                </c:pt>
                <c:pt idx="81">
                  <c:v>1112.5</c:v>
                </c:pt>
                <c:pt idx="82">
                  <c:v>1175</c:v>
                </c:pt>
                <c:pt idx="83">
                  <c:v>1050</c:v>
                </c:pt>
                <c:pt idx="84">
                  <c:v>1000</c:v>
                </c:pt>
                <c:pt idx="85">
                  <c:v>1150</c:v>
                </c:pt>
                <c:pt idx="86">
                  <c:v>1175</c:v>
                </c:pt>
                <c:pt idx="87">
                  <c:v>1117.5</c:v>
                </c:pt>
                <c:pt idx="88">
                  <c:v>1100</c:v>
                </c:pt>
                <c:pt idx="89">
                  <c:v>1167.5</c:v>
                </c:pt>
                <c:pt idx="90">
                  <c:v>1237.5</c:v>
                </c:pt>
                <c:pt idx="91">
                  <c:v>1075</c:v>
                </c:pt>
                <c:pt idx="92">
                  <c:v>1050</c:v>
                </c:pt>
                <c:pt idx="93">
                  <c:v>1100</c:v>
                </c:pt>
                <c:pt idx="94">
                  <c:v>1170</c:v>
                </c:pt>
                <c:pt idx="95">
                  <c:v>1425</c:v>
                </c:pt>
                <c:pt idx="96">
                  <c:v>1450</c:v>
                </c:pt>
                <c:pt idx="97">
                  <c:v>1552.5</c:v>
                </c:pt>
                <c:pt idx="98">
                  <c:v>1567.5</c:v>
                </c:pt>
                <c:pt idx="99">
                  <c:v>1580</c:v>
                </c:pt>
                <c:pt idx="100">
                  <c:v>1712.5</c:v>
                </c:pt>
                <c:pt idx="101">
                  <c:v>1737.5</c:v>
                </c:pt>
                <c:pt idx="102">
                  <c:v>1900</c:v>
                </c:pt>
                <c:pt idx="103">
                  <c:v>1950</c:v>
                </c:pt>
                <c:pt idx="104">
                  <c:v>2037.5</c:v>
                </c:pt>
                <c:pt idx="105">
                  <c:v>1862.5</c:v>
                </c:pt>
                <c:pt idx="106">
                  <c:v>1700</c:v>
                </c:pt>
                <c:pt idx="107">
                  <c:v>1587.5</c:v>
                </c:pt>
                <c:pt idx="108">
                  <c:v>1625</c:v>
                </c:pt>
                <c:pt idx="109">
                  <c:v>1567.5</c:v>
                </c:pt>
                <c:pt idx="110">
                  <c:v>#N/A</c:v>
                </c:pt>
                <c:pt idx="111">
                  <c:v>1675</c:v>
                </c:pt>
                <c:pt idx="112">
                  <c:v>1805</c:v>
                </c:pt>
                <c:pt idx="113">
                  <c:v>1560</c:v>
                </c:pt>
                <c:pt idx="114">
                  <c:v>1825</c:v>
                </c:pt>
                <c:pt idx="115">
                  <c:v>1537.5</c:v>
                </c:pt>
                <c:pt idx="116">
                  <c:v>1437.5</c:v>
                </c:pt>
                <c:pt idx="117">
                  <c:v>1437.5</c:v>
                </c:pt>
                <c:pt idx="118">
                  <c:v>#N/A</c:v>
                </c:pt>
                <c:pt idx="119">
                  <c:v>1400</c:v>
                </c:pt>
                <c:pt idx="120">
                  <c:v>1387.5</c:v>
                </c:pt>
                <c:pt idx="121">
                  <c:v>1327.5</c:v>
                </c:pt>
                <c:pt idx="122">
                  <c:v>1225</c:v>
                </c:pt>
                <c:pt idx="123">
                  <c:v>1220</c:v>
                </c:pt>
                <c:pt idx="124">
                  <c:v>1200</c:v>
                </c:pt>
                <c:pt idx="125">
                  <c:v>1255</c:v>
                </c:pt>
                <c:pt idx="126">
                  <c:v>1085</c:v>
                </c:pt>
                <c:pt idx="127">
                  <c:v>1270</c:v>
                </c:pt>
                <c:pt idx="128">
                  <c:v>1067.5</c:v>
                </c:pt>
                <c:pt idx="129">
                  <c:v>1105</c:v>
                </c:pt>
                <c:pt idx="130">
                  <c:v>1142.5</c:v>
                </c:pt>
                <c:pt idx="131">
                  <c:v>1130</c:v>
                </c:pt>
                <c:pt idx="132">
                  <c:v>1147.5</c:v>
                </c:pt>
                <c:pt idx="133">
                  <c:v>1145</c:v>
                </c:pt>
                <c:pt idx="134">
                  <c:v>1125</c:v>
                </c:pt>
                <c:pt idx="135">
                  <c:v>1087.5</c:v>
                </c:pt>
                <c:pt idx="136">
                  <c:v>1167.5</c:v>
                </c:pt>
                <c:pt idx="137">
                  <c:v>1142.5</c:v>
                </c:pt>
                <c:pt idx="138">
                  <c:v>1140</c:v>
                </c:pt>
                <c:pt idx="139">
                  <c:v>1137.5</c:v>
                </c:pt>
                <c:pt idx="140">
                  <c:v>1087.5</c:v>
                </c:pt>
                <c:pt idx="141">
                  <c:v>1037.5</c:v>
                </c:pt>
                <c:pt idx="142">
                  <c:v>1075</c:v>
                </c:pt>
                <c:pt idx="143">
                  <c:v>880</c:v>
                </c:pt>
                <c:pt idx="144">
                  <c:v>892.5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E8-411A-93CE-DD14C4A21646}"/>
            </c:ext>
          </c:extLst>
        </c:ser>
        <c:ser>
          <c:idx val="2"/>
          <c:order val="2"/>
          <c:tx>
            <c:strRef>
              <c:f>Graphs!$AL$3</c:f>
              <c:strCache>
                <c:ptCount val="1"/>
                <c:pt idx="0">
                  <c:v>Medium</c:v>
                </c:pt>
              </c:strCache>
            </c:strRef>
          </c:tx>
          <c:marker>
            <c:symbol val="none"/>
          </c:marker>
          <c:cat>
            <c:numRef>
              <c:f>Graphs!$AI$33:$AI$177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Graphs!$AL$33:$AL$177</c:f>
              <c:numCache>
                <c:formatCode>"$"#,##0</c:formatCode>
                <c:ptCount val="145"/>
                <c:pt idx="0">
                  <c:v>1305</c:v>
                </c:pt>
                <c:pt idx="1">
                  <c:v>1100</c:v>
                </c:pt>
                <c:pt idx="2">
                  <c:v>1305</c:v>
                </c:pt>
                <c:pt idx="3">
                  <c:v>950</c:v>
                </c:pt>
                <c:pt idx="4">
                  <c:v>1087.5</c:v>
                </c:pt>
                <c:pt idx="5">
                  <c:v>1200</c:v>
                </c:pt>
                <c:pt idx="6">
                  <c:v>1150</c:v>
                </c:pt>
                <c:pt idx="7">
                  <c:v>1180</c:v>
                </c:pt>
                <c:pt idx="8">
                  <c:v>1130</c:v>
                </c:pt>
                <c:pt idx="9">
                  <c:v>1325</c:v>
                </c:pt>
                <c:pt idx="10">
                  <c:v>1300</c:v>
                </c:pt>
                <c:pt idx="11">
                  <c:v>935</c:v>
                </c:pt>
                <c:pt idx="12">
                  <c:v>925</c:v>
                </c:pt>
                <c:pt idx="13">
                  <c:v>1137.5</c:v>
                </c:pt>
                <c:pt idx="14">
                  <c:v>1250</c:v>
                </c:pt>
                <c:pt idx="15">
                  <c:v>1420</c:v>
                </c:pt>
                <c:pt idx="16">
                  <c:v>1495</c:v>
                </c:pt>
                <c:pt idx="17">
                  <c:v>1337.5</c:v>
                </c:pt>
                <c:pt idx="18">
                  <c:v>1670</c:v>
                </c:pt>
                <c:pt idx="19">
                  <c:v>1600</c:v>
                </c:pt>
                <c:pt idx="20">
                  <c:v>1075</c:v>
                </c:pt>
                <c:pt idx="21">
                  <c:v>1425</c:v>
                </c:pt>
                <c:pt idx="22">
                  <c:v>1237.5</c:v>
                </c:pt>
                <c:pt idx="23">
                  <c:v>825</c:v>
                </c:pt>
                <c:pt idx="24">
                  <c:v>1137.5</c:v>
                </c:pt>
                <c:pt idx="25">
                  <c:v>1162.5</c:v>
                </c:pt>
                <c:pt idx="26">
                  <c:v>1262.5</c:v>
                </c:pt>
                <c:pt idx="27">
                  <c:v>1275</c:v>
                </c:pt>
                <c:pt idx="28">
                  <c:v>1275</c:v>
                </c:pt>
                <c:pt idx="29">
                  <c:v>1425</c:v>
                </c:pt>
                <c:pt idx="30">
                  <c:v>1425</c:v>
                </c:pt>
                <c:pt idx="31">
                  <c:v>1537.5</c:v>
                </c:pt>
                <c:pt idx="32">
                  <c:v>1337.5</c:v>
                </c:pt>
                <c:pt idx="33">
                  <c:v>1130</c:v>
                </c:pt>
                <c:pt idx="34">
                  <c:v>1030</c:v>
                </c:pt>
                <c:pt idx="35">
                  <c:v>950</c:v>
                </c:pt>
                <c:pt idx="36">
                  <c:v>1000</c:v>
                </c:pt>
                <c:pt idx="37">
                  <c:v>#N/A</c:v>
                </c:pt>
                <c:pt idx="38">
                  <c:v>745</c:v>
                </c:pt>
                <c:pt idx="39">
                  <c:v>#N/A</c:v>
                </c:pt>
                <c:pt idx="40">
                  <c:v>897.5</c:v>
                </c:pt>
                <c:pt idx="41">
                  <c:v>897.5</c:v>
                </c:pt>
                <c:pt idx="42">
                  <c:v>822.5</c:v>
                </c:pt>
                <c:pt idx="43">
                  <c:v>687.5</c:v>
                </c:pt>
                <c:pt idx="44">
                  <c:v>#N/A</c:v>
                </c:pt>
                <c:pt idx="45">
                  <c:v>737.5</c:v>
                </c:pt>
                <c:pt idx="46">
                  <c:v>675</c:v>
                </c:pt>
                <c:pt idx="47">
                  <c:v>790</c:v>
                </c:pt>
                <c:pt idx="48">
                  <c:v>675</c:v>
                </c:pt>
                <c:pt idx="49">
                  <c:v>645</c:v>
                </c:pt>
                <c:pt idx="50">
                  <c:v>750</c:v>
                </c:pt>
                <c:pt idx="51">
                  <c:v>730</c:v>
                </c:pt>
                <c:pt idx="52">
                  <c:v>862.5</c:v>
                </c:pt>
                <c:pt idx="53">
                  <c:v>785</c:v>
                </c:pt>
                <c:pt idx="54">
                  <c:v>717.5</c:v>
                </c:pt>
                <c:pt idx="55">
                  <c:v>695</c:v>
                </c:pt>
                <c:pt idx="56">
                  <c:v>735</c:v>
                </c:pt>
                <c:pt idx="57">
                  <c:v>820</c:v>
                </c:pt>
                <c:pt idx="58">
                  <c:v>712.5</c:v>
                </c:pt>
                <c:pt idx="59">
                  <c:v>615</c:v>
                </c:pt>
                <c:pt idx="60">
                  <c:v>730</c:v>
                </c:pt>
                <c:pt idx="61">
                  <c:v>755</c:v>
                </c:pt>
                <c:pt idx="62">
                  <c:v>862.5</c:v>
                </c:pt>
                <c:pt idx="63">
                  <c:v>862.5</c:v>
                </c:pt>
                <c:pt idx="64">
                  <c:v>910</c:v>
                </c:pt>
                <c:pt idx="65">
                  <c:v>890</c:v>
                </c:pt>
                <c:pt idx="66">
                  <c:v>912.5</c:v>
                </c:pt>
                <c:pt idx="67">
                  <c:v>875</c:v>
                </c:pt>
                <c:pt idx="68">
                  <c:v>920</c:v>
                </c:pt>
                <c:pt idx="69">
                  <c:v>785</c:v>
                </c:pt>
                <c:pt idx="70">
                  <c:v>735</c:v>
                </c:pt>
                <c:pt idx="71">
                  <c:v>862.5</c:v>
                </c:pt>
                <c:pt idx="72">
                  <c:v>830</c:v>
                </c:pt>
                <c:pt idx="73">
                  <c:v>825</c:v>
                </c:pt>
                <c:pt idx="74">
                  <c:v>895</c:v>
                </c:pt>
                <c:pt idx="75">
                  <c:v>900</c:v>
                </c:pt>
                <c:pt idx="76">
                  <c:v>957.5</c:v>
                </c:pt>
                <c:pt idx="77">
                  <c:v>910</c:v>
                </c:pt>
                <c:pt idx="78">
                  <c:v>795</c:v>
                </c:pt>
                <c:pt idx="79">
                  <c:v>960</c:v>
                </c:pt>
                <c:pt idx="80">
                  <c:v>712.5</c:v>
                </c:pt>
                <c:pt idx="81">
                  <c:v>875</c:v>
                </c:pt>
                <c:pt idx="82">
                  <c:v>937.5</c:v>
                </c:pt>
                <c:pt idx="83">
                  <c:v>837.5</c:v>
                </c:pt>
                <c:pt idx="84">
                  <c:v>787.5</c:v>
                </c:pt>
                <c:pt idx="85">
                  <c:v>#N/A</c:v>
                </c:pt>
                <c:pt idx="86">
                  <c:v>962.5</c:v>
                </c:pt>
                <c:pt idx="87">
                  <c:v>1000</c:v>
                </c:pt>
                <c:pt idx="88">
                  <c:v>860</c:v>
                </c:pt>
                <c:pt idx="89">
                  <c:v>937.5</c:v>
                </c:pt>
                <c:pt idx="90">
                  <c:v>1005</c:v>
                </c:pt>
                <c:pt idx="91">
                  <c:v>925</c:v>
                </c:pt>
                <c:pt idx="92">
                  <c:v>855</c:v>
                </c:pt>
                <c:pt idx="93">
                  <c:v>925</c:v>
                </c:pt>
                <c:pt idx="94">
                  <c:v>#N/A</c:v>
                </c:pt>
                <c:pt idx="95">
                  <c:v>1125</c:v>
                </c:pt>
                <c:pt idx="96">
                  <c:v>1125</c:v>
                </c:pt>
                <c:pt idx="97">
                  <c:v>1430</c:v>
                </c:pt>
                <c:pt idx="98">
                  <c:v>1250</c:v>
                </c:pt>
                <c:pt idx="99">
                  <c:v>1142.5</c:v>
                </c:pt>
                <c:pt idx="100">
                  <c:v>1387.5</c:v>
                </c:pt>
                <c:pt idx="101">
                  <c:v>1400</c:v>
                </c:pt>
                <c:pt idx="102">
                  <c:v>1487.5</c:v>
                </c:pt>
                <c:pt idx="103">
                  <c:v>1712.5</c:v>
                </c:pt>
                <c:pt idx="104">
                  <c:v>1637.5</c:v>
                </c:pt>
                <c:pt idx="105">
                  <c:v>1645</c:v>
                </c:pt>
                <c:pt idx="106">
                  <c:v>1375</c:v>
                </c:pt>
                <c:pt idx="107">
                  <c:v>1312.5</c:v>
                </c:pt>
                <c:pt idx="108">
                  <c:v>1325</c:v>
                </c:pt>
                <c:pt idx="109">
                  <c:v>1320</c:v>
                </c:pt>
                <c:pt idx="110">
                  <c:v>#N/A</c:v>
                </c:pt>
                <c:pt idx="111">
                  <c:v>1362.5</c:v>
                </c:pt>
                <c:pt idx="112">
                  <c:v>1492.5</c:v>
                </c:pt>
                <c:pt idx="113">
                  <c:v>1287.5</c:v>
                </c:pt>
                <c:pt idx="114">
                  <c:v>1500</c:v>
                </c:pt>
                <c:pt idx="115">
                  <c:v>1075</c:v>
                </c:pt>
                <c:pt idx="116">
                  <c:v>1287.5</c:v>
                </c:pt>
                <c:pt idx="117">
                  <c:v>1162.5</c:v>
                </c:pt>
                <c:pt idx="118">
                  <c:v>1262.5</c:v>
                </c:pt>
                <c:pt idx="119">
                  <c:v>1000</c:v>
                </c:pt>
                <c:pt idx="120">
                  <c:v>975</c:v>
                </c:pt>
                <c:pt idx="121">
                  <c:v>1047.5</c:v>
                </c:pt>
                <c:pt idx="122">
                  <c:v>962.5</c:v>
                </c:pt>
                <c:pt idx="123">
                  <c:v>1105</c:v>
                </c:pt>
                <c:pt idx="124">
                  <c:v>900</c:v>
                </c:pt>
                <c:pt idx="125">
                  <c:v>1012.5</c:v>
                </c:pt>
                <c:pt idx="126">
                  <c:v>847.5</c:v>
                </c:pt>
                <c:pt idx="127">
                  <c:v>970</c:v>
                </c:pt>
                <c:pt idx="128">
                  <c:v>850</c:v>
                </c:pt>
                <c:pt idx="129">
                  <c:v>837.5</c:v>
                </c:pt>
                <c:pt idx="130">
                  <c:v>760</c:v>
                </c:pt>
                <c:pt idx="131">
                  <c:v>837.5</c:v>
                </c:pt>
                <c:pt idx="132">
                  <c:v>862.5</c:v>
                </c:pt>
                <c:pt idx="133">
                  <c:v>900</c:v>
                </c:pt>
                <c:pt idx="134">
                  <c:v>867.5</c:v>
                </c:pt>
                <c:pt idx="135">
                  <c:v>892.5</c:v>
                </c:pt>
                <c:pt idx="136">
                  <c:v>992.5</c:v>
                </c:pt>
                <c:pt idx="137">
                  <c:v>937.5</c:v>
                </c:pt>
                <c:pt idx="138">
                  <c:v>887.5</c:v>
                </c:pt>
                <c:pt idx="139">
                  <c:v>862.5</c:v>
                </c:pt>
                <c:pt idx="140">
                  <c:v>830</c:v>
                </c:pt>
                <c:pt idx="141">
                  <c:v>855</c:v>
                </c:pt>
                <c:pt idx="142">
                  <c:v>862.5</c:v>
                </c:pt>
                <c:pt idx="143">
                  <c:v>662.5</c:v>
                </c:pt>
                <c:pt idx="144">
                  <c:v>687.5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E8-411A-93CE-DD14C4A21646}"/>
            </c:ext>
          </c:extLst>
        </c:ser>
        <c:ser>
          <c:idx val="3"/>
          <c:order val="3"/>
          <c:tx>
            <c:strRef>
              <c:f>Graphs!$AM$3</c:f>
              <c:strCache>
                <c:ptCount val="1"/>
                <c:pt idx="0">
                  <c:v>Common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Graphs!$AI$33:$AI$177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Graphs!$AM$33:$AM$177</c:f>
              <c:numCache>
                <c:formatCode>"$"#,##0</c:formatCode>
                <c:ptCount val="145"/>
                <c:pt idx="0">
                  <c:v>950</c:v>
                </c:pt>
                <c:pt idx="1">
                  <c:v>837.5</c:v>
                </c:pt>
                <c:pt idx="2">
                  <c:v>875</c:v>
                </c:pt>
                <c:pt idx="3">
                  <c:v>675</c:v>
                </c:pt>
                <c:pt idx="4">
                  <c:v>760</c:v>
                </c:pt>
                <c:pt idx="5">
                  <c:v>830</c:v>
                </c:pt>
                <c:pt idx="6">
                  <c:v>762.5</c:v>
                </c:pt>
                <c:pt idx="7">
                  <c:v>550</c:v>
                </c:pt>
                <c:pt idx="8">
                  <c:v>787.5</c:v>
                </c:pt>
                <c:pt idx="9">
                  <c:v>812.5</c:v>
                </c:pt>
                <c:pt idx="10">
                  <c:v>837.5</c:v>
                </c:pt>
                <c:pt idx="11">
                  <c:v>#N/A</c:v>
                </c:pt>
                <c:pt idx="12">
                  <c:v>605</c:v>
                </c:pt>
                <c:pt idx="13">
                  <c:v>705</c:v>
                </c:pt>
                <c:pt idx="14">
                  <c:v>730</c:v>
                </c:pt>
                <c:pt idx="15">
                  <c:v>1000</c:v>
                </c:pt>
                <c:pt idx="16">
                  <c:v>875</c:v>
                </c:pt>
                <c:pt idx="17">
                  <c:v>800</c:v>
                </c:pt>
                <c:pt idx="18">
                  <c:v>1187.5</c:v>
                </c:pt>
                <c:pt idx="19">
                  <c:v>987.5</c:v>
                </c:pt>
                <c:pt idx="20">
                  <c:v>#N/A</c:v>
                </c:pt>
                <c:pt idx="21">
                  <c:v>900</c:v>
                </c:pt>
                <c:pt idx="22">
                  <c:v>785</c:v>
                </c:pt>
                <c:pt idx="23">
                  <c:v>#N/A</c:v>
                </c:pt>
                <c:pt idx="24">
                  <c:v>730</c:v>
                </c:pt>
                <c:pt idx="25">
                  <c:v>737.5</c:v>
                </c:pt>
                <c:pt idx="26">
                  <c:v>850</c:v>
                </c:pt>
                <c:pt idx="27">
                  <c:v>737.5</c:v>
                </c:pt>
                <c:pt idx="28">
                  <c:v>830</c:v>
                </c:pt>
                <c:pt idx="29">
                  <c:v>925</c:v>
                </c:pt>
                <c:pt idx="30">
                  <c:v>1025</c:v>
                </c:pt>
                <c:pt idx="31">
                  <c:v>820</c:v>
                </c:pt>
                <c:pt idx="32">
                  <c:v>812.5</c:v>
                </c:pt>
                <c:pt idx="33">
                  <c:v>855</c:v>
                </c:pt>
                <c:pt idx="34">
                  <c:v>700</c:v>
                </c:pt>
                <c:pt idx="35">
                  <c:v>#N/A</c:v>
                </c:pt>
                <c:pt idx="36">
                  <c:v>770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500</c:v>
                </c:pt>
                <c:pt idx="41">
                  <c:v>#N/A</c:v>
                </c:pt>
                <c:pt idx="42">
                  <c:v>#N/A</c:v>
                </c:pt>
                <c:pt idx="43">
                  <c:v>450</c:v>
                </c:pt>
                <c:pt idx="44">
                  <c:v>562.5</c:v>
                </c:pt>
                <c:pt idx="45">
                  <c:v>530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470</c:v>
                </c:pt>
                <c:pt idx="50">
                  <c:v>450</c:v>
                </c:pt>
                <c:pt idx="51">
                  <c:v>#N/A</c:v>
                </c:pt>
                <c:pt idx="52">
                  <c:v>662.5</c:v>
                </c:pt>
                <c:pt idx="53">
                  <c:v>#N/A</c:v>
                </c:pt>
                <c:pt idx="54">
                  <c:v>615</c:v>
                </c:pt>
                <c:pt idx="55">
                  <c:v>#N/A</c:v>
                </c:pt>
                <c:pt idx="56">
                  <c:v>630</c:v>
                </c:pt>
                <c:pt idx="57">
                  <c:v>622.5</c:v>
                </c:pt>
                <c:pt idx="58">
                  <c:v>#N/A</c:v>
                </c:pt>
                <c:pt idx="59">
                  <c:v>450</c:v>
                </c:pt>
                <c:pt idx="60">
                  <c:v>#N/A</c:v>
                </c:pt>
                <c:pt idx="61">
                  <c:v>#N/A</c:v>
                </c:pt>
                <c:pt idx="62">
                  <c:v>812.5</c:v>
                </c:pt>
                <c:pt idx="63">
                  <c:v>890</c:v>
                </c:pt>
                <c:pt idx="64">
                  <c:v>715</c:v>
                </c:pt>
                <c:pt idx="65">
                  <c:v>665</c:v>
                </c:pt>
                <c:pt idx="66">
                  <c:v>735</c:v>
                </c:pt>
                <c:pt idx="67">
                  <c:v>690</c:v>
                </c:pt>
                <c:pt idx="68">
                  <c:v>612.5</c:v>
                </c:pt>
                <c:pt idx="69">
                  <c:v>477.5</c:v>
                </c:pt>
                <c:pt idx="70">
                  <c:v>575</c:v>
                </c:pt>
                <c:pt idx="71">
                  <c:v>592.5</c:v>
                </c:pt>
                <c:pt idx="72">
                  <c:v>512.5</c:v>
                </c:pt>
                <c:pt idx="73">
                  <c:v>725</c:v>
                </c:pt>
                <c:pt idx="74">
                  <c:v>#N/A</c:v>
                </c:pt>
                <c:pt idx="75">
                  <c:v>767.5</c:v>
                </c:pt>
                <c:pt idx="76">
                  <c:v>725</c:v>
                </c:pt>
                <c:pt idx="77">
                  <c:v>#N/A</c:v>
                </c:pt>
                <c:pt idx="78">
                  <c:v>785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660</c:v>
                </c:pt>
                <c:pt idx="83">
                  <c:v>765</c:v>
                </c:pt>
                <c:pt idx="84">
                  <c:v>#N/A</c:v>
                </c:pt>
                <c:pt idx="85">
                  <c:v>#N/A</c:v>
                </c:pt>
                <c:pt idx="86">
                  <c:v>705</c:v>
                </c:pt>
                <c:pt idx="87">
                  <c:v>850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630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1237.5</c:v>
                </c:pt>
                <c:pt idx="102">
                  <c:v>1037.5</c:v>
                </c:pt>
                <c:pt idx="103">
                  <c:v>1550</c:v>
                </c:pt>
                <c:pt idx="104">
                  <c:v>1100</c:v>
                </c:pt>
                <c:pt idx="105">
                  <c:v>1125</c:v>
                </c:pt>
                <c:pt idx="106">
                  <c:v>1012.5</c:v>
                </c:pt>
                <c:pt idx="107">
                  <c:v>875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1075</c:v>
                </c:pt>
                <c:pt idx="112">
                  <c:v>950</c:v>
                </c:pt>
                <c:pt idx="113">
                  <c:v>950</c:v>
                </c:pt>
                <c:pt idx="114">
                  <c:v>1150</c:v>
                </c:pt>
                <c:pt idx="115">
                  <c:v>#N/A</c:v>
                </c:pt>
                <c:pt idx="116">
                  <c:v>812.5</c:v>
                </c:pt>
                <c:pt idx="117">
                  <c:v>#N/A</c:v>
                </c:pt>
                <c:pt idx="118">
                  <c:v>925</c:v>
                </c:pt>
                <c:pt idx="119">
                  <c:v>605</c:v>
                </c:pt>
                <c:pt idx="120">
                  <c:v>750</c:v>
                </c:pt>
                <c:pt idx="121">
                  <c:v>750</c:v>
                </c:pt>
                <c:pt idx="122">
                  <c:v>790</c:v>
                </c:pt>
                <c:pt idx="123">
                  <c:v>860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712.5</c:v>
                </c:pt>
                <c:pt idx="128">
                  <c:v>510</c:v>
                </c:pt>
                <c:pt idx="129">
                  <c:v>#N/A</c:v>
                </c:pt>
                <c:pt idx="130">
                  <c:v>465</c:v>
                </c:pt>
                <c:pt idx="131">
                  <c:v>562.5</c:v>
                </c:pt>
                <c:pt idx="132">
                  <c:v>617.5</c:v>
                </c:pt>
                <c:pt idx="133">
                  <c:v>505</c:v>
                </c:pt>
                <c:pt idx="134">
                  <c:v>600</c:v>
                </c:pt>
                <c:pt idx="135">
                  <c:v>617.5</c:v>
                </c:pt>
                <c:pt idx="136">
                  <c:v>630</c:v>
                </c:pt>
                <c:pt idx="137">
                  <c:v>667.5</c:v>
                </c:pt>
                <c:pt idx="138">
                  <c:v>655</c:v>
                </c:pt>
                <c:pt idx="139">
                  <c:v>555</c:v>
                </c:pt>
                <c:pt idx="140">
                  <c:v>595</c:v>
                </c:pt>
                <c:pt idx="141">
                  <c:v>650</c:v>
                </c:pt>
                <c:pt idx="142">
                  <c:v>672.5</c:v>
                </c:pt>
                <c:pt idx="143">
                  <c:v>425</c:v>
                </c:pt>
                <c:pt idx="144">
                  <c:v>437.5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E8-411A-93CE-DD14C4A2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541064"/>
        <c:axId val="270541848"/>
      </c:lineChart>
      <c:dateAx>
        <c:axId val="2705410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541848"/>
        <c:crosses val="autoZero"/>
        <c:auto val="1"/>
        <c:lblOffset val="100"/>
        <c:baseTimeUnit val="days"/>
        <c:majorUnit val="2"/>
        <c:majorTimeUnit val="years"/>
      </c:dateAx>
      <c:valAx>
        <c:axId val="270541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Dollars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per h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ead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5410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Crossbred Springer Heifers (Bred 7-9 Months) Median Prices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99437570303699"/>
          <c:y val="0.12733686067019401"/>
          <c:w val="0.84614559543693402"/>
          <c:h val="0.70767209654348795"/>
        </c:manualLayout>
      </c:layout>
      <c:lineChart>
        <c:grouping val="standard"/>
        <c:varyColors val="0"/>
        <c:ser>
          <c:idx val="0"/>
          <c:order val="0"/>
          <c:tx>
            <c:v>Supreme</c:v>
          </c:tx>
          <c:marker>
            <c:symbol val="none"/>
          </c:marker>
          <c:cat>
            <c:numRef>
              <c:f>Graphs!$AO$33:$AO$177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Graphs!$AP$33:$AP$177</c:f>
              <c:numCache>
                <c:formatCode>"$"#,##0_);\("$"#,##0\)</c:formatCode>
                <c:ptCount val="145"/>
                <c:pt idx="0">
                  <c:v>1975</c:v>
                </c:pt>
                <c:pt idx="1">
                  <c:v>1830</c:v>
                </c:pt>
                <c:pt idx="2">
                  <c:v>#N/A</c:v>
                </c:pt>
                <c:pt idx="3">
                  <c:v>#N/A</c:v>
                </c:pt>
                <c:pt idx="4">
                  <c:v>1405</c:v>
                </c:pt>
                <c:pt idx="5">
                  <c:v>#N/A</c:v>
                </c:pt>
                <c:pt idx="6">
                  <c:v>#N/A</c:v>
                </c:pt>
                <c:pt idx="7">
                  <c:v>1625</c:v>
                </c:pt>
                <c:pt idx="8">
                  <c:v>1575</c:v>
                </c:pt>
                <c:pt idx="9">
                  <c:v>#N/A</c:v>
                </c:pt>
                <c:pt idx="10">
                  <c:v>#N/A</c:v>
                </c:pt>
                <c:pt idx="11">
                  <c:v>1587.5</c:v>
                </c:pt>
                <c:pt idx="12">
                  <c:v>#N/A</c:v>
                </c:pt>
                <c:pt idx="13">
                  <c:v>1685</c:v>
                </c:pt>
                <c:pt idx="14">
                  <c:v>#N/A</c:v>
                </c:pt>
                <c:pt idx="15">
                  <c:v>#N/A</c:v>
                </c:pt>
                <c:pt idx="16">
                  <c:v>2137.5</c:v>
                </c:pt>
                <c:pt idx="17">
                  <c:v>#N/A</c:v>
                </c:pt>
                <c:pt idx="18">
                  <c:v>2112.5</c:v>
                </c:pt>
                <c:pt idx="19">
                  <c:v>#N/A</c:v>
                </c:pt>
                <c:pt idx="20">
                  <c:v>2037.5</c:v>
                </c:pt>
                <c:pt idx="21">
                  <c:v>1987.5</c:v>
                </c:pt>
                <c:pt idx="22">
                  <c:v>#N/A</c:v>
                </c:pt>
                <c:pt idx="23">
                  <c:v>#N/A</c:v>
                </c:pt>
                <c:pt idx="24">
                  <c:v>1825</c:v>
                </c:pt>
                <c:pt idx="25">
                  <c:v>1975</c:v>
                </c:pt>
                <c:pt idx="26">
                  <c:v>1850</c:v>
                </c:pt>
                <c:pt idx="27">
                  <c:v>#N/A</c:v>
                </c:pt>
                <c:pt idx="28">
                  <c:v>1812.5</c:v>
                </c:pt>
                <c:pt idx="29">
                  <c:v>1965</c:v>
                </c:pt>
                <c:pt idx="30">
                  <c:v>#N/A</c:v>
                </c:pt>
                <c:pt idx="31">
                  <c:v>#N/A</c:v>
                </c:pt>
                <c:pt idx="32">
                  <c:v>1825</c:v>
                </c:pt>
                <c:pt idx="33">
                  <c:v>1875</c:v>
                </c:pt>
                <c:pt idx="34">
                  <c:v>#N/A</c:v>
                </c:pt>
                <c:pt idx="35">
                  <c:v>1525</c:v>
                </c:pt>
                <c:pt idx="36">
                  <c:v>#N/A</c:v>
                </c:pt>
                <c:pt idx="37">
                  <c:v>#N/A</c:v>
                </c:pt>
                <c:pt idx="38">
                  <c:v>1195</c:v>
                </c:pt>
                <c:pt idx="39">
                  <c:v>#N/A</c:v>
                </c:pt>
                <c:pt idx="40">
                  <c:v>1230</c:v>
                </c:pt>
                <c:pt idx="41">
                  <c:v>#N/A</c:v>
                </c:pt>
                <c:pt idx="42">
                  <c:v>#N/A</c:v>
                </c:pt>
                <c:pt idx="43">
                  <c:v>1050</c:v>
                </c:pt>
                <c:pt idx="44">
                  <c:v>1212.5</c:v>
                </c:pt>
                <c:pt idx="45">
                  <c:v>#N/A</c:v>
                </c:pt>
                <c:pt idx="46">
                  <c:v>#N/A</c:v>
                </c:pt>
                <c:pt idx="47">
                  <c:v>1110</c:v>
                </c:pt>
                <c:pt idx="48">
                  <c:v>1040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980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1300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1312.5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1115</c:v>
                </c:pt>
                <c:pt idx="85">
                  <c:v>1202.5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1387.5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1897.5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1750</c:v>
                </c:pt>
                <c:pt idx="111">
                  <c:v>1487.5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1900</c:v>
                </c:pt>
                <c:pt idx="118">
                  <c:v>#N/A</c:v>
                </c:pt>
                <c:pt idx="119">
                  <c:v>1810</c:v>
                </c:pt>
                <c:pt idx="120">
                  <c:v>1687.5</c:v>
                </c:pt>
                <c:pt idx="121">
                  <c:v>#N/A</c:v>
                </c:pt>
                <c:pt idx="122">
                  <c:v>#N/A</c:v>
                </c:pt>
                <c:pt idx="123">
                  <c:v>1337.5</c:v>
                </c:pt>
                <c:pt idx="124">
                  <c:v>#N/A</c:v>
                </c:pt>
                <c:pt idx="125">
                  <c:v>1445</c:v>
                </c:pt>
                <c:pt idx="126">
                  <c:v>1512.5</c:v>
                </c:pt>
                <c:pt idx="127">
                  <c:v>#N/A</c:v>
                </c:pt>
                <c:pt idx="128">
                  <c:v>#N/A</c:v>
                </c:pt>
                <c:pt idx="129">
                  <c:v>1355</c:v>
                </c:pt>
                <c:pt idx="130">
                  <c:v>1410</c:v>
                </c:pt>
                <c:pt idx="131">
                  <c:v>1437.5</c:v>
                </c:pt>
                <c:pt idx="132">
                  <c:v>1330</c:v>
                </c:pt>
                <c:pt idx="133">
                  <c:v>#N/A</c:v>
                </c:pt>
                <c:pt idx="134">
                  <c:v>1262.5</c:v>
                </c:pt>
                <c:pt idx="135">
                  <c:v>1235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1087.5</c:v>
                </c:pt>
                <c:pt idx="144">
                  <c:v>1090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C3-4181-A5C5-0D6A794288AE}"/>
            </c:ext>
          </c:extLst>
        </c:ser>
        <c:ser>
          <c:idx val="1"/>
          <c:order val="1"/>
          <c:tx>
            <c:strRef>
              <c:f>Graphs!$AQ$3</c:f>
              <c:strCache>
                <c:ptCount val="1"/>
                <c:pt idx="0">
                  <c:v>Approved</c:v>
                </c:pt>
              </c:strCache>
            </c:strRef>
          </c:tx>
          <c:marker>
            <c:symbol val="none"/>
          </c:marker>
          <c:cat>
            <c:numRef>
              <c:f>Graphs!$AO$33:$AO$177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Graphs!$AQ$33:$AQ$177</c:f>
              <c:numCache>
                <c:formatCode>"$"#,##0_);\("$"#,##0\)</c:formatCode>
                <c:ptCount val="145"/>
                <c:pt idx="0">
                  <c:v>1412.5</c:v>
                </c:pt>
                <c:pt idx="1">
                  <c:v>1430</c:v>
                </c:pt>
                <c:pt idx="2">
                  <c:v>1710</c:v>
                </c:pt>
                <c:pt idx="3">
                  <c:v>1165</c:v>
                </c:pt>
                <c:pt idx="4">
                  <c:v>1045</c:v>
                </c:pt>
                <c:pt idx="5">
                  <c:v>1350</c:v>
                </c:pt>
                <c:pt idx="6">
                  <c:v>1275</c:v>
                </c:pt>
                <c:pt idx="7">
                  <c:v>1425</c:v>
                </c:pt>
                <c:pt idx="8">
                  <c:v>1447.5</c:v>
                </c:pt>
                <c:pt idx="9">
                  <c:v>#N/A</c:v>
                </c:pt>
                <c:pt idx="10">
                  <c:v>1492.5</c:v>
                </c:pt>
                <c:pt idx="11">
                  <c:v>#N/A</c:v>
                </c:pt>
                <c:pt idx="12">
                  <c:v>#N/A</c:v>
                </c:pt>
                <c:pt idx="13">
                  <c:v>1487.5</c:v>
                </c:pt>
                <c:pt idx="14">
                  <c:v>1297.5</c:v>
                </c:pt>
                <c:pt idx="15">
                  <c:v>#N/A</c:v>
                </c:pt>
                <c:pt idx="16">
                  <c:v>1842.5</c:v>
                </c:pt>
                <c:pt idx="17">
                  <c:v>1937.5</c:v>
                </c:pt>
                <c:pt idx="18">
                  <c:v>1850</c:v>
                </c:pt>
                <c:pt idx="19">
                  <c:v>1750</c:v>
                </c:pt>
                <c:pt idx="20">
                  <c:v>#N/A</c:v>
                </c:pt>
                <c:pt idx="21">
                  <c:v>1705</c:v>
                </c:pt>
                <c:pt idx="22">
                  <c:v>1562.5</c:v>
                </c:pt>
                <c:pt idx="23">
                  <c:v>#N/A</c:v>
                </c:pt>
                <c:pt idx="24">
                  <c:v>1412.5</c:v>
                </c:pt>
                <c:pt idx="25">
                  <c:v>1475</c:v>
                </c:pt>
                <c:pt idx="26">
                  <c:v>1487.5</c:v>
                </c:pt>
                <c:pt idx="27">
                  <c:v>#N/A</c:v>
                </c:pt>
                <c:pt idx="28">
                  <c:v>#N/A</c:v>
                </c:pt>
                <c:pt idx="29">
                  <c:v>1705</c:v>
                </c:pt>
                <c:pt idx="30">
                  <c:v>1812.5</c:v>
                </c:pt>
                <c:pt idx="31">
                  <c:v>1687.5</c:v>
                </c:pt>
                <c:pt idx="32">
                  <c:v>1525</c:v>
                </c:pt>
                <c:pt idx="33">
                  <c:v>#N/A</c:v>
                </c:pt>
                <c:pt idx="34">
                  <c:v>1507.5</c:v>
                </c:pt>
                <c:pt idx="35">
                  <c:v>1150</c:v>
                </c:pt>
                <c:pt idx="36">
                  <c:v>#N/A</c:v>
                </c:pt>
                <c:pt idx="37">
                  <c:v>1500</c:v>
                </c:pt>
                <c:pt idx="38">
                  <c:v>1000</c:v>
                </c:pt>
                <c:pt idx="39">
                  <c:v>1187.5</c:v>
                </c:pt>
                <c:pt idx="40">
                  <c:v>1005</c:v>
                </c:pt>
                <c:pt idx="41">
                  <c:v>1042.5</c:v>
                </c:pt>
                <c:pt idx="42">
                  <c:v>#N/A</c:v>
                </c:pt>
                <c:pt idx="43">
                  <c:v>890</c:v>
                </c:pt>
                <c:pt idx="44">
                  <c:v>1130</c:v>
                </c:pt>
                <c:pt idx="45">
                  <c:v>1025</c:v>
                </c:pt>
                <c:pt idx="46">
                  <c:v>1025</c:v>
                </c:pt>
                <c:pt idx="47">
                  <c:v>937.5</c:v>
                </c:pt>
                <c:pt idx="48">
                  <c:v>757.5</c:v>
                </c:pt>
                <c:pt idx="49">
                  <c:v>1035</c:v>
                </c:pt>
                <c:pt idx="50">
                  <c:v>#N/A</c:v>
                </c:pt>
                <c:pt idx="51">
                  <c:v>867.5</c:v>
                </c:pt>
                <c:pt idx="52">
                  <c:v>#N/A</c:v>
                </c:pt>
                <c:pt idx="53">
                  <c:v>975</c:v>
                </c:pt>
                <c:pt idx="54">
                  <c:v>#N/A</c:v>
                </c:pt>
                <c:pt idx="55">
                  <c:v>872.5</c:v>
                </c:pt>
                <c:pt idx="56">
                  <c:v>905</c:v>
                </c:pt>
                <c:pt idx="57">
                  <c:v>887.5</c:v>
                </c:pt>
                <c:pt idx="58">
                  <c:v>#N/A</c:v>
                </c:pt>
                <c:pt idx="59">
                  <c:v>815</c:v>
                </c:pt>
                <c:pt idx="60">
                  <c:v>850</c:v>
                </c:pt>
                <c:pt idx="61">
                  <c:v>992.5</c:v>
                </c:pt>
                <c:pt idx="62">
                  <c:v>1112.5</c:v>
                </c:pt>
                <c:pt idx="63">
                  <c:v>1127.5</c:v>
                </c:pt>
                <c:pt idx="64">
                  <c:v>1230</c:v>
                </c:pt>
                <c:pt idx="65">
                  <c:v>#N/A</c:v>
                </c:pt>
                <c:pt idx="66">
                  <c:v>972.5</c:v>
                </c:pt>
                <c:pt idx="67">
                  <c:v>960</c:v>
                </c:pt>
                <c:pt idx="68">
                  <c:v>1037.5</c:v>
                </c:pt>
                <c:pt idx="69">
                  <c:v>975</c:v>
                </c:pt>
                <c:pt idx="70">
                  <c:v>1057.5</c:v>
                </c:pt>
                <c:pt idx="71">
                  <c:v>1082.5</c:v>
                </c:pt>
                <c:pt idx="72">
                  <c:v>#N/A</c:v>
                </c:pt>
                <c:pt idx="73">
                  <c:v>1152.5</c:v>
                </c:pt>
                <c:pt idx="74">
                  <c:v>1067.5</c:v>
                </c:pt>
                <c:pt idx="75">
                  <c:v>1042.5</c:v>
                </c:pt>
                <c:pt idx="76">
                  <c:v>#N/A</c:v>
                </c:pt>
                <c:pt idx="77">
                  <c:v>#N/A</c:v>
                </c:pt>
                <c:pt idx="78">
                  <c:v>937.5</c:v>
                </c:pt>
                <c:pt idx="79">
                  <c:v>#N/A</c:v>
                </c:pt>
                <c:pt idx="80">
                  <c:v>937.5</c:v>
                </c:pt>
                <c:pt idx="81">
                  <c:v>#N/A</c:v>
                </c:pt>
                <c:pt idx="82">
                  <c:v>1015</c:v>
                </c:pt>
                <c:pt idx="83">
                  <c:v>1032.5</c:v>
                </c:pt>
                <c:pt idx="84">
                  <c:v>962.5</c:v>
                </c:pt>
                <c:pt idx="85">
                  <c:v>1052.5</c:v>
                </c:pt>
                <c:pt idx="86">
                  <c:v>1085</c:v>
                </c:pt>
                <c:pt idx="87">
                  <c:v>#N/A</c:v>
                </c:pt>
                <c:pt idx="88">
                  <c:v>1075</c:v>
                </c:pt>
                <c:pt idx="89">
                  <c:v>1000</c:v>
                </c:pt>
                <c:pt idx="90">
                  <c:v>1110</c:v>
                </c:pt>
                <c:pt idx="91">
                  <c:v>1017.5</c:v>
                </c:pt>
                <c:pt idx="92">
                  <c:v>992.5</c:v>
                </c:pt>
                <c:pt idx="93">
                  <c:v>1182.5</c:v>
                </c:pt>
                <c:pt idx="94">
                  <c:v>1100</c:v>
                </c:pt>
                <c:pt idx="95">
                  <c:v>1600</c:v>
                </c:pt>
                <c:pt idx="96">
                  <c:v>1325</c:v>
                </c:pt>
                <c:pt idx="97">
                  <c:v>#N/A</c:v>
                </c:pt>
                <c:pt idx="98">
                  <c:v>1600</c:v>
                </c:pt>
                <c:pt idx="99">
                  <c:v>1562.5</c:v>
                </c:pt>
                <c:pt idx="100">
                  <c:v>1555</c:v>
                </c:pt>
                <c:pt idx="101">
                  <c:v>#N/A</c:v>
                </c:pt>
                <c:pt idx="102">
                  <c:v>1787.5</c:v>
                </c:pt>
                <c:pt idx="103">
                  <c:v>#N/A</c:v>
                </c:pt>
                <c:pt idx="104">
                  <c:v>#N/A</c:v>
                </c:pt>
                <c:pt idx="105">
                  <c:v>1712.5</c:v>
                </c:pt>
                <c:pt idx="106">
                  <c:v>1512.5</c:v>
                </c:pt>
                <c:pt idx="107">
                  <c:v>1737.5</c:v>
                </c:pt>
                <c:pt idx="108">
                  <c:v>#N/A</c:v>
                </c:pt>
                <c:pt idx="109">
                  <c:v>1457.5</c:v>
                </c:pt>
                <c:pt idx="110">
                  <c:v>#N/A</c:v>
                </c:pt>
                <c:pt idx="111">
                  <c:v>#N/A</c:v>
                </c:pt>
                <c:pt idx="112">
                  <c:v>1737.5</c:v>
                </c:pt>
                <c:pt idx="113">
                  <c:v>1650</c:v>
                </c:pt>
                <c:pt idx="114">
                  <c:v>#N/A</c:v>
                </c:pt>
                <c:pt idx="115">
                  <c:v>1725</c:v>
                </c:pt>
                <c:pt idx="116">
                  <c:v>#N/A</c:v>
                </c:pt>
                <c:pt idx="117">
                  <c:v>#N/A</c:v>
                </c:pt>
                <c:pt idx="118">
                  <c:v>1550</c:v>
                </c:pt>
                <c:pt idx="119">
                  <c:v>1462.5</c:v>
                </c:pt>
                <c:pt idx="120">
                  <c:v>#N/A</c:v>
                </c:pt>
                <c:pt idx="121">
                  <c:v>#N/A</c:v>
                </c:pt>
                <c:pt idx="122">
                  <c:v>1287.5</c:v>
                </c:pt>
                <c:pt idx="123">
                  <c:v>#N/A</c:v>
                </c:pt>
                <c:pt idx="124">
                  <c:v>#N/A</c:v>
                </c:pt>
                <c:pt idx="125">
                  <c:v>1312.5</c:v>
                </c:pt>
                <c:pt idx="126">
                  <c:v>1312.5</c:v>
                </c:pt>
                <c:pt idx="127">
                  <c:v>1075</c:v>
                </c:pt>
                <c:pt idx="128">
                  <c:v>1050</c:v>
                </c:pt>
                <c:pt idx="129">
                  <c:v>1112.5</c:v>
                </c:pt>
                <c:pt idx="130">
                  <c:v>1125</c:v>
                </c:pt>
                <c:pt idx="131">
                  <c:v>1050</c:v>
                </c:pt>
                <c:pt idx="132">
                  <c:v>1075</c:v>
                </c:pt>
                <c:pt idx="133">
                  <c:v>1055</c:v>
                </c:pt>
                <c:pt idx="134">
                  <c:v>1075</c:v>
                </c:pt>
                <c:pt idx="135">
                  <c:v>975</c:v>
                </c:pt>
                <c:pt idx="136">
                  <c:v>#N/A</c:v>
                </c:pt>
                <c:pt idx="137">
                  <c:v>#N/A</c:v>
                </c:pt>
                <c:pt idx="138">
                  <c:v>1075</c:v>
                </c:pt>
                <c:pt idx="139">
                  <c:v>1212.5</c:v>
                </c:pt>
                <c:pt idx="140">
                  <c:v>#N/A</c:v>
                </c:pt>
                <c:pt idx="141">
                  <c:v>1025</c:v>
                </c:pt>
                <c:pt idx="142">
                  <c:v>1100</c:v>
                </c:pt>
                <c:pt idx="143">
                  <c:v>850</c:v>
                </c:pt>
                <c:pt idx="144">
                  <c:v>892.5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C3-4181-A5C5-0D6A794288AE}"/>
            </c:ext>
          </c:extLst>
        </c:ser>
        <c:ser>
          <c:idx val="2"/>
          <c:order val="2"/>
          <c:tx>
            <c:strRef>
              <c:f>Graphs!$AR$3</c:f>
              <c:strCache>
                <c:ptCount val="1"/>
                <c:pt idx="0">
                  <c:v>Medium</c:v>
                </c:pt>
              </c:strCache>
            </c:strRef>
          </c:tx>
          <c:marker>
            <c:symbol val="none"/>
          </c:marker>
          <c:cat>
            <c:numRef>
              <c:f>Graphs!$AO$33:$AO$177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Graphs!$AR$33:$AR$177</c:f>
              <c:numCache>
                <c:formatCode>"$"#,##0_);\("$"#,##0\)</c:formatCode>
                <c:ptCount val="145"/>
                <c:pt idx="0">
                  <c:v>1100</c:v>
                </c:pt>
                <c:pt idx="1">
                  <c:v>1050</c:v>
                </c:pt>
                <c:pt idx="2">
                  <c:v>1200</c:v>
                </c:pt>
                <c:pt idx="3">
                  <c:v>910</c:v>
                </c:pt>
                <c:pt idx="4">
                  <c:v>#N/A</c:v>
                </c:pt>
                <c:pt idx="5">
                  <c:v>975</c:v>
                </c:pt>
                <c:pt idx="6">
                  <c:v>975</c:v>
                </c:pt>
                <c:pt idx="7">
                  <c:v>1112.5</c:v>
                </c:pt>
                <c:pt idx="8">
                  <c:v>1092.5</c:v>
                </c:pt>
                <c:pt idx="9">
                  <c:v>1250</c:v>
                </c:pt>
                <c:pt idx="10">
                  <c:v>1080</c:v>
                </c:pt>
                <c:pt idx="11">
                  <c:v>#N/A</c:v>
                </c:pt>
                <c:pt idx="12">
                  <c:v>810</c:v>
                </c:pt>
                <c:pt idx="13">
                  <c:v>1237.5</c:v>
                </c:pt>
                <c:pt idx="14">
                  <c:v>887.5</c:v>
                </c:pt>
                <c:pt idx="15">
                  <c:v>1107.5</c:v>
                </c:pt>
                <c:pt idx="16">
                  <c:v>1437.5</c:v>
                </c:pt>
                <c:pt idx="17">
                  <c:v>#N/A</c:v>
                </c:pt>
                <c:pt idx="18">
                  <c:v>1475</c:v>
                </c:pt>
                <c:pt idx="19">
                  <c:v>#N/A</c:v>
                </c:pt>
                <c:pt idx="20">
                  <c:v>1462.5</c:v>
                </c:pt>
                <c:pt idx="21">
                  <c:v>1387.5</c:v>
                </c:pt>
                <c:pt idx="22">
                  <c:v>950</c:v>
                </c:pt>
                <c:pt idx="23">
                  <c:v>#N/A</c:v>
                </c:pt>
                <c:pt idx="24">
                  <c:v>1100</c:v>
                </c:pt>
                <c:pt idx="25">
                  <c:v>1225</c:v>
                </c:pt>
                <c:pt idx="26">
                  <c:v>1062.5</c:v>
                </c:pt>
                <c:pt idx="27">
                  <c:v>#N/A</c:v>
                </c:pt>
                <c:pt idx="28">
                  <c:v>1225</c:v>
                </c:pt>
                <c:pt idx="29">
                  <c:v>1125</c:v>
                </c:pt>
                <c:pt idx="30">
                  <c:v>1337.5</c:v>
                </c:pt>
                <c:pt idx="31">
                  <c:v>#N/A</c:v>
                </c:pt>
                <c:pt idx="32">
                  <c:v>1212.5</c:v>
                </c:pt>
                <c:pt idx="33">
                  <c:v>1225</c:v>
                </c:pt>
                <c:pt idx="34">
                  <c:v>1237.5</c:v>
                </c:pt>
                <c:pt idx="35">
                  <c:v>#N/A</c:v>
                </c:pt>
                <c:pt idx="36">
                  <c:v>#N/A</c:v>
                </c:pt>
                <c:pt idx="37">
                  <c:v>1500</c:v>
                </c:pt>
                <c:pt idx="38">
                  <c:v>837.5</c:v>
                </c:pt>
                <c:pt idx="39">
                  <c:v>#N/A</c:v>
                </c:pt>
                <c:pt idx="40">
                  <c:v>810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867.5</c:v>
                </c:pt>
                <c:pt idx="45">
                  <c:v>#N/A</c:v>
                </c:pt>
                <c:pt idx="46">
                  <c:v>767.5</c:v>
                </c:pt>
                <c:pt idx="47">
                  <c:v>755</c:v>
                </c:pt>
                <c:pt idx="48">
                  <c:v>#N/A</c:v>
                </c:pt>
                <c:pt idx="49">
                  <c:v>700</c:v>
                </c:pt>
                <c:pt idx="50">
                  <c:v>#N/A</c:v>
                </c:pt>
                <c:pt idx="51">
                  <c:v>707.5</c:v>
                </c:pt>
                <c:pt idx="52">
                  <c:v>842.5</c:v>
                </c:pt>
                <c:pt idx="53">
                  <c:v>#N/A</c:v>
                </c:pt>
                <c:pt idx="54">
                  <c:v>#N/A</c:v>
                </c:pt>
                <c:pt idx="55">
                  <c:v>675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637.5</c:v>
                </c:pt>
                <c:pt idx="60">
                  <c:v>#N/A</c:v>
                </c:pt>
                <c:pt idx="61">
                  <c:v>775</c:v>
                </c:pt>
                <c:pt idx="62">
                  <c:v>825</c:v>
                </c:pt>
                <c:pt idx="63">
                  <c:v>840</c:v>
                </c:pt>
                <c:pt idx="64">
                  <c:v>912.5</c:v>
                </c:pt>
                <c:pt idx="65">
                  <c:v>#N/A</c:v>
                </c:pt>
                <c:pt idx="66">
                  <c:v>870</c:v>
                </c:pt>
                <c:pt idx="67">
                  <c:v>775</c:v>
                </c:pt>
                <c:pt idx="68">
                  <c:v>847.5</c:v>
                </c:pt>
                <c:pt idx="69">
                  <c:v>712.5</c:v>
                </c:pt>
                <c:pt idx="70">
                  <c:v>#N/A</c:v>
                </c:pt>
                <c:pt idx="71">
                  <c:v>887.5</c:v>
                </c:pt>
                <c:pt idx="72">
                  <c:v>725</c:v>
                </c:pt>
                <c:pt idx="73">
                  <c:v>915</c:v>
                </c:pt>
                <c:pt idx="74">
                  <c:v>955</c:v>
                </c:pt>
                <c:pt idx="75">
                  <c:v>907.5</c:v>
                </c:pt>
                <c:pt idx="76">
                  <c:v>825</c:v>
                </c:pt>
                <c:pt idx="77">
                  <c:v>827.5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880</c:v>
                </c:pt>
                <c:pt idx="83">
                  <c:v>850</c:v>
                </c:pt>
                <c:pt idx="84">
                  <c:v>815</c:v>
                </c:pt>
                <c:pt idx="85">
                  <c:v>905</c:v>
                </c:pt>
                <c:pt idx="86">
                  <c:v>845</c:v>
                </c:pt>
                <c:pt idx="87">
                  <c:v>840</c:v>
                </c:pt>
                <c:pt idx="88">
                  <c:v>805</c:v>
                </c:pt>
                <c:pt idx="89">
                  <c:v>912.5</c:v>
                </c:pt>
                <c:pt idx="90">
                  <c:v>960</c:v>
                </c:pt>
                <c:pt idx="91">
                  <c:v>877.5</c:v>
                </c:pt>
                <c:pt idx="92">
                  <c:v>#N/A</c:v>
                </c:pt>
                <c:pt idx="93">
                  <c:v>#N/A</c:v>
                </c:pt>
                <c:pt idx="94">
                  <c:v>985</c:v>
                </c:pt>
                <c:pt idx="95">
                  <c:v>1212.5</c:v>
                </c:pt>
                <c:pt idx="96">
                  <c:v>1100</c:v>
                </c:pt>
                <c:pt idx="97">
                  <c:v>1187.5</c:v>
                </c:pt>
                <c:pt idx="98">
                  <c:v>1262.5</c:v>
                </c:pt>
                <c:pt idx="99">
                  <c:v>1147.5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1400</c:v>
                </c:pt>
                <c:pt idx="108">
                  <c:v>#N/A</c:v>
                </c:pt>
                <c:pt idx="109">
                  <c:v>1175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1212.5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1112.5</c:v>
                </c:pt>
                <c:pt idx="119">
                  <c:v>#N/A</c:v>
                </c:pt>
                <c:pt idx="120">
                  <c:v>962.5</c:v>
                </c:pt>
                <c:pt idx="121">
                  <c:v>#N/A</c:v>
                </c:pt>
                <c:pt idx="122">
                  <c:v>1045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862.5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937.5</c:v>
                </c:pt>
                <c:pt idx="131">
                  <c:v>762.5</c:v>
                </c:pt>
                <c:pt idx="132">
                  <c:v>895</c:v>
                </c:pt>
                <c:pt idx="133">
                  <c:v>867.5</c:v>
                </c:pt>
                <c:pt idx="134">
                  <c:v>917.5</c:v>
                </c:pt>
                <c:pt idx="135">
                  <c:v>#N/A</c:v>
                </c:pt>
                <c:pt idx="136">
                  <c:v>#N/A</c:v>
                </c:pt>
                <c:pt idx="137">
                  <c:v>937.5</c:v>
                </c:pt>
                <c:pt idx="138">
                  <c:v>962.5</c:v>
                </c:pt>
                <c:pt idx="139">
                  <c:v>925</c:v>
                </c:pt>
                <c:pt idx="140">
                  <c:v>875</c:v>
                </c:pt>
                <c:pt idx="141">
                  <c:v>805</c:v>
                </c:pt>
                <c:pt idx="142">
                  <c:v>#N/A</c:v>
                </c:pt>
                <c:pt idx="143">
                  <c:v>637.5</c:v>
                </c:pt>
                <c:pt idx="144">
                  <c:v>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C3-4181-A5C5-0D6A794288AE}"/>
            </c:ext>
          </c:extLst>
        </c:ser>
        <c:ser>
          <c:idx val="3"/>
          <c:order val="3"/>
          <c:tx>
            <c:strRef>
              <c:f>Graphs!$AS$3</c:f>
              <c:strCache>
                <c:ptCount val="1"/>
                <c:pt idx="0">
                  <c:v>Common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Graphs!$AO$33:$AO$177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Graphs!$AS$33:$AS$177</c:f>
              <c:numCache>
                <c:formatCode>"$"#,##0_);\("$"#,##0\)</c:formatCode>
                <c:ptCount val="145"/>
                <c:pt idx="0">
                  <c:v>700</c:v>
                </c:pt>
                <c:pt idx="1">
                  <c:v>737.5</c:v>
                </c:pt>
                <c:pt idx="2">
                  <c:v>900</c:v>
                </c:pt>
                <c:pt idx="3">
                  <c:v>640</c:v>
                </c:pt>
                <c:pt idx="4">
                  <c:v>#N/A</c:v>
                </c:pt>
                <c:pt idx="5">
                  <c:v>775</c:v>
                </c:pt>
                <c:pt idx="6">
                  <c:v>752.5</c:v>
                </c:pt>
                <c:pt idx="7">
                  <c:v>777.5</c:v>
                </c:pt>
                <c:pt idx="8">
                  <c:v>600</c:v>
                </c:pt>
                <c:pt idx="9">
                  <c:v>#N/A</c:v>
                </c:pt>
                <c:pt idx="10">
                  <c:v>#N/A</c:v>
                </c:pt>
                <c:pt idx="11">
                  <c:v>567.5</c:v>
                </c:pt>
                <c:pt idx="12">
                  <c:v>#N/A</c:v>
                </c:pt>
                <c:pt idx="13">
                  <c:v>800</c:v>
                </c:pt>
                <c:pt idx="14">
                  <c:v>#N/A</c:v>
                </c:pt>
                <c:pt idx="15">
                  <c:v>770</c:v>
                </c:pt>
                <c:pt idx="16">
                  <c:v>650</c:v>
                </c:pt>
                <c:pt idx="17">
                  <c:v>#N/A</c:v>
                </c:pt>
                <c:pt idx="18">
                  <c:v>1025</c:v>
                </c:pt>
                <c:pt idx="19">
                  <c:v>1042.5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755</c:v>
                </c:pt>
                <c:pt idx="26">
                  <c:v>645</c:v>
                </c:pt>
                <c:pt idx="27">
                  <c:v>550</c:v>
                </c:pt>
                <c:pt idx="28">
                  <c:v>660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730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550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547.5</c:v>
                </c:pt>
                <c:pt idx="45">
                  <c:v>#N/A</c:v>
                </c:pt>
                <c:pt idx="46">
                  <c:v>530</c:v>
                </c:pt>
                <c:pt idx="47">
                  <c:v>#N/A</c:v>
                </c:pt>
                <c:pt idx="48">
                  <c:v>#N/A</c:v>
                </c:pt>
                <c:pt idx="49">
                  <c:v>465</c:v>
                </c:pt>
                <c:pt idx="50">
                  <c:v>572.5</c:v>
                </c:pt>
                <c:pt idx="51">
                  <c:v>515</c:v>
                </c:pt>
                <c:pt idx="52">
                  <c:v>595</c:v>
                </c:pt>
                <c:pt idx="53">
                  <c:v>#N/A</c:v>
                </c:pt>
                <c:pt idx="54">
                  <c:v>595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545</c:v>
                </c:pt>
                <c:pt idx="61">
                  <c:v>#N/A</c:v>
                </c:pt>
                <c:pt idx="62">
                  <c:v>#N/A</c:v>
                </c:pt>
                <c:pt idx="63">
                  <c:v>737.5</c:v>
                </c:pt>
                <c:pt idx="64">
                  <c:v>775</c:v>
                </c:pt>
                <c:pt idx="65">
                  <c:v>#N/A</c:v>
                </c:pt>
                <c:pt idx="66">
                  <c:v>732.5</c:v>
                </c:pt>
                <c:pt idx="67">
                  <c:v>585</c:v>
                </c:pt>
                <c:pt idx="68">
                  <c:v>647.5</c:v>
                </c:pt>
                <c:pt idx="69">
                  <c:v>510</c:v>
                </c:pt>
                <c:pt idx="70">
                  <c:v>#N/A</c:v>
                </c:pt>
                <c:pt idx="71">
                  <c:v>#N/A</c:v>
                </c:pt>
                <c:pt idx="72">
                  <c:v>600</c:v>
                </c:pt>
                <c:pt idx="73">
                  <c:v>#N/A</c:v>
                </c:pt>
                <c:pt idx="74">
                  <c:v>#N/A</c:v>
                </c:pt>
                <c:pt idx="75">
                  <c:v>742.5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730</c:v>
                </c:pt>
                <c:pt idx="83">
                  <c:v>#N/A</c:v>
                </c:pt>
                <c:pt idx="84">
                  <c:v>730</c:v>
                </c:pt>
                <c:pt idx="85">
                  <c:v>#N/A</c:v>
                </c:pt>
                <c:pt idx="86">
                  <c:v>700</c:v>
                </c:pt>
                <c:pt idx="87">
                  <c:v>670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732.5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1025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1050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625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375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432.5</c:v>
                </c:pt>
                <c:pt idx="14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C3-4181-A5C5-0D6A79428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544200"/>
        <c:axId val="270544592"/>
      </c:lineChart>
      <c:dateAx>
        <c:axId val="2705442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544592"/>
        <c:crosses val="autoZero"/>
        <c:auto val="1"/>
        <c:lblOffset val="100"/>
        <c:baseTimeUnit val="days"/>
        <c:majorUnit val="2"/>
        <c:majorTimeUnit val="years"/>
      </c:dateAx>
      <c:valAx>
        <c:axId val="27054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Dollars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per h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ead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5442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Crossbred Springer Heifers (Bred 3-6 Months) Median Prices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14637185503301"/>
          <c:y val="0.12700087950747599"/>
          <c:w val="0.84614559543693402"/>
          <c:h val="0.70844341027292401"/>
        </c:manualLayout>
      </c:layout>
      <c:lineChart>
        <c:grouping val="standard"/>
        <c:varyColors val="0"/>
        <c:ser>
          <c:idx val="0"/>
          <c:order val="0"/>
          <c:tx>
            <c:v>Supreme</c:v>
          </c:tx>
          <c:marker>
            <c:symbol val="none"/>
          </c:marker>
          <c:cat>
            <c:numRef>
              <c:f>Graphs!$AU$33:$AU$177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Graphs!$AV$33:$AV$177</c:f>
              <c:numCache>
                <c:formatCode>"$"#,##0_);\("$"#,##0\)</c:formatCode>
                <c:ptCount val="145"/>
                <c:pt idx="0">
                  <c:v>1862.5</c:v>
                </c:pt>
                <c:pt idx="1">
                  <c:v>1660</c:v>
                </c:pt>
                <c:pt idx="2">
                  <c:v>#N/A</c:v>
                </c:pt>
                <c:pt idx="3">
                  <c:v>1445</c:v>
                </c:pt>
                <c:pt idx="4">
                  <c:v>#N/A</c:v>
                </c:pt>
                <c:pt idx="5">
                  <c:v>1450</c:v>
                </c:pt>
                <c:pt idx="6">
                  <c:v>1335</c:v>
                </c:pt>
                <c:pt idx="7">
                  <c:v>1592.5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1575</c:v>
                </c:pt>
                <c:pt idx="14">
                  <c:v>1600</c:v>
                </c:pt>
                <c:pt idx="15">
                  <c:v>1900</c:v>
                </c:pt>
                <c:pt idx="16">
                  <c:v>1975</c:v>
                </c:pt>
                <c:pt idx="17">
                  <c:v>2100</c:v>
                </c:pt>
                <c:pt idx="18">
                  <c:v>2075</c:v>
                </c:pt>
                <c:pt idx="19">
                  <c:v>2075</c:v>
                </c:pt>
                <c:pt idx="20">
                  <c:v>1987.5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2012.5</c:v>
                </c:pt>
                <c:pt idx="26">
                  <c:v>1850</c:v>
                </c:pt>
                <c:pt idx="27">
                  <c:v>1950</c:v>
                </c:pt>
                <c:pt idx="28">
                  <c:v>#N/A</c:v>
                </c:pt>
                <c:pt idx="29">
                  <c:v>1952.5</c:v>
                </c:pt>
                <c:pt idx="30">
                  <c:v>2100</c:v>
                </c:pt>
                <c:pt idx="31">
                  <c:v>1987.5</c:v>
                </c:pt>
                <c:pt idx="32">
                  <c:v>1802.5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1000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930</c:v>
                </c:pt>
                <c:pt idx="60">
                  <c:v>1025</c:v>
                </c:pt>
                <c:pt idx="61">
                  <c:v>#N/A</c:v>
                </c:pt>
                <c:pt idx="62">
                  <c:v>1187.5</c:v>
                </c:pt>
                <c:pt idx="63">
                  <c:v>1252.5</c:v>
                </c:pt>
                <c:pt idx="64">
                  <c:v>1252.5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1120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1212.5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1330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1500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1845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1750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1745</c:v>
                </c:pt>
                <c:pt idx="117">
                  <c:v>1700</c:v>
                </c:pt>
                <c:pt idx="118">
                  <c:v>1725</c:v>
                </c:pt>
                <c:pt idx="119">
                  <c:v>1705</c:v>
                </c:pt>
                <c:pt idx="120">
                  <c:v>1725</c:v>
                </c:pt>
                <c:pt idx="121">
                  <c:v>#N/A</c:v>
                </c:pt>
                <c:pt idx="122">
                  <c:v>#N/A</c:v>
                </c:pt>
                <c:pt idx="123">
                  <c:v>1392.5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1242.5</c:v>
                </c:pt>
                <c:pt idx="129">
                  <c:v>1342.5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1150</c:v>
                </c:pt>
                <c:pt idx="139">
                  <c:v>#N/A</c:v>
                </c:pt>
                <c:pt idx="140">
                  <c:v>#N/A</c:v>
                </c:pt>
                <c:pt idx="141">
                  <c:v>1112.5</c:v>
                </c:pt>
                <c:pt idx="142">
                  <c:v>#N/A</c:v>
                </c:pt>
                <c:pt idx="143">
                  <c:v>#N/A</c:v>
                </c:pt>
                <c:pt idx="144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B2-43B8-8EBE-57F2E39C4642}"/>
            </c:ext>
          </c:extLst>
        </c:ser>
        <c:ser>
          <c:idx val="1"/>
          <c:order val="1"/>
          <c:tx>
            <c:strRef>
              <c:f>Graphs!$AW$3</c:f>
              <c:strCache>
                <c:ptCount val="1"/>
                <c:pt idx="0">
                  <c:v>Approved</c:v>
                </c:pt>
              </c:strCache>
            </c:strRef>
          </c:tx>
          <c:marker>
            <c:symbol val="none"/>
          </c:marker>
          <c:cat>
            <c:numRef>
              <c:f>Graphs!$AU$33:$AU$177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Graphs!$AW$33:$AW$177</c:f>
              <c:numCache>
                <c:formatCode>"$"#,##0_);\("$"#,##0\)</c:formatCode>
                <c:ptCount val="145"/>
                <c:pt idx="0">
                  <c:v>1500</c:v>
                </c:pt>
                <c:pt idx="1">
                  <c:v>1400</c:v>
                </c:pt>
                <c:pt idx="2">
                  <c:v>1675</c:v>
                </c:pt>
                <c:pt idx="3">
                  <c:v>1045</c:v>
                </c:pt>
                <c:pt idx="4">
                  <c:v>960</c:v>
                </c:pt>
                <c:pt idx="5">
                  <c:v>1330</c:v>
                </c:pt>
                <c:pt idx="6">
                  <c:v>1162.5</c:v>
                </c:pt>
                <c:pt idx="7">
                  <c:v>#N/A</c:v>
                </c:pt>
                <c:pt idx="8">
                  <c:v>1350</c:v>
                </c:pt>
                <c:pt idx="9">
                  <c:v>1387.5</c:v>
                </c:pt>
                <c:pt idx="10">
                  <c:v>1477.5</c:v>
                </c:pt>
                <c:pt idx="11">
                  <c:v>#N/A</c:v>
                </c:pt>
                <c:pt idx="12">
                  <c:v>#N/A</c:v>
                </c:pt>
                <c:pt idx="13">
                  <c:v>1405</c:v>
                </c:pt>
                <c:pt idx="14">
                  <c:v>1375</c:v>
                </c:pt>
                <c:pt idx="15">
                  <c:v>#N/A</c:v>
                </c:pt>
                <c:pt idx="16">
                  <c:v>1712.5</c:v>
                </c:pt>
                <c:pt idx="17">
                  <c:v>1700</c:v>
                </c:pt>
                <c:pt idx="18">
                  <c:v>1762.5</c:v>
                </c:pt>
                <c:pt idx="19">
                  <c:v>1887.5</c:v>
                </c:pt>
                <c:pt idx="20">
                  <c:v>1525</c:v>
                </c:pt>
                <c:pt idx="21">
                  <c:v>1805</c:v>
                </c:pt>
                <c:pt idx="22">
                  <c:v>1717.5</c:v>
                </c:pt>
                <c:pt idx="23">
                  <c:v>#N/A</c:v>
                </c:pt>
                <c:pt idx="24">
                  <c:v>1242.5</c:v>
                </c:pt>
                <c:pt idx="25">
                  <c:v>1637.5</c:v>
                </c:pt>
                <c:pt idx="26">
                  <c:v>1612.5</c:v>
                </c:pt>
                <c:pt idx="27">
                  <c:v>1625</c:v>
                </c:pt>
                <c:pt idx="28">
                  <c:v>1617.5</c:v>
                </c:pt>
                <c:pt idx="29">
                  <c:v>1762.5</c:v>
                </c:pt>
                <c:pt idx="30">
                  <c:v>1637.5</c:v>
                </c:pt>
                <c:pt idx="31">
                  <c:v>1750</c:v>
                </c:pt>
                <c:pt idx="32">
                  <c:v>1450</c:v>
                </c:pt>
                <c:pt idx="33">
                  <c:v>#N/A</c:v>
                </c:pt>
                <c:pt idx="34">
                  <c:v>1437.5</c:v>
                </c:pt>
                <c:pt idx="35">
                  <c:v>1205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1017.5</c:v>
                </c:pt>
                <c:pt idx="40">
                  <c:v>1012.5</c:v>
                </c:pt>
                <c:pt idx="41">
                  <c:v>#N/A</c:v>
                </c:pt>
                <c:pt idx="42">
                  <c:v>955</c:v>
                </c:pt>
                <c:pt idx="43">
                  <c:v>835</c:v>
                </c:pt>
                <c:pt idx="44">
                  <c:v>1060</c:v>
                </c:pt>
                <c:pt idx="45">
                  <c:v>1025</c:v>
                </c:pt>
                <c:pt idx="46">
                  <c:v>925</c:v>
                </c:pt>
                <c:pt idx="47">
                  <c:v>1037.5</c:v>
                </c:pt>
                <c:pt idx="48">
                  <c:v>#N/A</c:v>
                </c:pt>
                <c:pt idx="49">
                  <c:v>987.5</c:v>
                </c:pt>
                <c:pt idx="50">
                  <c:v>#N/A</c:v>
                </c:pt>
                <c:pt idx="51">
                  <c:v>835</c:v>
                </c:pt>
                <c:pt idx="52">
                  <c:v>#N/A</c:v>
                </c:pt>
                <c:pt idx="53">
                  <c:v>845</c:v>
                </c:pt>
                <c:pt idx="54">
                  <c:v>#N/A</c:v>
                </c:pt>
                <c:pt idx="55">
                  <c:v>#N/A</c:v>
                </c:pt>
                <c:pt idx="56">
                  <c:v>930</c:v>
                </c:pt>
                <c:pt idx="57">
                  <c:v>#N/A</c:v>
                </c:pt>
                <c:pt idx="58">
                  <c:v>905</c:v>
                </c:pt>
                <c:pt idx="59">
                  <c:v>740</c:v>
                </c:pt>
                <c:pt idx="60">
                  <c:v>885</c:v>
                </c:pt>
                <c:pt idx="61">
                  <c:v>#N/A</c:v>
                </c:pt>
                <c:pt idx="62">
                  <c:v>1087.5</c:v>
                </c:pt>
                <c:pt idx="63">
                  <c:v>1062.5</c:v>
                </c:pt>
                <c:pt idx="64">
                  <c:v>1095</c:v>
                </c:pt>
                <c:pt idx="65">
                  <c:v>1090</c:v>
                </c:pt>
                <c:pt idx="66">
                  <c:v>1100</c:v>
                </c:pt>
                <c:pt idx="67">
                  <c:v>957.5</c:v>
                </c:pt>
                <c:pt idx="68">
                  <c:v>1060</c:v>
                </c:pt>
                <c:pt idx="69">
                  <c:v>980</c:v>
                </c:pt>
                <c:pt idx="70">
                  <c:v>930</c:v>
                </c:pt>
                <c:pt idx="71">
                  <c:v>922.5</c:v>
                </c:pt>
                <c:pt idx="72">
                  <c:v>825</c:v>
                </c:pt>
                <c:pt idx="73">
                  <c:v>1047.5</c:v>
                </c:pt>
                <c:pt idx="74">
                  <c:v>1030</c:v>
                </c:pt>
                <c:pt idx="75">
                  <c:v>910</c:v>
                </c:pt>
                <c:pt idx="76">
                  <c:v>1175</c:v>
                </c:pt>
                <c:pt idx="77">
                  <c:v>#N/A</c:v>
                </c:pt>
                <c:pt idx="78">
                  <c:v>885</c:v>
                </c:pt>
                <c:pt idx="79">
                  <c:v>752.5</c:v>
                </c:pt>
                <c:pt idx="80">
                  <c:v>887.5</c:v>
                </c:pt>
                <c:pt idx="81">
                  <c:v>#N/A</c:v>
                </c:pt>
                <c:pt idx="82">
                  <c:v>#N/A</c:v>
                </c:pt>
                <c:pt idx="83">
                  <c:v>995</c:v>
                </c:pt>
                <c:pt idx="84">
                  <c:v>#N/A</c:v>
                </c:pt>
                <c:pt idx="85">
                  <c:v>1012.5</c:v>
                </c:pt>
                <c:pt idx="86">
                  <c:v>1065</c:v>
                </c:pt>
                <c:pt idx="87">
                  <c:v>840</c:v>
                </c:pt>
                <c:pt idx="88">
                  <c:v>1087.5</c:v>
                </c:pt>
                <c:pt idx="89">
                  <c:v>#N/A</c:v>
                </c:pt>
                <c:pt idx="90">
                  <c:v>#N/A</c:v>
                </c:pt>
                <c:pt idx="91">
                  <c:v>1040</c:v>
                </c:pt>
                <c:pt idx="92">
                  <c:v>#N/A</c:v>
                </c:pt>
                <c:pt idx="93">
                  <c:v>1057.5</c:v>
                </c:pt>
                <c:pt idx="94">
                  <c:v>1140</c:v>
                </c:pt>
                <c:pt idx="95">
                  <c:v>#N/A</c:v>
                </c:pt>
                <c:pt idx="96">
                  <c:v>1345</c:v>
                </c:pt>
                <c:pt idx="97">
                  <c:v>1612.5</c:v>
                </c:pt>
                <c:pt idx="98">
                  <c:v>1225</c:v>
                </c:pt>
                <c:pt idx="99">
                  <c:v>#N/A</c:v>
                </c:pt>
                <c:pt idx="100">
                  <c:v>1525</c:v>
                </c:pt>
                <c:pt idx="101">
                  <c:v>1512.5</c:v>
                </c:pt>
                <c:pt idx="102">
                  <c:v>1580</c:v>
                </c:pt>
                <c:pt idx="103">
                  <c:v>1812.5</c:v>
                </c:pt>
                <c:pt idx="104">
                  <c:v>1612.5</c:v>
                </c:pt>
                <c:pt idx="105">
                  <c:v>1625</c:v>
                </c:pt>
                <c:pt idx="106">
                  <c:v>#N/A</c:v>
                </c:pt>
                <c:pt idx="107">
                  <c:v>1410</c:v>
                </c:pt>
                <c:pt idx="108">
                  <c:v>#N/A</c:v>
                </c:pt>
                <c:pt idx="109">
                  <c:v>1500</c:v>
                </c:pt>
                <c:pt idx="110">
                  <c:v>#N/A</c:v>
                </c:pt>
                <c:pt idx="111">
                  <c:v>1580</c:v>
                </c:pt>
                <c:pt idx="112">
                  <c:v>1690</c:v>
                </c:pt>
                <c:pt idx="113">
                  <c:v>1587.5</c:v>
                </c:pt>
                <c:pt idx="114">
                  <c:v>#N/A</c:v>
                </c:pt>
                <c:pt idx="115">
                  <c:v>1575</c:v>
                </c:pt>
                <c:pt idx="116">
                  <c:v>1342.5</c:v>
                </c:pt>
                <c:pt idx="117">
                  <c:v>1237.5</c:v>
                </c:pt>
                <c:pt idx="118">
                  <c:v>1450</c:v>
                </c:pt>
                <c:pt idx="119">
                  <c:v>1457.5</c:v>
                </c:pt>
                <c:pt idx="120">
                  <c:v>1385</c:v>
                </c:pt>
                <c:pt idx="121">
                  <c:v>1055</c:v>
                </c:pt>
                <c:pt idx="122">
                  <c:v>1262.5</c:v>
                </c:pt>
                <c:pt idx="123">
                  <c:v>1250</c:v>
                </c:pt>
                <c:pt idx="124">
                  <c:v>#N/A</c:v>
                </c:pt>
                <c:pt idx="125">
                  <c:v>1282.5</c:v>
                </c:pt>
                <c:pt idx="126">
                  <c:v>1100</c:v>
                </c:pt>
                <c:pt idx="127">
                  <c:v>1155</c:v>
                </c:pt>
                <c:pt idx="128">
                  <c:v>1075</c:v>
                </c:pt>
                <c:pt idx="129">
                  <c:v>1117.5</c:v>
                </c:pt>
                <c:pt idx="130">
                  <c:v>1130</c:v>
                </c:pt>
                <c:pt idx="131">
                  <c:v>1087.5</c:v>
                </c:pt>
                <c:pt idx="132">
                  <c:v>1150</c:v>
                </c:pt>
                <c:pt idx="133">
                  <c:v>1117.5</c:v>
                </c:pt>
                <c:pt idx="134">
                  <c:v>1125</c:v>
                </c:pt>
                <c:pt idx="135">
                  <c:v>1075</c:v>
                </c:pt>
                <c:pt idx="136">
                  <c:v>1215</c:v>
                </c:pt>
                <c:pt idx="137">
                  <c:v>1150</c:v>
                </c:pt>
                <c:pt idx="138">
                  <c:v>#N/A</c:v>
                </c:pt>
                <c:pt idx="139">
                  <c:v>1100</c:v>
                </c:pt>
                <c:pt idx="140">
                  <c:v>975</c:v>
                </c:pt>
                <c:pt idx="141">
                  <c:v>922.5</c:v>
                </c:pt>
                <c:pt idx="142">
                  <c:v>1025</c:v>
                </c:pt>
                <c:pt idx="143">
                  <c:v>#N/A</c:v>
                </c:pt>
                <c:pt idx="144">
                  <c:v>885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B2-43B8-8EBE-57F2E39C4642}"/>
            </c:ext>
          </c:extLst>
        </c:ser>
        <c:ser>
          <c:idx val="2"/>
          <c:order val="2"/>
          <c:tx>
            <c:strRef>
              <c:f>Graphs!$AX$3</c:f>
              <c:strCache>
                <c:ptCount val="1"/>
                <c:pt idx="0">
                  <c:v>Medium</c:v>
                </c:pt>
              </c:strCache>
            </c:strRef>
          </c:tx>
          <c:marker>
            <c:symbol val="none"/>
          </c:marker>
          <c:cat>
            <c:numRef>
              <c:f>Graphs!$AU$33:$AU$177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Graphs!$AX$33:$AX$177</c:f>
              <c:numCache>
                <c:formatCode>"$"#,##0</c:formatCode>
                <c:ptCount val="145"/>
                <c:pt idx="0">
                  <c:v>990</c:v>
                </c:pt>
                <c:pt idx="1">
                  <c:v>1100</c:v>
                </c:pt>
                <c:pt idx="2">
                  <c:v>1200</c:v>
                </c:pt>
                <c:pt idx="3">
                  <c:v>817.5</c:v>
                </c:pt>
                <c:pt idx="4">
                  <c:v>827.5</c:v>
                </c:pt>
                <c:pt idx="5">
                  <c:v>837.5</c:v>
                </c:pt>
                <c:pt idx="6">
                  <c:v>950</c:v>
                </c:pt>
                <c:pt idx="7">
                  <c:v>930</c:v>
                </c:pt>
                <c:pt idx="8">
                  <c:v>975</c:v>
                </c:pt>
                <c:pt idx="9">
                  <c:v>920</c:v>
                </c:pt>
                <c:pt idx="10">
                  <c:v>1050</c:v>
                </c:pt>
                <c:pt idx="11">
                  <c:v>#N/A</c:v>
                </c:pt>
                <c:pt idx="12">
                  <c:v>835</c:v>
                </c:pt>
                <c:pt idx="13">
                  <c:v>#N/A</c:v>
                </c:pt>
                <c:pt idx="14">
                  <c:v>1000</c:v>
                </c:pt>
                <c:pt idx="15">
                  <c:v>950</c:v>
                </c:pt>
                <c:pt idx="16">
                  <c:v>1355</c:v>
                </c:pt>
                <c:pt idx="17">
                  <c:v>1187.5</c:v>
                </c:pt>
                <c:pt idx="18">
                  <c:v>1525</c:v>
                </c:pt>
                <c:pt idx="19">
                  <c:v>1592.5</c:v>
                </c:pt>
                <c:pt idx="20">
                  <c:v>#N/A</c:v>
                </c:pt>
                <c:pt idx="21">
                  <c:v>1412.5</c:v>
                </c:pt>
                <c:pt idx="22">
                  <c:v>1325</c:v>
                </c:pt>
                <c:pt idx="23">
                  <c:v>#N/A</c:v>
                </c:pt>
                <c:pt idx="24">
                  <c:v>#N/A</c:v>
                </c:pt>
                <c:pt idx="25">
                  <c:v>912.5</c:v>
                </c:pt>
                <c:pt idx="26">
                  <c:v>1150</c:v>
                </c:pt>
                <c:pt idx="27">
                  <c:v>1075</c:v>
                </c:pt>
                <c:pt idx="28">
                  <c:v>1190</c:v>
                </c:pt>
                <c:pt idx="29">
                  <c:v>1300</c:v>
                </c:pt>
                <c:pt idx="30">
                  <c:v>1150</c:v>
                </c:pt>
                <c:pt idx="31">
                  <c:v>1312.5</c:v>
                </c:pt>
                <c:pt idx="32">
                  <c:v>1212.5</c:v>
                </c:pt>
                <c:pt idx="33">
                  <c:v>1225</c:v>
                </c:pt>
                <c:pt idx="34">
                  <c:v>#N/A</c:v>
                </c:pt>
                <c:pt idx="35">
                  <c:v>925</c:v>
                </c:pt>
                <c:pt idx="36">
                  <c:v>#N/A</c:v>
                </c:pt>
                <c:pt idx="37">
                  <c:v>#N/A</c:v>
                </c:pt>
                <c:pt idx="38">
                  <c:v>760</c:v>
                </c:pt>
                <c:pt idx="39">
                  <c:v>#N/A</c:v>
                </c:pt>
                <c:pt idx="40">
                  <c:v>780</c:v>
                </c:pt>
                <c:pt idx="41">
                  <c:v>#N/A</c:v>
                </c:pt>
                <c:pt idx="42">
                  <c:v>775</c:v>
                </c:pt>
                <c:pt idx="43">
                  <c:v>597.5</c:v>
                </c:pt>
                <c:pt idx="44">
                  <c:v>900</c:v>
                </c:pt>
                <c:pt idx="45">
                  <c:v>700</c:v>
                </c:pt>
                <c:pt idx="46">
                  <c:v>695</c:v>
                </c:pt>
                <c:pt idx="47">
                  <c:v>737.5</c:v>
                </c:pt>
                <c:pt idx="48">
                  <c:v>#N/A</c:v>
                </c:pt>
                <c:pt idx="49">
                  <c:v>715</c:v>
                </c:pt>
                <c:pt idx="50">
                  <c:v>#N/A</c:v>
                </c:pt>
                <c:pt idx="51">
                  <c:v>620</c:v>
                </c:pt>
                <c:pt idx="52">
                  <c:v>710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815</c:v>
                </c:pt>
                <c:pt idx="57">
                  <c:v>#N/A</c:v>
                </c:pt>
                <c:pt idx="58">
                  <c:v>695</c:v>
                </c:pt>
                <c:pt idx="59">
                  <c:v>625</c:v>
                </c:pt>
                <c:pt idx="60">
                  <c:v>680</c:v>
                </c:pt>
                <c:pt idx="61">
                  <c:v>725</c:v>
                </c:pt>
                <c:pt idx="62">
                  <c:v>950</c:v>
                </c:pt>
                <c:pt idx="63">
                  <c:v>837.5</c:v>
                </c:pt>
                <c:pt idx="64">
                  <c:v>880</c:v>
                </c:pt>
                <c:pt idx="65">
                  <c:v>#N/A</c:v>
                </c:pt>
                <c:pt idx="66">
                  <c:v>907.5</c:v>
                </c:pt>
                <c:pt idx="67">
                  <c:v>#N/A</c:v>
                </c:pt>
                <c:pt idx="68">
                  <c:v>855</c:v>
                </c:pt>
                <c:pt idx="69">
                  <c:v>770</c:v>
                </c:pt>
                <c:pt idx="70">
                  <c:v>662.5</c:v>
                </c:pt>
                <c:pt idx="71">
                  <c:v>715</c:v>
                </c:pt>
                <c:pt idx="72">
                  <c:v>#N/A</c:v>
                </c:pt>
                <c:pt idx="73">
                  <c:v>825</c:v>
                </c:pt>
                <c:pt idx="74">
                  <c:v>892.5</c:v>
                </c:pt>
                <c:pt idx="75">
                  <c:v>790</c:v>
                </c:pt>
                <c:pt idx="76">
                  <c:v>912.5</c:v>
                </c:pt>
                <c:pt idx="77">
                  <c:v>#N/A</c:v>
                </c:pt>
                <c:pt idx="78">
                  <c:v>690</c:v>
                </c:pt>
                <c:pt idx="79">
                  <c:v>590</c:v>
                </c:pt>
                <c:pt idx="80">
                  <c:v>712.5</c:v>
                </c:pt>
                <c:pt idx="81">
                  <c:v>#N/A</c:v>
                </c:pt>
                <c:pt idx="82">
                  <c:v>785</c:v>
                </c:pt>
                <c:pt idx="83">
                  <c:v>790</c:v>
                </c:pt>
                <c:pt idx="84">
                  <c:v>#N/A</c:v>
                </c:pt>
                <c:pt idx="85">
                  <c:v>795</c:v>
                </c:pt>
                <c:pt idx="86">
                  <c:v>1065</c:v>
                </c:pt>
                <c:pt idx="87">
                  <c:v>755</c:v>
                </c:pt>
                <c:pt idx="88">
                  <c:v>775</c:v>
                </c:pt>
                <c:pt idx="89">
                  <c:v>#N/A</c:v>
                </c:pt>
                <c:pt idx="90">
                  <c:v>980</c:v>
                </c:pt>
                <c:pt idx="91">
                  <c:v>770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1139</c:v>
                </c:pt>
                <c:pt idx="97">
                  <c:v>1200</c:v>
                </c:pt>
                <c:pt idx="98">
                  <c:v>1087.5</c:v>
                </c:pt>
                <c:pt idx="99">
                  <c:v>1157.5</c:v>
                </c:pt>
                <c:pt idx="100">
                  <c:v>#N/A</c:v>
                </c:pt>
                <c:pt idx="101">
                  <c:v>#N/A</c:v>
                </c:pt>
                <c:pt idx="102">
                  <c:v>1387.5</c:v>
                </c:pt>
                <c:pt idx="103">
                  <c:v>#N/A</c:v>
                </c:pt>
                <c:pt idx="104">
                  <c:v>1425</c:v>
                </c:pt>
                <c:pt idx="105">
                  <c:v>1362.5</c:v>
                </c:pt>
                <c:pt idx="106">
                  <c:v>1350</c:v>
                </c:pt>
                <c:pt idx="107">
                  <c:v>1125</c:v>
                </c:pt>
                <c:pt idx="108">
                  <c:v>#N/A</c:v>
                </c:pt>
                <c:pt idx="109">
                  <c:v>1112.5</c:v>
                </c:pt>
                <c:pt idx="110">
                  <c:v>#N/A</c:v>
                </c:pt>
                <c:pt idx="111">
                  <c:v>1340</c:v>
                </c:pt>
                <c:pt idx="112">
                  <c:v>1392.5</c:v>
                </c:pt>
                <c:pt idx="113">
                  <c:v>#N/A</c:v>
                </c:pt>
                <c:pt idx="114">
                  <c:v>#N/A</c:v>
                </c:pt>
                <c:pt idx="115">
                  <c:v>1262.5</c:v>
                </c:pt>
                <c:pt idx="116">
                  <c:v>1100</c:v>
                </c:pt>
                <c:pt idx="117">
                  <c:v>#N/A</c:v>
                </c:pt>
                <c:pt idx="118">
                  <c:v>1087.5</c:v>
                </c:pt>
                <c:pt idx="119">
                  <c:v>1087.5</c:v>
                </c:pt>
                <c:pt idx="120">
                  <c:v>1077.5</c:v>
                </c:pt>
                <c:pt idx="121">
                  <c:v>900</c:v>
                </c:pt>
                <c:pt idx="122">
                  <c:v>1062.5</c:v>
                </c:pt>
                <c:pt idx="123">
                  <c:v>#N/A</c:v>
                </c:pt>
                <c:pt idx="124">
                  <c:v>#N/A</c:v>
                </c:pt>
                <c:pt idx="125">
                  <c:v>837.5</c:v>
                </c:pt>
                <c:pt idx="126">
                  <c:v>#N/A</c:v>
                </c:pt>
                <c:pt idx="127">
                  <c:v>835</c:v>
                </c:pt>
                <c:pt idx="128">
                  <c:v>880</c:v>
                </c:pt>
                <c:pt idx="129">
                  <c:v>712.5</c:v>
                </c:pt>
                <c:pt idx="130">
                  <c:v>917.5</c:v>
                </c:pt>
                <c:pt idx="131">
                  <c:v>907.5</c:v>
                </c:pt>
                <c:pt idx="132">
                  <c:v>862.5</c:v>
                </c:pt>
                <c:pt idx="133">
                  <c:v>825</c:v>
                </c:pt>
                <c:pt idx="134">
                  <c:v>900</c:v>
                </c:pt>
                <c:pt idx="135">
                  <c:v>#N/A</c:v>
                </c:pt>
                <c:pt idx="136">
                  <c:v>987.5</c:v>
                </c:pt>
                <c:pt idx="137">
                  <c:v>987.5</c:v>
                </c:pt>
                <c:pt idx="138">
                  <c:v>887.5</c:v>
                </c:pt>
                <c:pt idx="139">
                  <c:v>850</c:v>
                </c:pt>
                <c:pt idx="140">
                  <c:v>777.5</c:v>
                </c:pt>
                <c:pt idx="141">
                  <c:v>767.5</c:v>
                </c:pt>
                <c:pt idx="142">
                  <c:v>#N/A</c:v>
                </c:pt>
                <c:pt idx="143">
                  <c:v>#N/A</c:v>
                </c:pt>
                <c:pt idx="144">
                  <c:v>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B2-43B8-8EBE-57F2E39C4642}"/>
            </c:ext>
          </c:extLst>
        </c:ser>
        <c:ser>
          <c:idx val="3"/>
          <c:order val="3"/>
          <c:tx>
            <c:strRef>
              <c:f>Graphs!$AY$3</c:f>
              <c:strCache>
                <c:ptCount val="1"/>
                <c:pt idx="0">
                  <c:v>Common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Graphs!$AU$33:$AU$177</c:f>
              <c:numCache>
                <c:formatCode>m/d/yyyy</c:formatCode>
                <c:ptCount val="145"/>
                <c:pt idx="0">
                  <c:v>38741</c:v>
                </c:pt>
                <c:pt idx="1">
                  <c:v>38776</c:v>
                </c:pt>
                <c:pt idx="2">
                  <c:v>38804</c:v>
                </c:pt>
                <c:pt idx="3">
                  <c:v>38832</c:v>
                </c:pt>
                <c:pt idx="4">
                  <c:v>38860</c:v>
                </c:pt>
                <c:pt idx="5">
                  <c:v>38895</c:v>
                </c:pt>
                <c:pt idx="6">
                  <c:v>38923</c:v>
                </c:pt>
                <c:pt idx="7">
                  <c:v>38951</c:v>
                </c:pt>
                <c:pt idx="8">
                  <c:v>38986</c:v>
                </c:pt>
                <c:pt idx="9">
                  <c:v>39014</c:v>
                </c:pt>
                <c:pt idx="10">
                  <c:v>39049</c:v>
                </c:pt>
                <c:pt idx="11">
                  <c:v>39070</c:v>
                </c:pt>
                <c:pt idx="12">
                  <c:v>39105</c:v>
                </c:pt>
                <c:pt idx="13">
                  <c:v>39140</c:v>
                </c:pt>
                <c:pt idx="14">
                  <c:v>39168</c:v>
                </c:pt>
                <c:pt idx="15">
                  <c:v>39196</c:v>
                </c:pt>
                <c:pt idx="16">
                  <c:v>39224</c:v>
                </c:pt>
                <c:pt idx="17">
                  <c:v>39259</c:v>
                </c:pt>
                <c:pt idx="18">
                  <c:v>39287</c:v>
                </c:pt>
                <c:pt idx="19">
                  <c:v>39322</c:v>
                </c:pt>
                <c:pt idx="20">
                  <c:v>39350</c:v>
                </c:pt>
                <c:pt idx="21">
                  <c:v>39378</c:v>
                </c:pt>
                <c:pt idx="22">
                  <c:v>39413</c:v>
                </c:pt>
                <c:pt idx="23">
                  <c:v>39434</c:v>
                </c:pt>
                <c:pt idx="24">
                  <c:v>39469</c:v>
                </c:pt>
                <c:pt idx="25">
                  <c:v>39505</c:v>
                </c:pt>
                <c:pt idx="26">
                  <c:v>39532</c:v>
                </c:pt>
                <c:pt idx="27">
                  <c:v>39548</c:v>
                </c:pt>
                <c:pt idx="28">
                  <c:v>39561</c:v>
                </c:pt>
                <c:pt idx="29">
                  <c:v>39595</c:v>
                </c:pt>
                <c:pt idx="30">
                  <c:v>39624</c:v>
                </c:pt>
                <c:pt idx="31">
                  <c:v>39651</c:v>
                </c:pt>
                <c:pt idx="32">
                  <c:v>39686</c:v>
                </c:pt>
                <c:pt idx="33">
                  <c:v>39715</c:v>
                </c:pt>
                <c:pt idx="34">
                  <c:v>39749</c:v>
                </c:pt>
                <c:pt idx="35">
                  <c:v>39777</c:v>
                </c:pt>
                <c:pt idx="36">
                  <c:v>39798</c:v>
                </c:pt>
                <c:pt idx="37">
                  <c:v>39840</c:v>
                </c:pt>
                <c:pt idx="38">
                  <c:v>39868</c:v>
                </c:pt>
                <c:pt idx="39">
                  <c:v>39896</c:v>
                </c:pt>
                <c:pt idx="40">
                  <c:v>39931</c:v>
                </c:pt>
                <c:pt idx="41">
                  <c:v>39959</c:v>
                </c:pt>
                <c:pt idx="42">
                  <c:v>39987</c:v>
                </c:pt>
                <c:pt idx="43">
                  <c:v>40022</c:v>
                </c:pt>
                <c:pt idx="44">
                  <c:v>40050</c:v>
                </c:pt>
                <c:pt idx="45">
                  <c:v>40078</c:v>
                </c:pt>
                <c:pt idx="46">
                  <c:v>40113</c:v>
                </c:pt>
                <c:pt idx="47">
                  <c:v>40141</c:v>
                </c:pt>
                <c:pt idx="48">
                  <c:v>40169</c:v>
                </c:pt>
                <c:pt idx="49">
                  <c:v>40204</c:v>
                </c:pt>
                <c:pt idx="50">
                  <c:v>40232</c:v>
                </c:pt>
                <c:pt idx="51">
                  <c:v>40260</c:v>
                </c:pt>
                <c:pt idx="52">
                  <c:v>40295</c:v>
                </c:pt>
                <c:pt idx="53">
                  <c:v>40323</c:v>
                </c:pt>
                <c:pt idx="54">
                  <c:v>40351</c:v>
                </c:pt>
                <c:pt idx="55">
                  <c:v>40386</c:v>
                </c:pt>
                <c:pt idx="56">
                  <c:v>40414</c:v>
                </c:pt>
                <c:pt idx="57">
                  <c:v>40449</c:v>
                </c:pt>
                <c:pt idx="58">
                  <c:v>40477</c:v>
                </c:pt>
                <c:pt idx="59">
                  <c:v>40505</c:v>
                </c:pt>
                <c:pt idx="60">
                  <c:v>40533</c:v>
                </c:pt>
                <c:pt idx="61">
                  <c:v>40568</c:v>
                </c:pt>
                <c:pt idx="62">
                  <c:v>40596</c:v>
                </c:pt>
                <c:pt idx="63">
                  <c:v>40624</c:v>
                </c:pt>
                <c:pt idx="64">
                  <c:v>40659</c:v>
                </c:pt>
                <c:pt idx="65">
                  <c:v>40687</c:v>
                </c:pt>
                <c:pt idx="66">
                  <c:v>40722</c:v>
                </c:pt>
                <c:pt idx="67">
                  <c:v>40750</c:v>
                </c:pt>
                <c:pt idx="68">
                  <c:v>40778</c:v>
                </c:pt>
                <c:pt idx="69">
                  <c:v>40813</c:v>
                </c:pt>
                <c:pt idx="70">
                  <c:v>40841</c:v>
                </c:pt>
                <c:pt idx="71">
                  <c:v>40869</c:v>
                </c:pt>
                <c:pt idx="72">
                  <c:v>40897</c:v>
                </c:pt>
                <c:pt idx="73">
                  <c:v>40932</c:v>
                </c:pt>
                <c:pt idx="74">
                  <c:v>40967</c:v>
                </c:pt>
                <c:pt idx="75">
                  <c:v>40995</c:v>
                </c:pt>
                <c:pt idx="76">
                  <c:v>41023</c:v>
                </c:pt>
                <c:pt idx="77">
                  <c:v>41051</c:v>
                </c:pt>
                <c:pt idx="78">
                  <c:v>41086</c:v>
                </c:pt>
                <c:pt idx="79">
                  <c:v>41114</c:v>
                </c:pt>
                <c:pt idx="80">
                  <c:v>41149</c:v>
                </c:pt>
                <c:pt idx="81">
                  <c:v>41177</c:v>
                </c:pt>
                <c:pt idx="82">
                  <c:v>41205</c:v>
                </c:pt>
                <c:pt idx="83">
                  <c:v>41240</c:v>
                </c:pt>
                <c:pt idx="84">
                  <c:v>41296</c:v>
                </c:pt>
                <c:pt idx="85">
                  <c:v>41359</c:v>
                </c:pt>
                <c:pt idx="86">
                  <c:v>41387</c:v>
                </c:pt>
                <c:pt idx="87">
                  <c:v>41422</c:v>
                </c:pt>
                <c:pt idx="88">
                  <c:v>41450</c:v>
                </c:pt>
                <c:pt idx="89">
                  <c:v>41478</c:v>
                </c:pt>
                <c:pt idx="90">
                  <c:v>41513</c:v>
                </c:pt>
                <c:pt idx="91">
                  <c:v>41541</c:v>
                </c:pt>
                <c:pt idx="92">
                  <c:v>41569</c:v>
                </c:pt>
                <c:pt idx="93">
                  <c:v>41604</c:v>
                </c:pt>
                <c:pt idx="94">
                  <c:v>41625</c:v>
                </c:pt>
                <c:pt idx="95">
                  <c:v>41668</c:v>
                </c:pt>
                <c:pt idx="96">
                  <c:v>41697</c:v>
                </c:pt>
                <c:pt idx="97">
                  <c:v>41723</c:v>
                </c:pt>
                <c:pt idx="98">
                  <c:v>41751</c:v>
                </c:pt>
                <c:pt idx="99">
                  <c:v>41786</c:v>
                </c:pt>
                <c:pt idx="100">
                  <c:v>41814</c:v>
                </c:pt>
                <c:pt idx="101">
                  <c:v>41842</c:v>
                </c:pt>
                <c:pt idx="102">
                  <c:v>41877</c:v>
                </c:pt>
                <c:pt idx="103">
                  <c:v>41905</c:v>
                </c:pt>
                <c:pt idx="104">
                  <c:v>41935</c:v>
                </c:pt>
                <c:pt idx="105">
                  <c:v>41968</c:v>
                </c:pt>
                <c:pt idx="106">
                  <c:v>41989</c:v>
                </c:pt>
                <c:pt idx="107">
                  <c:v>42031</c:v>
                </c:pt>
                <c:pt idx="108">
                  <c:v>42059</c:v>
                </c:pt>
                <c:pt idx="109">
                  <c:v>42087</c:v>
                </c:pt>
                <c:pt idx="110">
                  <c:v>42122</c:v>
                </c:pt>
                <c:pt idx="111">
                  <c:v>42150</c:v>
                </c:pt>
                <c:pt idx="112">
                  <c:v>42178</c:v>
                </c:pt>
                <c:pt idx="113">
                  <c:v>42213</c:v>
                </c:pt>
                <c:pt idx="114">
                  <c:v>42241</c:v>
                </c:pt>
                <c:pt idx="115">
                  <c:v>42270</c:v>
                </c:pt>
                <c:pt idx="116">
                  <c:v>42305</c:v>
                </c:pt>
                <c:pt idx="117" formatCode="mm/dd/yy">
                  <c:v>42332</c:v>
                </c:pt>
                <c:pt idx="118" formatCode="mm/dd/yy">
                  <c:v>42353</c:v>
                </c:pt>
                <c:pt idx="119" formatCode="mm/dd/yy">
                  <c:v>42395</c:v>
                </c:pt>
                <c:pt idx="120" formatCode="mm/dd/yy">
                  <c:v>42423</c:v>
                </c:pt>
                <c:pt idx="121" formatCode="mm/dd/yy">
                  <c:v>42451</c:v>
                </c:pt>
                <c:pt idx="122" formatCode="mm/dd/yy">
                  <c:v>42486</c:v>
                </c:pt>
                <c:pt idx="123" formatCode="mm/dd/yy">
                  <c:v>42514</c:v>
                </c:pt>
                <c:pt idx="124" formatCode="mm/dd/yy">
                  <c:v>42549</c:v>
                </c:pt>
                <c:pt idx="125" formatCode="mm/dd/yy">
                  <c:v>42577</c:v>
                </c:pt>
                <c:pt idx="126" formatCode="mm/dd/yy">
                  <c:v>42605</c:v>
                </c:pt>
                <c:pt idx="127" formatCode="mm/dd/yy">
                  <c:v>42640</c:v>
                </c:pt>
                <c:pt idx="128" formatCode="mm/dd/yy">
                  <c:v>42668</c:v>
                </c:pt>
                <c:pt idx="129" formatCode="mm/dd/yy">
                  <c:v>42696</c:v>
                </c:pt>
                <c:pt idx="130" formatCode="mm/dd/yy">
                  <c:v>42724</c:v>
                </c:pt>
                <c:pt idx="131" formatCode="mm/dd/yy">
                  <c:v>42759</c:v>
                </c:pt>
                <c:pt idx="132" formatCode="mm/dd/yy">
                  <c:v>42794</c:v>
                </c:pt>
                <c:pt idx="133" formatCode="mm/dd/yy">
                  <c:v>42822</c:v>
                </c:pt>
                <c:pt idx="134" formatCode="mm/dd/yy">
                  <c:v>42850</c:v>
                </c:pt>
                <c:pt idx="135" formatCode="mm/dd/yy">
                  <c:v>42878</c:v>
                </c:pt>
                <c:pt idx="136" formatCode="mm/dd/yy">
                  <c:v>42548</c:v>
                </c:pt>
                <c:pt idx="137" formatCode="mm/dd/yy">
                  <c:v>42941</c:v>
                </c:pt>
                <c:pt idx="138" formatCode="mm/dd/yy">
                  <c:v>42969</c:v>
                </c:pt>
                <c:pt idx="139" formatCode="mm/dd/yy">
                  <c:v>43004</c:v>
                </c:pt>
                <c:pt idx="140" formatCode="mm/dd/yy">
                  <c:v>43032</c:v>
                </c:pt>
                <c:pt idx="141" formatCode="mm/dd/yy">
                  <c:v>43067</c:v>
                </c:pt>
                <c:pt idx="142" formatCode="mm/dd/yy">
                  <c:v>43088</c:v>
                </c:pt>
                <c:pt idx="143" formatCode="mm/dd/yy">
                  <c:v>42758</c:v>
                </c:pt>
                <c:pt idx="144" formatCode="mm/dd/yy">
                  <c:v>43158</c:v>
                </c:pt>
              </c:numCache>
            </c:numRef>
          </c:cat>
          <c:val>
            <c:numRef>
              <c:f>Graphs!$AY$33:$AY$177</c:f>
              <c:numCache>
                <c:formatCode>"$"#,##0</c:formatCode>
                <c:ptCount val="145"/>
                <c:pt idx="0">
                  <c:v>#N/A</c:v>
                </c:pt>
                <c:pt idx="1">
                  <c:v>667.5</c:v>
                </c:pt>
                <c:pt idx="2">
                  <c:v>850</c:v>
                </c:pt>
                <c:pt idx="3">
                  <c:v>585</c:v>
                </c:pt>
                <c:pt idx="4">
                  <c:v>#N/A</c:v>
                </c:pt>
                <c:pt idx="5">
                  <c:v>762.5</c:v>
                </c:pt>
                <c:pt idx="6">
                  <c:v>700</c:v>
                </c:pt>
                <c:pt idx="7">
                  <c:v>#N/A</c:v>
                </c:pt>
                <c:pt idx="8">
                  <c:v>#N/A</c:v>
                </c:pt>
                <c:pt idx="9">
                  <c:v>595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595</c:v>
                </c:pt>
                <c:pt idx="14">
                  <c:v>605</c:v>
                </c:pt>
                <c:pt idx="15">
                  <c:v>730</c:v>
                </c:pt>
                <c:pt idx="16">
                  <c:v>867.5</c:v>
                </c:pt>
                <c:pt idx="17">
                  <c:v>750</c:v>
                </c:pt>
                <c:pt idx="18">
                  <c:v>1125</c:v>
                </c:pt>
                <c:pt idx="19">
                  <c:v>947.5</c:v>
                </c:pt>
                <c:pt idx="20">
                  <c:v>#N/A</c:v>
                </c:pt>
                <c:pt idx="21">
                  <c:v>837.5</c:v>
                </c:pt>
                <c:pt idx="22">
                  <c:v>752.5</c:v>
                </c:pt>
                <c:pt idx="23">
                  <c:v>#N/A</c:v>
                </c:pt>
                <c:pt idx="24">
                  <c:v>#N/A</c:v>
                </c:pt>
                <c:pt idx="25">
                  <c:v>812.5</c:v>
                </c:pt>
                <c:pt idx="26">
                  <c:v>680</c:v>
                </c:pt>
                <c:pt idx="27">
                  <c:v>#N/A</c:v>
                </c:pt>
                <c:pt idx="28">
                  <c:v>690</c:v>
                </c:pt>
                <c:pt idx="29">
                  <c:v>975</c:v>
                </c:pt>
                <c:pt idx="30">
                  <c:v>660</c:v>
                </c:pt>
                <c:pt idx="31">
                  <c:v>625</c:v>
                </c:pt>
                <c:pt idx="32">
                  <c:v>850</c:v>
                </c:pt>
                <c:pt idx="33">
                  <c:v>855</c:v>
                </c:pt>
                <c:pt idx="34">
                  <c:v>587.5</c:v>
                </c:pt>
                <c:pt idx="35">
                  <c:v>445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550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537.5</c:v>
                </c:pt>
                <c:pt idx="45">
                  <c:v>#N/A</c:v>
                </c:pt>
                <c:pt idx="46">
                  <c:v>530</c:v>
                </c:pt>
                <c:pt idx="47">
                  <c:v>#N/A</c:v>
                </c:pt>
                <c:pt idx="48">
                  <c:v>#N/A</c:v>
                </c:pt>
                <c:pt idx="49">
                  <c:v>405</c:v>
                </c:pt>
                <c:pt idx="50">
                  <c:v>470</c:v>
                </c:pt>
                <c:pt idx="51">
                  <c:v>467.5</c:v>
                </c:pt>
                <c:pt idx="52">
                  <c:v>#N/A</c:v>
                </c:pt>
                <c:pt idx="53">
                  <c:v>#N/A</c:v>
                </c:pt>
                <c:pt idx="54">
                  <c:v>515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407.5</c:v>
                </c:pt>
                <c:pt idx="59">
                  <c:v>465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662.5</c:v>
                </c:pt>
                <c:pt idx="64">
                  <c:v>672.5</c:v>
                </c:pt>
                <c:pt idx="65">
                  <c:v>#N/A</c:v>
                </c:pt>
                <c:pt idx="66">
                  <c:v>730</c:v>
                </c:pt>
                <c:pt idx="67">
                  <c:v>#N/A</c:v>
                </c:pt>
                <c:pt idx="68">
                  <c:v>555</c:v>
                </c:pt>
                <c:pt idx="69">
                  <c:v>470</c:v>
                </c:pt>
                <c:pt idx="70">
                  <c:v>430</c:v>
                </c:pt>
                <c:pt idx="71">
                  <c:v>#N/A</c:v>
                </c:pt>
                <c:pt idx="72">
                  <c:v>545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525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697.5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670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447.5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1150</c:v>
                </c:pt>
                <c:pt idx="105">
                  <c:v>1050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1025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910</c:v>
                </c:pt>
                <c:pt idx="117">
                  <c:v>827.5</c:v>
                </c:pt>
                <c:pt idx="118">
                  <c:v>#N/A</c:v>
                </c:pt>
                <c:pt idx="119">
                  <c:v>717.5</c:v>
                </c:pt>
                <c:pt idx="120">
                  <c:v>695</c:v>
                </c:pt>
                <c:pt idx="121">
                  <c:v>#N/A</c:v>
                </c:pt>
                <c:pt idx="122">
                  <c:v>825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530</c:v>
                </c:pt>
                <c:pt idx="129">
                  <c:v>#N/A</c:v>
                </c:pt>
                <c:pt idx="130">
                  <c:v>#N/A</c:v>
                </c:pt>
                <c:pt idx="131">
                  <c:v>512.5</c:v>
                </c:pt>
                <c:pt idx="132">
                  <c:v>650</c:v>
                </c:pt>
                <c:pt idx="133">
                  <c:v>517.5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705</c:v>
                </c:pt>
                <c:pt idx="140">
                  <c:v>#N/A</c:v>
                </c:pt>
                <c:pt idx="141">
                  <c:v>#N/A</c:v>
                </c:pt>
                <c:pt idx="142">
                  <c:v>665</c:v>
                </c:pt>
                <c:pt idx="143">
                  <c:v>487.5</c:v>
                </c:pt>
                <c:pt idx="144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B2-43B8-8EBE-57F2E39C4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545376"/>
        <c:axId val="270545768"/>
      </c:lineChart>
      <c:dateAx>
        <c:axId val="27054537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545768"/>
        <c:crosses val="autoZero"/>
        <c:auto val="1"/>
        <c:lblOffset val="100"/>
        <c:baseTimeUnit val="days"/>
        <c:majorUnit val="2"/>
        <c:majorTimeUnit val="years"/>
      </c:dateAx>
      <c:valAx>
        <c:axId val="270545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Dollars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per h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ead</a:t>
                </a:r>
              </a:p>
            </c:rich>
          </c:tx>
          <c:layout/>
          <c:overlay val="0"/>
        </c:title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5453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14287</xdr:rowOff>
    </xdr:from>
    <xdr:to>
      <xdr:col>10</xdr:col>
      <xdr:colOff>533399</xdr:colOff>
      <xdr:row>21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21</xdr:row>
      <xdr:rowOff>0</xdr:rowOff>
    </xdr:from>
    <xdr:to>
      <xdr:col>10</xdr:col>
      <xdr:colOff>523875</xdr:colOff>
      <xdr:row>40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504825</xdr:colOff>
      <xdr:row>60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61</xdr:row>
      <xdr:rowOff>0</xdr:rowOff>
    </xdr:from>
    <xdr:to>
      <xdr:col>10</xdr:col>
      <xdr:colOff>523875</xdr:colOff>
      <xdr:row>80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10</xdr:col>
      <xdr:colOff>504825</xdr:colOff>
      <xdr:row>100</xdr:row>
      <xdr:rowOff>171450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izzou">
      <a:dk1>
        <a:srgbClr val="000000"/>
      </a:dk1>
      <a:lt1>
        <a:sysClr val="window" lastClr="FFFFFF"/>
      </a:lt1>
      <a:dk2>
        <a:srgbClr val="694F07"/>
      </a:dk2>
      <a:lt2>
        <a:srgbClr val="FBEEC9"/>
      </a:lt2>
      <a:accent1>
        <a:srgbClr val="CC9933"/>
      </a:accent1>
      <a:accent2>
        <a:srgbClr val="666666"/>
      </a:accent2>
      <a:accent3>
        <a:srgbClr val="CAC8B5"/>
      </a:accent3>
      <a:accent4>
        <a:srgbClr val="EDEBD5"/>
      </a:accent4>
      <a:accent5>
        <a:srgbClr val="F5DA78"/>
      </a:accent5>
      <a:accent6>
        <a:srgbClr val="F7E09E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s.usda.gov/market-news/search-market-news" TargetMode="External"/><Relationship Id="rId1" Type="http://schemas.openxmlformats.org/officeDocument/2006/relationships/hyperlink" Target="http://www.ams.usda.gov/mnreports/jc_ls131.tx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s.usda.gov/market-news/search-market-news" TargetMode="External"/><Relationship Id="rId1" Type="http://schemas.openxmlformats.org/officeDocument/2006/relationships/hyperlink" Target="http://www.ams.usda.gov/mnreports/jc_ls131.tx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12"/>
  <sheetViews>
    <sheetView tabSelected="1" workbookViewId="0">
      <pane ySplit="6" topLeftCell="A161" activePane="bottomLeft" state="frozen"/>
      <selection pane="bottomLeft" activeCell="B186" sqref="B186"/>
    </sheetView>
  </sheetViews>
  <sheetFormatPr defaultColWidth="8.85546875" defaultRowHeight="12.75" x14ac:dyDescent="0.2"/>
  <cols>
    <col min="1" max="1" width="10" style="69" customWidth="1"/>
    <col min="2" max="2" width="13.85546875" style="3" customWidth="1"/>
    <col min="3" max="12" width="8.28515625" style="4" customWidth="1"/>
    <col min="13" max="13" width="6.42578125" style="4" bestFit="1" customWidth="1"/>
    <col min="14" max="50" width="8.28515625" style="4" customWidth="1"/>
    <col min="51" max="240" width="8.85546875" style="9"/>
    <col min="241" max="241" width="10" style="9" customWidth="1"/>
    <col min="242" max="242" width="13.85546875" style="9" customWidth="1"/>
    <col min="243" max="306" width="8.28515625" style="9" customWidth="1"/>
    <col min="307" max="496" width="8.85546875" style="9"/>
    <col min="497" max="497" width="10" style="9" customWidth="1"/>
    <col min="498" max="498" width="13.85546875" style="9" customWidth="1"/>
    <col min="499" max="562" width="8.28515625" style="9" customWidth="1"/>
    <col min="563" max="752" width="8.85546875" style="9"/>
    <col min="753" max="753" width="10" style="9" customWidth="1"/>
    <col min="754" max="754" width="13.85546875" style="9" customWidth="1"/>
    <col min="755" max="818" width="8.28515625" style="9" customWidth="1"/>
    <col min="819" max="1008" width="8.85546875" style="9"/>
    <col min="1009" max="1009" width="10" style="9" customWidth="1"/>
    <col min="1010" max="1010" width="13.85546875" style="9" customWidth="1"/>
    <col min="1011" max="1074" width="8.28515625" style="9" customWidth="1"/>
    <col min="1075" max="1264" width="8.85546875" style="9"/>
    <col min="1265" max="1265" width="10" style="9" customWidth="1"/>
    <col min="1266" max="1266" width="13.85546875" style="9" customWidth="1"/>
    <col min="1267" max="1330" width="8.28515625" style="9" customWidth="1"/>
    <col min="1331" max="1520" width="8.85546875" style="9"/>
    <col min="1521" max="1521" width="10" style="9" customWidth="1"/>
    <col min="1522" max="1522" width="13.85546875" style="9" customWidth="1"/>
    <col min="1523" max="1586" width="8.28515625" style="9" customWidth="1"/>
    <col min="1587" max="1776" width="8.85546875" style="9"/>
    <col min="1777" max="1777" width="10" style="9" customWidth="1"/>
    <col min="1778" max="1778" width="13.85546875" style="9" customWidth="1"/>
    <col min="1779" max="1842" width="8.28515625" style="9" customWidth="1"/>
    <col min="1843" max="2032" width="8.85546875" style="9"/>
    <col min="2033" max="2033" width="10" style="9" customWidth="1"/>
    <col min="2034" max="2034" width="13.85546875" style="9" customWidth="1"/>
    <col min="2035" max="2098" width="8.28515625" style="9" customWidth="1"/>
    <col min="2099" max="2288" width="8.85546875" style="9"/>
    <col min="2289" max="2289" width="10" style="9" customWidth="1"/>
    <col min="2290" max="2290" width="13.85546875" style="9" customWidth="1"/>
    <col min="2291" max="2354" width="8.28515625" style="9" customWidth="1"/>
    <col min="2355" max="2544" width="8.85546875" style="9"/>
    <col min="2545" max="2545" width="10" style="9" customWidth="1"/>
    <col min="2546" max="2546" width="13.85546875" style="9" customWidth="1"/>
    <col min="2547" max="2610" width="8.28515625" style="9" customWidth="1"/>
    <col min="2611" max="2800" width="8.85546875" style="9"/>
    <col min="2801" max="2801" width="10" style="9" customWidth="1"/>
    <col min="2802" max="2802" width="13.85546875" style="9" customWidth="1"/>
    <col min="2803" max="2866" width="8.28515625" style="9" customWidth="1"/>
    <col min="2867" max="3056" width="8.85546875" style="9"/>
    <col min="3057" max="3057" width="10" style="9" customWidth="1"/>
    <col min="3058" max="3058" width="13.85546875" style="9" customWidth="1"/>
    <col min="3059" max="3122" width="8.28515625" style="9" customWidth="1"/>
    <col min="3123" max="3312" width="8.85546875" style="9"/>
    <col min="3313" max="3313" width="10" style="9" customWidth="1"/>
    <col min="3314" max="3314" width="13.85546875" style="9" customWidth="1"/>
    <col min="3315" max="3378" width="8.28515625" style="9" customWidth="1"/>
    <col min="3379" max="3568" width="8.85546875" style="9"/>
    <col min="3569" max="3569" width="10" style="9" customWidth="1"/>
    <col min="3570" max="3570" width="13.85546875" style="9" customWidth="1"/>
    <col min="3571" max="3634" width="8.28515625" style="9" customWidth="1"/>
    <col min="3635" max="3824" width="8.85546875" style="9"/>
    <col min="3825" max="3825" width="10" style="9" customWidth="1"/>
    <col min="3826" max="3826" width="13.85546875" style="9" customWidth="1"/>
    <col min="3827" max="3890" width="8.28515625" style="9" customWidth="1"/>
    <col min="3891" max="4080" width="8.85546875" style="9"/>
    <col min="4081" max="4081" width="10" style="9" customWidth="1"/>
    <col min="4082" max="4082" width="13.85546875" style="9" customWidth="1"/>
    <col min="4083" max="4146" width="8.28515625" style="9" customWidth="1"/>
    <col min="4147" max="4336" width="8.85546875" style="9"/>
    <col min="4337" max="4337" width="10" style="9" customWidth="1"/>
    <col min="4338" max="4338" width="13.85546875" style="9" customWidth="1"/>
    <col min="4339" max="4402" width="8.28515625" style="9" customWidth="1"/>
    <col min="4403" max="4592" width="8.85546875" style="9"/>
    <col min="4593" max="4593" width="10" style="9" customWidth="1"/>
    <col min="4594" max="4594" width="13.85546875" style="9" customWidth="1"/>
    <col min="4595" max="4658" width="8.28515625" style="9" customWidth="1"/>
    <col min="4659" max="4848" width="8.85546875" style="9"/>
    <col min="4849" max="4849" width="10" style="9" customWidth="1"/>
    <col min="4850" max="4850" width="13.85546875" style="9" customWidth="1"/>
    <col min="4851" max="4914" width="8.28515625" style="9" customWidth="1"/>
    <col min="4915" max="5104" width="8.85546875" style="9"/>
    <col min="5105" max="5105" width="10" style="9" customWidth="1"/>
    <col min="5106" max="5106" width="13.85546875" style="9" customWidth="1"/>
    <col min="5107" max="5170" width="8.28515625" style="9" customWidth="1"/>
    <col min="5171" max="5360" width="8.85546875" style="9"/>
    <col min="5361" max="5361" width="10" style="9" customWidth="1"/>
    <col min="5362" max="5362" width="13.85546875" style="9" customWidth="1"/>
    <col min="5363" max="5426" width="8.28515625" style="9" customWidth="1"/>
    <col min="5427" max="5616" width="8.85546875" style="9"/>
    <col min="5617" max="5617" width="10" style="9" customWidth="1"/>
    <col min="5618" max="5618" width="13.85546875" style="9" customWidth="1"/>
    <col min="5619" max="5682" width="8.28515625" style="9" customWidth="1"/>
    <col min="5683" max="5872" width="8.85546875" style="9"/>
    <col min="5873" max="5873" width="10" style="9" customWidth="1"/>
    <col min="5874" max="5874" width="13.85546875" style="9" customWidth="1"/>
    <col min="5875" max="5938" width="8.28515625" style="9" customWidth="1"/>
    <col min="5939" max="6128" width="8.85546875" style="9"/>
    <col min="6129" max="6129" width="10" style="9" customWidth="1"/>
    <col min="6130" max="6130" width="13.85546875" style="9" customWidth="1"/>
    <col min="6131" max="6194" width="8.28515625" style="9" customWidth="1"/>
    <col min="6195" max="6384" width="8.85546875" style="9"/>
    <col min="6385" max="6385" width="10" style="9" customWidth="1"/>
    <col min="6386" max="6386" width="13.85546875" style="9" customWidth="1"/>
    <col min="6387" max="6450" width="8.28515625" style="9" customWidth="1"/>
    <col min="6451" max="6640" width="8.85546875" style="9"/>
    <col min="6641" max="6641" width="10" style="9" customWidth="1"/>
    <col min="6642" max="6642" width="13.85546875" style="9" customWidth="1"/>
    <col min="6643" max="6706" width="8.28515625" style="9" customWidth="1"/>
    <col min="6707" max="6896" width="8.85546875" style="9"/>
    <col min="6897" max="6897" width="10" style="9" customWidth="1"/>
    <col min="6898" max="6898" width="13.85546875" style="9" customWidth="1"/>
    <col min="6899" max="6962" width="8.28515625" style="9" customWidth="1"/>
    <col min="6963" max="7152" width="8.85546875" style="9"/>
    <col min="7153" max="7153" width="10" style="9" customWidth="1"/>
    <col min="7154" max="7154" width="13.85546875" style="9" customWidth="1"/>
    <col min="7155" max="7218" width="8.28515625" style="9" customWidth="1"/>
    <col min="7219" max="7408" width="8.85546875" style="9"/>
    <col min="7409" max="7409" width="10" style="9" customWidth="1"/>
    <col min="7410" max="7410" width="13.85546875" style="9" customWidth="1"/>
    <col min="7411" max="7474" width="8.28515625" style="9" customWidth="1"/>
    <col min="7475" max="7664" width="8.85546875" style="9"/>
    <col min="7665" max="7665" width="10" style="9" customWidth="1"/>
    <col min="7666" max="7666" width="13.85546875" style="9" customWidth="1"/>
    <col min="7667" max="7730" width="8.28515625" style="9" customWidth="1"/>
    <col min="7731" max="7920" width="8.85546875" style="9"/>
    <col min="7921" max="7921" width="10" style="9" customWidth="1"/>
    <col min="7922" max="7922" width="13.85546875" style="9" customWidth="1"/>
    <col min="7923" max="7986" width="8.28515625" style="9" customWidth="1"/>
    <col min="7987" max="8176" width="8.85546875" style="9"/>
    <col min="8177" max="8177" width="10" style="9" customWidth="1"/>
    <col min="8178" max="8178" width="13.85546875" style="9" customWidth="1"/>
    <col min="8179" max="8242" width="8.28515625" style="9" customWidth="1"/>
    <col min="8243" max="8432" width="8.85546875" style="9"/>
    <col min="8433" max="8433" width="10" style="9" customWidth="1"/>
    <col min="8434" max="8434" width="13.85546875" style="9" customWidth="1"/>
    <col min="8435" max="8498" width="8.28515625" style="9" customWidth="1"/>
    <col min="8499" max="8688" width="8.85546875" style="9"/>
    <col min="8689" max="8689" width="10" style="9" customWidth="1"/>
    <col min="8690" max="8690" width="13.85546875" style="9" customWidth="1"/>
    <col min="8691" max="8754" width="8.28515625" style="9" customWidth="1"/>
    <col min="8755" max="8944" width="8.85546875" style="9"/>
    <col min="8945" max="8945" width="10" style="9" customWidth="1"/>
    <col min="8946" max="8946" width="13.85546875" style="9" customWidth="1"/>
    <col min="8947" max="9010" width="8.28515625" style="9" customWidth="1"/>
    <col min="9011" max="9200" width="8.85546875" style="9"/>
    <col min="9201" max="9201" width="10" style="9" customWidth="1"/>
    <col min="9202" max="9202" width="13.85546875" style="9" customWidth="1"/>
    <col min="9203" max="9266" width="8.28515625" style="9" customWidth="1"/>
    <col min="9267" max="9456" width="8.85546875" style="9"/>
    <col min="9457" max="9457" width="10" style="9" customWidth="1"/>
    <col min="9458" max="9458" width="13.85546875" style="9" customWidth="1"/>
    <col min="9459" max="9522" width="8.28515625" style="9" customWidth="1"/>
    <col min="9523" max="9712" width="8.85546875" style="9"/>
    <col min="9713" max="9713" width="10" style="9" customWidth="1"/>
    <col min="9714" max="9714" width="13.85546875" style="9" customWidth="1"/>
    <col min="9715" max="9778" width="8.28515625" style="9" customWidth="1"/>
    <col min="9779" max="9968" width="8.85546875" style="9"/>
    <col min="9969" max="9969" width="10" style="9" customWidth="1"/>
    <col min="9970" max="9970" width="13.85546875" style="9" customWidth="1"/>
    <col min="9971" max="10034" width="8.28515625" style="9" customWidth="1"/>
    <col min="10035" max="10224" width="8.85546875" style="9"/>
    <col min="10225" max="10225" width="10" style="9" customWidth="1"/>
    <col min="10226" max="10226" width="13.85546875" style="9" customWidth="1"/>
    <col min="10227" max="10290" width="8.28515625" style="9" customWidth="1"/>
    <col min="10291" max="10480" width="8.85546875" style="9"/>
    <col min="10481" max="10481" width="10" style="9" customWidth="1"/>
    <col min="10482" max="10482" width="13.85546875" style="9" customWidth="1"/>
    <col min="10483" max="10546" width="8.28515625" style="9" customWidth="1"/>
    <col min="10547" max="10736" width="8.85546875" style="9"/>
    <col min="10737" max="10737" width="10" style="9" customWidth="1"/>
    <col min="10738" max="10738" width="13.85546875" style="9" customWidth="1"/>
    <col min="10739" max="10802" width="8.28515625" style="9" customWidth="1"/>
    <col min="10803" max="10992" width="8.85546875" style="9"/>
    <col min="10993" max="10993" width="10" style="9" customWidth="1"/>
    <col min="10994" max="10994" width="13.85546875" style="9" customWidth="1"/>
    <col min="10995" max="11058" width="8.28515625" style="9" customWidth="1"/>
    <col min="11059" max="11248" width="8.85546875" style="9"/>
    <col min="11249" max="11249" width="10" style="9" customWidth="1"/>
    <col min="11250" max="11250" width="13.85546875" style="9" customWidth="1"/>
    <col min="11251" max="11314" width="8.28515625" style="9" customWidth="1"/>
    <col min="11315" max="11504" width="8.85546875" style="9"/>
    <col min="11505" max="11505" width="10" style="9" customWidth="1"/>
    <col min="11506" max="11506" width="13.85546875" style="9" customWidth="1"/>
    <col min="11507" max="11570" width="8.28515625" style="9" customWidth="1"/>
    <col min="11571" max="11760" width="8.85546875" style="9"/>
    <col min="11761" max="11761" width="10" style="9" customWidth="1"/>
    <col min="11762" max="11762" width="13.85546875" style="9" customWidth="1"/>
    <col min="11763" max="11826" width="8.28515625" style="9" customWidth="1"/>
    <col min="11827" max="12016" width="8.85546875" style="9"/>
    <col min="12017" max="12017" width="10" style="9" customWidth="1"/>
    <col min="12018" max="12018" width="13.85546875" style="9" customWidth="1"/>
    <col min="12019" max="12082" width="8.28515625" style="9" customWidth="1"/>
    <col min="12083" max="12272" width="8.85546875" style="9"/>
    <col min="12273" max="12273" width="10" style="9" customWidth="1"/>
    <col min="12274" max="12274" width="13.85546875" style="9" customWidth="1"/>
    <col min="12275" max="12338" width="8.28515625" style="9" customWidth="1"/>
    <col min="12339" max="12528" width="8.85546875" style="9"/>
    <col min="12529" max="12529" width="10" style="9" customWidth="1"/>
    <col min="12530" max="12530" width="13.85546875" style="9" customWidth="1"/>
    <col min="12531" max="12594" width="8.28515625" style="9" customWidth="1"/>
    <col min="12595" max="12784" width="8.85546875" style="9"/>
    <col min="12785" max="12785" width="10" style="9" customWidth="1"/>
    <col min="12786" max="12786" width="13.85546875" style="9" customWidth="1"/>
    <col min="12787" max="12850" width="8.28515625" style="9" customWidth="1"/>
    <col min="12851" max="13040" width="8.85546875" style="9"/>
    <col min="13041" max="13041" width="10" style="9" customWidth="1"/>
    <col min="13042" max="13042" width="13.85546875" style="9" customWidth="1"/>
    <col min="13043" max="13106" width="8.28515625" style="9" customWidth="1"/>
    <col min="13107" max="13296" width="8.85546875" style="9"/>
    <col min="13297" max="13297" width="10" style="9" customWidth="1"/>
    <col min="13298" max="13298" width="13.85546875" style="9" customWidth="1"/>
    <col min="13299" max="13362" width="8.28515625" style="9" customWidth="1"/>
    <col min="13363" max="13552" width="8.85546875" style="9"/>
    <col min="13553" max="13553" width="10" style="9" customWidth="1"/>
    <col min="13554" max="13554" width="13.85546875" style="9" customWidth="1"/>
    <col min="13555" max="13618" width="8.28515625" style="9" customWidth="1"/>
    <col min="13619" max="13808" width="8.85546875" style="9"/>
    <col min="13809" max="13809" width="10" style="9" customWidth="1"/>
    <col min="13810" max="13810" width="13.85546875" style="9" customWidth="1"/>
    <col min="13811" max="13874" width="8.28515625" style="9" customWidth="1"/>
    <col min="13875" max="14064" width="8.85546875" style="9"/>
    <col min="14065" max="14065" width="10" style="9" customWidth="1"/>
    <col min="14066" max="14066" width="13.85546875" style="9" customWidth="1"/>
    <col min="14067" max="14130" width="8.28515625" style="9" customWidth="1"/>
    <col min="14131" max="14320" width="8.85546875" style="9"/>
    <col min="14321" max="14321" width="10" style="9" customWidth="1"/>
    <col min="14322" max="14322" width="13.85546875" style="9" customWidth="1"/>
    <col min="14323" max="14386" width="8.28515625" style="9" customWidth="1"/>
    <col min="14387" max="14576" width="8.85546875" style="9"/>
    <col min="14577" max="14577" width="10" style="9" customWidth="1"/>
    <col min="14578" max="14578" width="13.85546875" style="9" customWidth="1"/>
    <col min="14579" max="14642" width="8.28515625" style="9" customWidth="1"/>
    <col min="14643" max="14832" width="8.85546875" style="9"/>
    <col min="14833" max="14833" width="10" style="9" customWidth="1"/>
    <col min="14834" max="14834" width="13.85546875" style="9" customWidth="1"/>
    <col min="14835" max="14898" width="8.28515625" style="9" customWidth="1"/>
    <col min="14899" max="15088" width="8.85546875" style="9"/>
    <col min="15089" max="15089" width="10" style="9" customWidth="1"/>
    <col min="15090" max="15090" width="13.85546875" style="9" customWidth="1"/>
    <col min="15091" max="15154" width="8.28515625" style="9" customWidth="1"/>
    <col min="15155" max="15344" width="8.85546875" style="9"/>
    <col min="15345" max="15345" width="10" style="9" customWidth="1"/>
    <col min="15346" max="15346" width="13.85546875" style="9" customWidth="1"/>
    <col min="15347" max="15410" width="8.28515625" style="9" customWidth="1"/>
    <col min="15411" max="15600" width="8.85546875" style="9"/>
    <col min="15601" max="15601" width="10" style="9" customWidth="1"/>
    <col min="15602" max="15602" width="13.85546875" style="9" customWidth="1"/>
    <col min="15603" max="15666" width="8.28515625" style="9" customWidth="1"/>
    <col min="15667" max="15856" width="8.85546875" style="9"/>
    <col min="15857" max="15857" width="10" style="9" customWidth="1"/>
    <col min="15858" max="15858" width="13.85546875" style="9" customWidth="1"/>
    <col min="15859" max="15922" width="8.28515625" style="9" customWidth="1"/>
    <col min="15923" max="16112" width="8.85546875" style="9"/>
    <col min="16113" max="16113" width="10" style="9" customWidth="1"/>
    <col min="16114" max="16114" width="13.85546875" style="9" customWidth="1"/>
    <col min="16115" max="16178" width="8.28515625" style="9" customWidth="1"/>
    <col min="16179" max="16384" width="8.85546875" style="9"/>
  </cols>
  <sheetData>
    <row r="1" spans="1:51" ht="15.75" x14ac:dyDescent="0.25">
      <c r="A1" s="2" t="s">
        <v>24</v>
      </c>
      <c r="J1" s="5" t="s">
        <v>0</v>
      </c>
      <c r="K1" s="6" t="s">
        <v>1</v>
      </c>
      <c r="L1" s="7"/>
      <c r="M1" s="8"/>
      <c r="N1" s="7"/>
      <c r="O1" s="7"/>
      <c r="P1" s="7"/>
      <c r="S1" s="5" t="s">
        <v>27</v>
      </c>
      <c r="T1" s="105" t="s">
        <v>28</v>
      </c>
    </row>
    <row r="2" spans="1:51" ht="15.75" x14ac:dyDescent="0.25">
      <c r="A2" s="10" t="s">
        <v>26</v>
      </c>
      <c r="J2" s="5"/>
      <c r="K2" s="11"/>
      <c r="L2" s="7"/>
      <c r="M2" s="8"/>
      <c r="N2" s="7"/>
      <c r="O2" s="7"/>
      <c r="P2" s="7"/>
    </row>
    <row r="3" spans="1:51" s="16" customFormat="1" ht="15" x14ac:dyDescent="0.25">
      <c r="A3" s="12"/>
      <c r="B3" s="12"/>
      <c r="C3" s="13" t="s">
        <v>11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3" t="s">
        <v>19</v>
      </c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5"/>
    </row>
    <row r="4" spans="1:51" s="22" customFormat="1" ht="15" x14ac:dyDescent="0.25">
      <c r="A4" s="17"/>
      <c r="B4" s="18"/>
      <c r="C4" s="19" t="s">
        <v>12</v>
      </c>
      <c r="D4" s="19"/>
      <c r="E4" s="19"/>
      <c r="F4" s="19"/>
      <c r="G4" s="19"/>
      <c r="H4" s="19"/>
      <c r="I4" s="20" t="s">
        <v>13</v>
      </c>
      <c r="J4" s="19"/>
      <c r="K4" s="19"/>
      <c r="L4" s="19"/>
      <c r="M4" s="19"/>
      <c r="N4" s="19"/>
      <c r="O4" s="20" t="s">
        <v>14</v>
      </c>
      <c r="P4" s="19"/>
      <c r="Q4" s="19"/>
      <c r="R4" s="19"/>
      <c r="S4" s="19"/>
      <c r="T4" s="19"/>
      <c r="U4" s="20" t="s">
        <v>15</v>
      </c>
      <c r="V4" s="21"/>
      <c r="W4" s="19"/>
      <c r="X4" s="19"/>
      <c r="Y4" s="19"/>
      <c r="Z4" s="19"/>
      <c r="AA4" s="20" t="s">
        <v>12</v>
      </c>
      <c r="AB4" s="21"/>
      <c r="AC4" s="19"/>
      <c r="AD4" s="19"/>
      <c r="AE4" s="19"/>
      <c r="AF4" s="19"/>
      <c r="AG4" s="20" t="s">
        <v>13</v>
      </c>
      <c r="AH4" s="19"/>
      <c r="AI4" s="19"/>
      <c r="AJ4" s="21"/>
      <c r="AK4" s="19"/>
      <c r="AL4" s="21"/>
      <c r="AM4" s="19" t="s">
        <v>14</v>
      </c>
      <c r="AN4" s="19"/>
      <c r="AO4" s="19"/>
      <c r="AP4" s="19"/>
      <c r="AQ4" s="19"/>
      <c r="AR4" s="19"/>
      <c r="AS4" s="20" t="s">
        <v>15</v>
      </c>
      <c r="AT4" s="21"/>
      <c r="AU4" s="19"/>
      <c r="AV4" s="19"/>
      <c r="AW4" s="19"/>
      <c r="AX4" s="21"/>
    </row>
    <row r="5" spans="1:51" s="29" customFormat="1" x14ac:dyDescent="0.2">
      <c r="A5" s="23"/>
      <c r="B5" s="24"/>
      <c r="C5" s="106" t="s">
        <v>16</v>
      </c>
      <c r="D5" s="107"/>
      <c r="E5" s="108" t="s">
        <v>6</v>
      </c>
      <c r="F5" s="108"/>
      <c r="G5" s="109" t="s">
        <v>7</v>
      </c>
      <c r="H5" s="110"/>
      <c r="I5" s="106" t="s">
        <v>16</v>
      </c>
      <c r="J5" s="111"/>
      <c r="K5" s="109" t="s">
        <v>6</v>
      </c>
      <c r="L5" s="110"/>
      <c r="M5" s="109" t="s">
        <v>7</v>
      </c>
      <c r="N5" s="110"/>
      <c r="O5" s="106" t="s">
        <v>5</v>
      </c>
      <c r="P5" s="111"/>
      <c r="Q5" s="109" t="s">
        <v>6</v>
      </c>
      <c r="R5" s="110"/>
      <c r="S5" s="109" t="s">
        <v>7</v>
      </c>
      <c r="T5" s="110"/>
      <c r="U5" s="106" t="s">
        <v>5</v>
      </c>
      <c r="V5" s="111"/>
      <c r="W5" s="109" t="s">
        <v>6</v>
      </c>
      <c r="X5" s="110"/>
      <c r="Y5" s="109" t="s">
        <v>7</v>
      </c>
      <c r="Z5" s="110"/>
      <c r="AA5" s="106" t="s">
        <v>16</v>
      </c>
      <c r="AB5" s="107"/>
      <c r="AC5" s="109" t="s">
        <v>6</v>
      </c>
      <c r="AD5" s="110"/>
      <c r="AE5" s="109" t="s">
        <v>7</v>
      </c>
      <c r="AF5" s="110"/>
      <c r="AG5" s="106" t="s">
        <v>5</v>
      </c>
      <c r="AH5" s="111"/>
      <c r="AI5" s="109" t="s">
        <v>6</v>
      </c>
      <c r="AJ5" s="112"/>
      <c r="AK5" s="109" t="s">
        <v>7</v>
      </c>
      <c r="AL5" s="110"/>
      <c r="AM5" s="106" t="s">
        <v>5</v>
      </c>
      <c r="AN5" s="111"/>
      <c r="AO5" s="109" t="s">
        <v>6</v>
      </c>
      <c r="AP5" s="110"/>
      <c r="AQ5" s="109" t="s">
        <v>7</v>
      </c>
      <c r="AR5" s="110"/>
      <c r="AS5" s="106" t="s">
        <v>16</v>
      </c>
      <c r="AT5" s="107"/>
      <c r="AU5" s="114" t="s">
        <v>6</v>
      </c>
      <c r="AV5" s="114"/>
      <c r="AW5" s="109" t="s">
        <v>17</v>
      </c>
      <c r="AX5" s="107"/>
    </row>
    <row r="6" spans="1:51" s="113" customFormat="1" ht="15" x14ac:dyDescent="0.25">
      <c r="A6" s="30" t="s">
        <v>8</v>
      </c>
      <c r="B6" s="31" t="s">
        <v>18</v>
      </c>
      <c r="C6" s="32" t="s">
        <v>9</v>
      </c>
      <c r="D6" s="32" t="s">
        <v>10</v>
      </c>
      <c r="E6" s="32" t="s">
        <v>9</v>
      </c>
      <c r="F6" s="32" t="s">
        <v>10</v>
      </c>
      <c r="G6" s="32" t="s">
        <v>9</v>
      </c>
      <c r="H6" s="32" t="s">
        <v>10</v>
      </c>
      <c r="I6" s="32" t="s">
        <v>9</v>
      </c>
      <c r="J6" s="32" t="s">
        <v>10</v>
      </c>
      <c r="K6" s="32" t="s">
        <v>9</v>
      </c>
      <c r="L6" s="32" t="s">
        <v>10</v>
      </c>
      <c r="M6" s="32" t="s">
        <v>9</v>
      </c>
      <c r="N6" s="32" t="s">
        <v>10</v>
      </c>
      <c r="O6" s="32" t="s">
        <v>9</v>
      </c>
      <c r="P6" s="32" t="s">
        <v>10</v>
      </c>
      <c r="Q6" s="32" t="s">
        <v>9</v>
      </c>
      <c r="R6" s="32" t="s">
        <v>10</v>
      </c>
      <c r="S6" s="32" t="s">
        <v>9</v>
      </c>
      <c r="T6" s="32" t="s">
        <v>10</v>
      </c>
      <c r="U6" s="32" t="s">
        <v>9</v>
      </c>
      <c r="V6" s="32" t="s">
        <v>10</v>
      </c>
      <c r="W6" s="32" t="s">
        <v>9</v>
      </c>
      <c r="X6" s="32" t="s">
        <v>10</v>
      </c>
      <c r="Y6" s="32" t="s">
        <v>9</v>
      </c>
      <c r="Z6" s="32" t="s">
        <v>10</v>
      </c>
      <c r="AA6" s="32" t="s">
        <v>9</v>
      </c>
      <c r="AB6" s="32" t="s">
        <v>10</v>
      </c>
      <c r="AC6" s="32" t="s">
        <v>9</v>
      </c>
      <c r="AD6" s="32" t="s">
        <v>10</v>
      </c>
      <c r="AE6" s="32" t="s">
        <v>9</v>
      </c>
      <c r="AF6" s="32" t="s">
        <v>10</v>
      </c>
      <c r="AG6" s="32" t="s">
        <v>9</v>
      </c>
      <c r="AH6" s="32" t="s">
        <v>10</v>
      </c>
      <c r="AI6" s="32" t="s">
        <v>9</v>
      </c>
      <c r="AJ6" s="32" t="s">
        <v>10</v>
      </c>
      <c r="AK6" s="32" t="s">
        <v>9</v>
      </c>
      <c r="AL6" s="32" t="s">
        <v>10</v>
      </c>
      <c r="AM6" s="32" t="s">
        <v>9</v>
      </c>
      <c r="AN6" s="32" t="s">
        <v>10</v>
      </c>
      <c r="AO6" s="32" t="s">
        <v>9</v>
      </c>
      <c r="AP6" s="32" t="s">
        <v>10</v>
      </c>
      <c r="AQ6" s="32" t="s">
        <v>9</v>
      </c>
      <c r="AR6" s="32" t="s">
        <v>10</v>
      </c>
      <c r="AS6" s="32" t="s">
        <v>9</v>
      </c>
      <c r="AT6" s="32" t="s">
        <v>10</v>
      </c>
      <c r="AU6" s="33" t="s">
        <v>9</v>
      </c>
      <c r="AV6" s="33" t="s">
        <v>10</v>
      </c>
      <c r="AW6" s="32" t="s">
        <v>9</v>
      </c>
      <c r="AX6" s="32" t="s">
        <v>10</v>
      </c>
    </row>
    <row r="7" spans="1:51" s="39" customFormat="1" x14ac:dyDescent="0.2">
      <c r="A7" s="35">
        <v>37824</v>
      </c>
      <c r="B7" s="36">
        <v>591</v>
      </c>
      <c r="C7" s="37">
        <v>1475</v>
      </c>
      <c r="D7" s="37">
        <v>1520</v>
      </c>
      <c r="E7" s="37"/>
      <c r="F7" s="37"/>
      <c r="G7" s="37"/>
      <c r="H7" s="37"/>
      <c r="I7" s="37">
        <v>1100</v>
      </c>
      <c r="J7" s="37">
        <v>1410</v>
      </c>
      <c r="K7" s="37"/>
      <c r="L7" s="37"/>
      <c r="M7" s="37">
        <v>900</v>
      </c>
      <c r="N7" s="37">
        <v>1075</v>
      </c>
      <c r="O7" s="37">
        <v>800</v>
      </c>
      <c r="P7" s="37">
        <v>1090</v>
      </c>
      <c r="Q7" s="37"/>
      <c r="R7" s="37"/>
      <c r="S7" s="37">
        <v>685</v>
      </c>
      <c r="T7" s="37">
        <v>840</v>
      </c>
      <c r="U7" s="37">
        <v>570</v>
      </c>
      <c r="V7" s="37">
        <v>750</v>
      </c>
      <c r="W7" s="37"/>
      <c r="X7" s="37"/>
      <c r="Y7" s="37"/>
      <c r="Z7" s="37"/>
      <c r="AA7" s="37">
        <v>1320</v>
      </c>
      <c r="AB7" s="37">
        <v>1650</v>
      </c>
      <c r="AC7" s="37"/>
      <c r="AD7" s="37"/>
      <c r="AE7" s="37"/>
      <c r="AF7" s="37"/>
      <c r="AG7" s="37">
        <v>1010</v>
      </c>
      <c r="AH7" s="37">
        <v>1200</v>
      </c>
      <c r="AI7" s="37"/>
      <c r="AJ7" s="37"/>
      <c r="AK7" s="37"/>
      <c r="AL7" s="37"/>
      <c r="AM7" s="37">
        <v>680</v>
      </c>
      <c r="AN7" s="37">
        <v>860</v>
      </c>
      <c r="AO7" s="37"/>
      <c r="AP7" s="37"/>
      <c r="AQ7" s="37"/>
      <c r="AR7" s="37"/>
      <c r="AS7" s="37">
        <v>500</v>
      </c>
      <c r="AT7" s="37">
        <v>590</v>
      </c>
      <c r="AU7" s="37"/>
      <c r="AV7" s="37"/>
      <c r="AW7" s="37"/>
      <c r="AX7" s="37"/>
      <c r="AY7" s="38"/>
    </row>
    <row r="8" spans="1:51" x14ac:dyDescent="0.2">
      <c r="A8" s="40">
        <v>37859</v>
      </c>
      <c r="B8" s="41">
        <v>774</v>
      </c>
      <c r="C8" s="42">
        <v>1525</v>
      </c>
      <c r="D8" s="42">
        <v>1760</v>
      </c>
      <c r="E8" s="42"/>
      <c r="F8" s="42"/>
      <c r="G8" s="42"/>
      <c r="H8" s="42"/>
      <c r="I8" s="42">
        <v>1230</v>
      </c>
      <c r="J8" s="42">
        <v>1500</v>
      </c>
      <c r="K8" s="42"/>
      <c r="L8" s="42"/>
      <c r="M8" s="42"/>
      <c r="N8" s="42"/>
      <c r="O8" s="42">
        <v>900</v>
      </c>
      <c r="P8" s="42">
        <v>1180</v>
      </c>
      <c r="Q8" s="42"/>
      <c r="R8" s="42"/>
      <c r="S8" s="42"/>
      <c r="T8" s="42"/>
      <c r="U8" s="42">
        <v>630</v>
      </c>
      <c r="V8" s="42">
        <v>810</v>
      </c>
      <c r="W8" s="37"/>
      <c r="X8" s="37"/>
      <c r="Y8" s="42"/>
      <c r="Z8" s="42"/>
      <c r="AA8" s="42">
        <v>1380</v>
      </c>
      <c r="AB8" s="42">
        <v>1640</v>
      </c>
      <c r="AC8" s="42"/>
      <c r="AD8" s="42"/>
      <c r="AE8" s="42"/>
      <c r="AF8" s="42"/>
      <c r="AG8" s="42">
        <v>1000</v>
      </c>
      <c r="AH8" s="42">
        <v>1380</v>
      </c>
      <c r="AI8" s="42">
        <v>750</v>
      </c>
      <c r="AJ8" s="42">
        <v>1050</v>
      </c>
      <c r="AK8" s="42"/>
      <c r="AL8" s="42"/>
      <c r="AM8" s="42">
        <v>830</v>
      </c>
      <c r="AN8" s="42">
        <v>950</v>
      </c>
      <c r="AO8" s="42"/>
      <c r="AP8" s="42"/>
      <c r="AQ8" s="42">
        <v>700</v>
      </c>
      <c r="AR8" s="42">
        <v>750</v>
      </c>
      <c r="AS8" s="42">
        <v>600</v>
      </c>
      <c r="AT8" s="42">
        <v>740</v>
      </c>
      <c r="AU8" s="42"/>
      <c r="AV8" s="42"/>
      <c r="AW8" s="42"/>
      <c r="AX8" s="42"/>
      <c r="AY8" s="43"/>
    </row>
    <row r="9" spans="1:51" x14ac:dyDescent="0.2">
      <c r="A9" s="40">
        <v>37887</v>
      </c>
      <c r="B9" s="41">
        <v>724</v>
      </c>
      <c r="C9" s="42">
        <v>1510</v>
      </c>
      <c r="D9" s="42">
        <v>1830</v>
      </c>
      <c r="E9" s="42"/>
      <c r="F9" s="42"/>
      <c r="G9" s="42"/>
      <c r="H9" s="42"/>
      <c r="I9" s="42">
        <v>1200</v>
      </c>
      <c r="J9" s="42">
        <v>1550</v>
      </c>
      <c r="K9" s="42"/>
      <c r="L9" s="42">
        <v>1250</v>
      </c>
      <c r="M9" s="42">
        <v>980</v>
      </c>
      <c r="N9" s="42">
        <v>1140</v>
      </c>
      <c r="O9" s="37">
        <v>975</v>
      </c>
      <c r="P9" s="42">
        <v>1210</v>
      </c>
      <c r="Q9" s="42"/>
      <c r="R9" s="42">
        <v>860</v>
      </c>
      <c r="S9" s="42">
        <v>740</v>
      </c>
      <c r="T9" s="42">
        <v>810</v>
      </c>
      <c r="U9" s="42"/>
      <c r="V9" s="42"/>
      <c r="W9" s="37"/>
      <c r="X9" s="37"/>
      <c r="Y9" s="42"/>
      <c r="Z9" s="42"/>
      <c r="AA9" s="42">
        <v>1450</v>
      </c>
      <c r="AB9" s="42">
        <v>1500</v>
      </c>
      <c r="AC9" s="42"/>
      <c r="AD9" s="42"/>
      <c r="AE9" s="42"/>
      <c r="AF9" s="42"/>
      <c r="AG9" s="42">
        <v>1100</v>
      </c>
      <c r="AH9" s="42">
        <v>1460</v>
      </c>
      <c r="AI9" s="42"/>
      <c r="AJ9" s="42"/>
      <c r="AK9" s="42">
        <v>1000</v>
      </c>
      <c r="AL9" s="42">
        <v>1120</v>
      </c>
      <c r="AM9" s="37">
        <v>800</v>
      </c>
      <c r="AN9" s="42">
        <v>1000</v>
      </c>
      <c r="AO9" s="42"/>
      <c r="AP9" s="42"/>
      <c r="AQ9" s="42">
        <v>750</v>
      </c>
      <c r="AR9" s="42">
        <v>910</v>
      </c>
      <c r="AS9" s="42"/>
      <c r="AT9" s="42"/>
      <c r="AU9" s="42"/>
      <c r="AV9" s="42"/>
      <c r="AW9" s="42"/>
      <c r="AX9" s="42"/>
      <c r="AY9" s="43"/>
    </row>
    <row r="10" spans="1:51" x14ac:dyDescent="0.2">
      <c r="A10" s="40">
        <v>37922</v>
      </c>
      <c r="B10" s="41">
        <v>1224</v>
      </c>
      <c r="C10" s="42">
        <v>1600</v>
      </c>
      <c r="D10" s="42">
        <v>1700</v>
      </c>
      <c r="E10" s="42"/>
      <c r="F10" s="42"/>
      <c r="G10" s="42"/>
      <c r="H10" s="42"/>
      <c r="I10" s="42">
        <v>1300</v>
      </c>
      <c r="J10" s="42">
        <v>1590</v>
      </c>
      <c r="K10" s="42"/>
      <c r="L10" s="42">
        <v>1240</v>
      </c>
      <c r="M10" s="42">
        <v>1070</v>
      </c>
      <c r="N10" s="42">
        <v>1370</v>
      </c>
      <c r="O10" s="42">
        <v>900</v>
      </c>
      <c r="P10" s="42">
        <v>1285</v>
      </c>
      <c r="Q10" s="42"/>
      <c r="R10" s="42"/>
      <c r="S10" s="42">
        <v>840</v>
      </c>
      <c r="T10" s="42">
        <v>980</v>
      </c>
      <c r="U10" s="42">
        <v>580</v>
      </c>
      <c r="V10" s="42">
        <v>875</v>
      </c>
      <c r="W10" s="37"/>
      <c r="X10" s="37"/>
      <c r="Y10" s="42"/>
      <c r="Z10" s="42"/>
      <c r="AA10" s="42">
        <v>1525</v>
      </c>
      <c r="AB10" s="42">
        <v>1610</v>
      </c>
      <c r="AC10" s="42"/>
      <c r="AD10" s="42"/>
      <c r="AE10" s="42"/>
      <c r="AF10" s="42"/>
      <c r="AG10" s="42">
        <v>1100</v>
      </c>
      <c r="AH10" s="42">
        <v>1485</v>
      </c>
      <c r="AI10" s="42">
        <v>800</v>
      </c>
      <c r="AJ10" s="42">
        <v>1170</v>
      </c>
      <c r="AK10" s="42">
        <v>900</v>
      </c>
      <c r="AL10" s="42">
        <v>1150</v>
      </c>
      <c r="AM10" s="42">
        <v>725</v>
      </c>
      <c r="AN10" s="42">
        <v>1090</v>
      </c>
      <c r="AO10" s="42"/>
      <c r="AP10" s="42"/>
      <c r="AQ10" s="42">
        <v>610</v>
      </c>
      <c r="AR10" s="42">
        <v>825</v>
      </c>
      <c r="AS10" s="42"/>
      <c r="AT10" s="42"/>
      <c r="AU10" s="42"/>
      <c r="AV10" s="42"/>
      <c r="AW10" s="42"/>
      <c r="AX10" s="42"/>
      <c r="AY10" s="43"/>
    </row>
    <row r="11" spans="1:51" x14ac:dyDescent="0.2">
      <c r="A11" s="40">
        <v>37950</v>
      </c>
      <c r="B11" s="41">
        <v>628</v>
      </c>
      <c r="C11" s="42">
        <v>1600</v>
      </c>
      <c r="D11" s="42">
        <v>1750</v>
      </c>
      <c r="E11" s="42"/>
      <c r="F11" s="42"/>
      <c r="G11" s="42"/>
      <c r="H11" s="42"/>
      <c r="I11" s="42">
        <v>1300</v>
      </c>
      <c r="J11" s="42">
        <v>1600</v>
      </c>
      <c r="K11" s="42"/>
      <c r="L11" s="42"/>
      <c r="M11" s="42">
        <v>970</v>
      </c>
      <c r="N11" s="42">
        <v>1390</v>
      </c>
      <c r="O11" s="42">
        <v>870</v>
      </c>
      <c r="P11" s="42">
        <v>1270</v>
      </c>
      <c r="Q11" s="42"/>
      <c r="R11" s="42"/>
      <c r="S11" s="42">
        <v>685</v>
      </c>
      <c r="T11" s="42">
        <v>840</v>
      </c>
      <c r="U11" s="42"/>
      <c r="V11" s="42"/>
      <c r="W11" s="37"/>
      <c r="X11" s="37"/>
      <c r="Y11" s="42"/>
      <c r="Z11" s="42"/>
      <c r="AA11" s="42">
        <v>1575</v>
      </c>
      <c r="AB11" s="42">
        <v>1710</v>
      </c>
      <c r="AC11" s="42"/>
      <c r="AD11" s="42"/>
      <c r="AE11" s="42"/>
      <c r="AF11" s="42"/>
      <c r="AG11" s="42">
        <v>1300</v>
      </c>
      <c r="AH11" s="42">
        <v>1575</v>
      </c>
      <c r="AI11" s="42"/>
      <c r="AJ11" s="42"/>
      <c r="AK11" s="42"/>
      <c r="AL11" s="42"/>
      <c r="AM11" s="42">
        <v>875</v>
      </c>
      <c r="AN11" s="42">
        <v>1185</v>
      </c>
      <c r="AO11" s="42"/>
      <c r="AP11" s="42"/>
      <c r="AQ11" s="42"/>
      <c r="AR11" s="42"/>
      <c r="AS11" s="42">
        <v>540</v>
      </c>
      <c r="AT11" s="42">
        <v>790</v>
      </c>
      <c r="AU11" s="42"/>
      <c r="AV11" s="42"/>
      <c r="AW11" s="42"/>
      <c r="AX11" s="42"/>
      <c r="AY11" s="43"/>
    </row>
    <row r="12" spans="1:51" x14ac:dyDescent="0.2">
      <c r="A12" s="40">
        <v>37978</v>
      </c>
      <c r="B12" s="41">
        <v>699</v>
      </c>
      <c r="C12" s="42">
        <v>1600</v>
      </c>
      <c r="D12" s="42">
        <v>1660</v>
      </c>
      <c r="E12" s="42"/>
      <c r="F12" s="42"/>
      <c r="G12" s="42"/>
      <c r="H12" s="42"/>
      <c r="I12" s="42">
        <v>1225</v>
      </c>
      <c r="J12" s="42">
        <v>1525</v>
      </c>
      <c r="K12" s="42"/>
      <c r="L12" s="42">
        <v>1040</v>
      </c>
      <c r="M12" s="42">
        <v>890</v>
      </c>
      <c r="N12" s="42">
        <v>1125</v>
      </c>
      <c r="O12" s="42">
        <v>1000</v>
      </c>
      <c r="P12" s="42">
        <v>1280</v>
      </c>
      <c r="Q12" s="42"/>
      <c r="R12" s="42"/>
      <c r="S12" s="42">
        <v>640</v>
      </c>
      <c r="T12" s="42">
        <v>875</v>
      </c>
      <c r="U12" s="42">
        <v>550</v>
      </c>
      <c r="V12" s="42">
        <v>825</v>
      </c>
      <c r="W12" s="37"/>
      <c r="X12" s="37"/>
      <c r="Y12" s="42"/>
      <c r="Z12" s="42"/>
      <c r="AA12" s="42">
        <v>1400</v>
      </c>
      <c r="AB12" s="42">
        <v>1525</v>
      </c>
      <c r="AC12" s="42"/>
      <c r="AD12" s="42"/>
      <c r="AE12" s="42"/>
      <c r="AF12" s="42"/>
      <c r="AG12" s="42">
        <v>1100</v>
      </c>
      <c r="AH12" s="42">
        <v>1375</v>
      </c>
      <c r="AI12" s="42">
        <v>900</v>
      </c>
      <c r="AJ12" s="42">
        <v>950</v>
      </c>
      <c r="AK12" s="42">
        <v>1085</v>
      </c>
      <c r="AL12" s="42">
        <v>1140</v>
      </c>
      <c r="AM12" s="42">
        <v>930</v>
      </c>
      <c r="AN12" s="42">
        <v>1080</v>
      </c>
      <c r="AO12" s="42"/>
      <c r="AP12" s="42"/>
      <c r="AQ12" s="42">
        <v>550</v>
      </c>
      <c r="AR12" s="42">
        <v>825</v>
      </c>
      <c r="AS12" s="42">
        <v>790</v>
      </c>
      <c r="AT12" s="42">
        <v>825</v>
      </c>
      <c r="AU12" s="42"/>
      <c r="AV12" s="42"/>
      <c r="AW12" s="42"/>
      <c r="AX12" s="42"/>
      <c r="AY12" s="43"/>
    </row>
    <row r="13" spans="1:51" x14ac:dyDescent="0.2">
      <c r="A13" s="40">
        <v>38013</v>
      </c>
      <c r="B13" s="41">
        <v>485</v>
      </c>
      <c r="C13" s="42">
        <v>1500</v>
      </c>
      <c r="D13" s="42">
        <v>1770</v>
      </c>
      <c r="E13" s="42"/>
      <c r="F13" s="42"/>
      <c r="G13" s="42"/>
      <c r="H13" s="42"/>
      <c r="I13" s="42">
        <v>1200</v>
      </c>
      <c r="J13" s="42">
        <v>1485</v>
      </c>
      <c r="K13" s="42"/>
      <c r="L13" s="42"/>
      <c r="M13" s="42"/>
      <c r="N13" s="42"/>
      <c r="O13" s="42">
        <v>810</v>
      </c>
      <c r="P13" s="42">
        <v>1185</v>
      </c>
      <c r="Q13" s="42"/>
      <c r="R13" s="42"/>
      <c r="S13" s="42">
        <v>810</v>
      </c>
      <c r="T13" s="42">
        <v>990</v>
      </c>
      <c r="U13" s="42">
        <v>490</v>
      </c>
      <c r="V13" s="42">
        <v>770</v>
      </c>
      <c r="W13" s="37"/>
      <c r="X13" s="37"/>
      <c r="Y13" s="42"/>
      <c r="Z13" s="42"/>
      <c r="AA13" s="42">
        <v>1475</v>
      </c>
      <c r="AB13" s="42">
        <v>1750</v>
      </c>
      <c r="AC13" s="42"/>
      <c r="AD13" s="42"/>
      <c r="AE13" s="42"/>
      <c r="AF13" s="42"/>
      <c r="AG13" s="42">
        <v>1100</v>
      </c>
      <c r="AH13" s="42">
        <v>1460</v>
      </c>
      <c r="AI13" s="42"/>
      <c r="AJ13" s="42"/>
      <c r="AK13" s="42">
        <v>1000</v>
      </c>
      <c r="AL13" s="42">
        <v>1180</v>
      </c>
      <c r="AM13" s="42">
        <v>850</v>
      </c>
      <c r="AN13" s="42">
        <v>1070</v>
      </c>
      <c r="AO13" s="42"/>
      <c r="AP13" s="42"/>
      <c r="AQ13" s="42"/>
      <c r="AR13" s="42"/>
      <c r="AS13" s="42">
        <v>600</v>
      </c>
      <c r="AT13" s="42">
        <v>900</v>
      </c>
      <c r="AU13" s="42"/>
      <c r="AV13" s="42"/>
      <c r="AW13" s="42"/>
      <c r="AX13" s="42"/>
      <c r="AY13" s="43"/>
    </row>
    <row r="14" spans="1:51" x14ac:dyDescent="0.2">
      <c r="A14" s="40">
        <v>38041</v>
      </c>
      <c r="B14" s="41">
        <v>1016</v>
      </c>
      <c r="C14" s="42">
        <v>1500</v>
      </c>
      <c r="D14" s="42">
        <v>1780</v>
      </c>
      <c r="E14" s="42">
        <v>1300</v>
      </c>
      <c r="F14" s="42">
        <v>1375</v>
      </c>
      <c r="G14" s="42"/>
      <c r="H14" s="42"/>
      <c r="I14" s="42">
        <v>1300</v>
      </c>
      <c r="J14" s="42">
        <v>1475</v>
      </c>
      <c r="K14" s="42">
        <v>960</v>
      </c>
      <c r="L14" s="42">
        <v>1060</v>
      </c>
      <c r="M14" s="42">
        <v>1020</v>
      </c>
      <c r="N14" s="42">
        <v>1180</v>
      </c>
      <c r="O14" s="42">
        <v>900</v>
      </c>
      <c r="P14" s="42">
        <v>1290</v>
      </c>
      <c r="Q14" s="42">
        <v>700</v>
      </c>
      <c r="R14" s="42">
        <v>750</v>
      </c>
      <c r="S14" s="42">
        <v>825</v>
      </c>
      <c r="T14" s="42">
        <v>985</v>
      </c>
      <c r="U14" s="42">
        <v>610</v>
      </c>
      <c r="V14" s="42">
        <v>860</v>
      </c>
      <c r="W14" s="37"/>
      <c r="X14" s="37"/>
      <c r="Y14" s="42">
        <v>560</v>
      </c>
      <c r="Z14" s="42">
        <v>760</v>
      </c>
      <c r="AA14" s="42">
        <v>1400</v>
      </c>
      <c r="AB14" s="42">
        <v>1875</v>
      </c>
      <c r="AC14" s="42"/>
      <c r="AD14" s="42"/>
      <c r="AE14" s="42"/>
      <c r="AF14" s="42"/>
      <c r="AG14" s="42">
        <v>1100</v>
      </c>
      <c r="AH14" s="42">
        <v>1390</v>
      </c>
      <c r="AI14" s="42"/>
      <c r="AJ14" s="42"/>
      <c r="AK14" s="42">
        <v>870</v>
      </c>
      <c r="AL14" s="42">
        <v>1060</v>
      </c>
      <c r="AM14" s="42">
        <v>820</v>
      </c>
      <c r="AN14" s="42">
        <v>75</v>
      </c>
      <c r="AO14" s="42"/>
      <c r="AP14" s="42"/>
      <c r="AQ14" s="42">
        <v>810</v>
      </c>
      <c r="AR14" s="42">
        <v>860</v>
      </c>
      <c r="AS14" s="42">
        <v>580</v>
      </c>
      <c r="AT14" s="42">
        <v>750</v>
      </c>
      <c r="AU14" s="42"/>
      <c r="AV14" s="42"/>
      <c r="AW14" s="42"/>
      <c r="AX14" s="42"/>
      <c r="AY14" s="43"/>
    </row>
    <row r="15" spans="1:51" x14ac:dyDescent="0.2">
      <c r="A15" s="40">
        <v>38070</v>
      </c>
      <c r="B15" s="41">
        <v>1064</v>
      </c>
      <c r="C15" s="42">
        <v>1700</v>
      </c>
      <c r="D15" s="42">
        <v>2050</v>
      </c>
      <c r="E15" s="42"/>
      <c r="F15" s="42">
        <v>1400</v>
      </c>
      <c r="G15" s="42">
        <v>1320</v>
      </c>
      <c r="H15" s="42">
        <v>1420</v>
      </c>
      <c r="I15" s="42">
        <v>1400</v>
      </c>
      <c r="J15" s="42">
        <v>1700</v>
      </c>
      <c r="K15" s="42">
        <v>1000</v>
      </c>
      <c r="L15" s="42">
        <v>1200</v>
      </c>
      <c r="M15" s="42">
        <v>1150</v>
      </c>
      <c r="N15" s="42">
        <v>1280</v>
      </c>
      <c r="O15" s="42">
        <v>1000</v>
      </c>
      <c r="P15" s="42">
        <v>1385</v>
      </c>
      <c r="Q15" s="42"/>
      <c r="R15" s="42"/>
      <c r="S15" s="42">
        <v>800</v>
      </c>
      <c r="T15" s="42">
        <v>975</v>
      </c>
      <c r="U15" s="42">
        <v>700</v>
      </c>
      <c r="V15" s="42">
        <v>980</v>
      </c>
      <c r="W15" s="37"/>
      <c r="X15" s="37"/>
      <c r="Y15" s="42"/>
      <c r="Z15" s="42"/>
      <c r="AA15" s="42">
        <v>1600</v>
      </c>
      <c r="AB15" s="42">
        <v>1970</v>
      </c>
      <c r="AC15" s="42"/>
      <c r="AD15" s="42"/>
      <c r="AE15" s="42"/>
      <c r="AF15" s="42"/>
      <c r="AG15" s="42">
        <v>1325</v>
      </c>
      <c r="AH15" s="42">
        <v>1675</v>
      </c>
      <c r="AI15" s="42">
        <v>1200</v>
      </c>
      <c r="AJ15" s="42">
        <v>1310</v>
      </c>
      <c r="AK15" s="42">
        <v>1060</v>
      </c>
      <c r="AL15" s="42">
        <v>1180</v>
      </c>
      <c r="AM15" s="42">
        <v>920</v>
      </c>
      <c r="AN15" s="42">
        <v>1290</v>
      </c>
      <c r="AO15" s="42"/>
      <c r="AP15" s="42"/>
      <c r="AQ15" s="42">
        <v>740</v>
      </c>
      <c r="AR15" s="42">
        <v>950</v>
      </c>
      <c r="AS15" s="42">
        <v>695</v>
      </c>
      <c r="AT15" s="42">
        <v>900</v>
      </c>
      <c r="AU15" s="42"/>
      <c r="AV15" s="42"/>
      <c r="AW15" s="42"/>
      <c r="AX15" s="42"/>
      <c r="AY15" s="43"/>
    </row>
    <row r="16" spans="1:51" x14ac:dyDescent="0.2">
      <c r="A16" s="40">
        <v>38104</v>
      </c>
      <c r="B16" s="41">
        <v>868</v>
      </c>
      <c r="C16" s="42">
        <v>2075</v>
      </c>
      <c r="D16" s="42">
        <v>2600</v>
      </c>
      <c r="E16" s="42"/>
      <c r="F16" s="42"/>
      <c r="G16" s="42"/>
      <c r="H16" s="42">
        <v>1700</v>
      </c>
      <c r="I16" s="42">
        <v>1540</v>
      </c>
      <c r="J16" s="42">
        <v>1950</v>
      </c>
      <c r="K16" s="42"/>
      <c r="L16" s="42"/>
      <c r="M16" s="42">
        <v>1125</v>
      </c>
      <c r="N16" s="42">
        <v>1650</v>
      </c>
      <c r="O16" s="42">
        <v>1200</v>
      </c>
      <c r="P16" s="42">
        <v>1490</v>
      </c>
      <c r="Q16" s="42"/>
      <c r="R16" s="42"/>
      <c r="S16" s="42"/>
      <c r="T16" s="42"/>
      <c r="U16" s="42"/>
      <c r="V16" s="42"/>
      <c r="W16" s="37"/>
      <c r="X16" s="37"/>
      <c r="Y16" s="42"/>
      <c r="Z16" s="42"/>
      <c r="AA16" s="42">
        <v>2150</v>
      </c>
      <c r="AB16" s="42">
        <v>2325</v>
      </c>
      <c r="AC16" s="42"/>
      <c r="AD16" s="42"/>
      <c r="AE16" s="42"/>
      <c r="AF16" s="42"/>
      <c r="AG16" s="42">
        <v>1510</v>
      </c>
      <c r="AH16" s="42">
        <v>1850</v>
      </c>
      <c r="AI16" s="42"/>
      <c r="AJ16" s="42"/>
      <c r="AK16" s="42">
        <v>1250</v>
      </c>
      <c r="AL16" s="42">
        <v>1500</v>
      </c>
      <c r="AM16" s="42">
        <v>1025</v>
      </c>
      <c r="AN16" s="42">
        <v>1335</v>
      </c>
      <c r="AO16" s="42"/>
      <c r="AP16" s="42"/>
      <c r="AQ16" s="42">
        <v>820</v>
      </c>
      <c r="AR16" s="42">
        <v>1150</v>
      </c>
      <c r="AS16" s="42">
        <v>800</v>
      </c>
      <c r="AT16" s="42">
        <v>890</v>
      </c>
      <c r="AU16" s="44"/>
      <c r="AV16" s="42"/>
      <c r="AW16" s="42"/>
      <c r="AX16" s="42"/>
      <c r="AY16" s="43"/>
    </row>
    <row r="17" spans="1:51" x14ac:dyDescent="0.2">
      <c r="A17" s="40">
        <v>38132</v>
      </c>
      <c r="B17" s="41">
        <v>1386</v>
      </c>
      <c r="C17" s="42">
        <v>1900</v>
      </c>
      <c r="D17" s="42">
        <v>2350</v>
      </c>
      <c r="E17" s="42">
        <v>1450</v>
      </c>
      <c r="F17" s="42">
        <v>1550</v>
      </c>
      <c r="G17" s="42"/>
      <c r="H17" s="42"/>
      <c r="I17" s="42">
        <v>1550</v>
      </c>
      <c r="J17" s="42">
        <v>1875</v>
      </c>
      <c r="K17" s="42"/>
      <c r="L17" s="42"/>
      <c r="M17" s="42">
        <v>1400</v>
      </c>
      <c r="N17" s="42">
        <v>1560</v>
      </c>
      <c r="O17" s="42">
        <v>1000</v>
      </c>
      <c r="P17" s="42">
        <v>1525</v>
      </c>
      <c r="Q17" s="42">
        <v>810</v>
      </c>
      <c r="R17" s="42">
        <v>940</v>
      </c>
      <c r="S17" s="42">
        <v>1050</v>
      </c>
      <c r="T17" s="42">
        <v>1280</v>
      </c>
      <c r="U17" s="42"/>
      <c r="V17" s="42"/>
      <c r="W17" s="37"/>
      <c r="X17" s="37"/>
      <c r="Y17" s="42"/>
      <c r="Z17" s="42"/>
      <c r="AA17" s="42">
        <v>1800</v>
      </c>
      <c r="AB17" s="42">
        <v>2350</v>
      </c>
      <c r="AC17" s="42"/>
      <c r="AD17" s="42"/>
      <c r="AE17" s="42"/>
      <c r="AF17" s="42"/>
      <c r="AG17" s="42">
        <v>1500</v>
      </c>
      <c r="AH17" s="42">
        <v>1800</v>
      </c>
      <c r="AI17" s="42"/>
      <c r="AJ17" s="42"/>
      <c r="AK17" s="42">
        <v>1320</v>
      </c>
      <c r="AL17" s="42">
        <v>1650</v>
      </c>
      <c r="AM17" s="42">
        <v>1100</v>
      </c>
      <c r="AN17" s="42">
        <v>1475</v>
      </c>
      <c r="AO17" s="42"/>
      <c r="AP17" s="42"/>
      <c r="AQ17" s="42">
        <v>925</v>
      </c>
      <c r="AR17" s="42">
        <v>1250</v>
      </c>
      <c r="AS17" s="42">
        <v>760</v>
      </c>
      <c r="AT17" s="42">
        <v>875</v>
      </c>
      <c r="AU17" s="44"/>
      <c r="AV17" s="42"/>
      <c r="AW17" s="42"/>
      <c r="AX17" s="42"/>
      <c r="AY17" s="43"/>
    </row>
    <row r="18" spans="1:51" x14ac:dyDescent="0.2">
      <c r="A18" s="40">
        <v>38160</v>
      </c>
      <c r="B18" s="41">
        <v>919</v>
      </c>
      <c r="C18" s="42">
        <v>1700</v>
      </c>
      <c r="D18" s="42">
        <v>1960</v>
      </c>
      <c r="E18" s="42">
        <v>1525</v>
      </c>
      <c r="F18" s="42">
        <v>1575</v>
      </c>
      <c r="G18" s="42"/>
      <c r="H18" s="42"/>
      <c r="I18" s="42">
        <v>1475</v>
      </c>
      <c r="J18" s="42">
        <v>1685</v>
      </c>
      <c r="K18" s="42">
        <v>1025</v>
      </c>
      <c r="L18" s="42">
        <v>1350</v>
      </c>
      <c r="M18" s="42"/>
      <c r="N18" s="42"/>
      <c r="O18" s="42">
        <v>1070</v>
      </c>
      <c r="P18" s="42">
        <v>1400</v>
      </c>
      <c r="Q18" s="42"/>
      <c r="R18" s="42"/>
      <c r="S18" s="42">
        <v>775</v>
      </c>
      <c r="T18" s="42">
        <v>940</v>
      </c>
      <c r="U18" s="42">
        <v>700</v>
      </c>
      <c r="V18" s="42">
        <v>1030</v>
      </c>
      <c r="W18" s="37"/>
      <c r="X18" s="37"/>
      <c r="Y18" s="42"/>
      <c r="Z18" s="42"/>
      <c r="AA18" s="42">
        <v>1785</v>
      </c>
      <c r="AB18" s="42">
        <v>1940</v>
      </c>
      <c r="AC18" s="42">
        <v>1490</v>
      </c>
      <c r="AD18" s="42">
        <v>1500</v>
      </c>
      <c r="AE18" s="42">
        <v>1510</v>
      </c>
      <c r="AF18" s="42">
        <v>1560</v>
      </c>
      <c r="AG18" s="42">
        <v>1450</v>
      </c>
      <c r="AH18" s="42">
        <v>1760</v>
      </c>
      <c r="AI18" s="42"/>
      <c r="AJ18" s="42"/>
      <c r="AK18" s="42">
        <v>1060</v>
      </c>
      <c r="AL18" s="42">
        <v>1360</v>
      </c>
      <c r="AM18" s="42">
        <v>1100</v>
      </c>
      <c r="AN18" s="42">
        <v>1430</v>
      </c>
      <c r="AO18" s="42"/>
      <c r="AP18" s="42"/>
      <c r="AQ18" s="42">
        <v>700</v>
      </c>
      <c r="AR18" s="42">
        <v>80</v>
      </c>
      <c r="AS18" s="42">
        <v>725</v>
      </c>
      <c r="AT18" s="42">
        <v>985</v>
      </c>
      <c r="AU18" s="42"/>
      <c r="AV18" s="42"/>
      <c r="AW18" s="42"/>
      <c r="AX18" s="42"/>
      <c r="AY18" s="43"/>
    </row>
    <row r="19" spans="1:51" x14ac:dyDescent="0.2">
      <c r="A19" s="40">
        <v>38195</v>
      </c>
      <c r="B19" s="41">
        <v>756</v>
      </c>
      <c r="C19" s="42">
        <v>1825</v>
      </c>
      <c r="D19" s="42">
        <v>1980</v>
      </c>
      <c r="E19" s="42"/>
      <c r="F19" s="42"/>
      <c r="G19" s="42">
        <v>1580</v>
      </c>
      <c r="H19" s="42">
        <v>1650</v>
      </c>
      <c r="I19" s="42">
        <v>1530</v>
      </c>
      <c r="J19" s="42">
        <v>1775</v>
      </c>
      <c r="K19" s="42"/>
      <c r="L19" s="42"/>
      <c r="M19" s="42">
        <v>1120</v>
      </c>
      <c r="N19" s="42">
        <v>1400</v>
      </c>
      <c r="O19" s="42">
        <v>950</v>
      </c>
      <c r="P19" s="42">
        <v>1370</v>
      </c>
      <c r="Q19" s="42"/>
      <c r="R19" s="42"/>
      <c r="S19" s="42">
        <v>910</v>
      </c>
      <c r="T19" s="42">
        <v>1090</v>
      </c>
      <c r="U19" s="42"/>
      <c r="V19" s="42"/>
      <c r="W19" s="37"/>
      <c r="X19" s="37"/>
      <c r="Y19" s="42"/>
      <c r="Z19" s="42"/>
      <c r="AA19" s="42">
        <v>1700</v>
      </c>
      <c r="AB19" s="42">
        <v>2050</v>
      </c>
      <c r="AC19" s="42"/>
      <c r="AD19" s="42"/>
      <c r="AE19" s="42">
        <v>1510</v>
      </c>
      <c r="AF19" s="42">
        <v>1590</v>
      </c>
      <c r="AG19" s="42">
        <v>1400</v>
      </c>
      <c r="AH19" s="42">
        <v>1675</v>
      </c>
      <c r="AI19" s="42"/>
      <c r="AJ19" s="42"/>
      <c r="AK19" s="42">
        <v>1225</v>
      </c>
      <c r="AL19" s="42">
        <v>1425</v>
      </c>
      <c r="AM19" s="42">
        <v>1000</v>
      </c>
      <c r="AN19" s="42">
        <v>1390</v>
      </c>
      <c r="AO19" s="42"/>
      <c r="AP19" s="42"/>
      <c r="AQ19" s="42">
        <v>975</v>
      </c>
      <c r="AR19" s="42">
        <v>1175</v>
      </c>
      <c r="AS19" s="42">
        <v>900</v>
      </c>
      <c r="AT19" s="42">
        <v>1000</v>
      </c>
      <c r="AU19" s="42"/>
      <c r="AV19" s="42"/>
      <c r="AW19" s="42"/>
      <c r="AX19" s="42"/>
      <c r="AY19" s="43"/>
    </row>
    <row r="20" spans="1:51" x14ac:dyDescent="0.2">
      <c r="A20" s="40">
        <v>38223</v>
      </c>
      <c r="B20" s="41">
        <v>824</v>
      </c>
      <c r="C20" s="42">
        <v>1890</v>
      </c>
      <c r="D20" s="42">
        <v>2500</v>
      </c>
      <c r="E20" s="42"/>
      <c r="F20" s="42">
        <v>1600</v>
      </c>
      <c r="G20" s="42"/>
      <c r="H20" s="42">
        <v>1785</v>
      </c>
      <c r="I20" s="42">
        <v>1500</v>
      </c>
      <c r="J20" s="42">
        <v>1880</v>
      </c>
      <c r="K20" s="42"/>
      <c r="L20" s="42"/>
      <c r="M20" s="42">
        <v>1200</v>
      </c>
      <c r="N20" s="42">
        <v>1550</v>
      </c>
      <c r="O20" s="42">
        <v>1075</v>
      </c>
      <c r="P20" s="42">
        <v>1350</v>
      </c>
      <c r="Q20" s="42"/>
      <c r="R20" s="42"/>
      <c r="S20" s="42">
        <v>925</v>
      </c>
      <c r="T20" s="42">
        <v>1100</v>
      </c>
      <c r="U20" s="42">
        <v>900</v>
      </c>
      <c r="V20" s="42">
        <v>1060</v>
      </c>
      <c r="W20" s="37"/>
      <c r="X20" s="37"/>
      <c r="Y20" s="42"/>
      <c r="Z20" s="42"/>
      <c r="AA20" s="42">
        <v>1700</v>
      </c>
      <c r="AB20" s="42">
        <v>2050</v>
      </c>
      <c r="AC20" s="42"/>
      <c r="AD20" s="42"/>
      <c r="AE20" s="42"/>
      <c r="AF20" s="42"/>
      <c r="AG20" s="42">
        <v>1735</v>
      </c>
      <c r="AH20" s="42">
        <v>1675</v>
      </c>
      <c r="AI20" s="42">
        <v>1370</v>
      </c>
      <c r="AJ20" s="42">
        <v>1450</v>
      </c>
      <c r="AK20" s="42">
        <v>1030</v>
      </c>
      <c r="AL20" s="42">
        <v>1230</v>
      </c>
      <c r="AM20" s="42">
        <v>1140</v>
      </c>
      <c r="AN20" s="42">
        <v>1400</v>
      </c>
      <c r="AO20" s="42"/>
      <c r="AP20" s="42"/>
      <c r="AQ20" s="42">
        <v>875</v>
      </c>
      <c r="AR20" s="42">
        <v>985</v>
      </c>
      <c r="AS20" s="42">
        <v>930</v>
      </c>
      <c r="AT20" s="42">
        <v>1085</v>
      </c>
      <c r="AU20" s="42"/>
      <c r="AV20" s="42"/>
      <c r="AW20" s="42">
        <v>535</v>
      </c>
      <c r="AX20" s="42">
        <v>830</v>
      </c>
      <c r="AY20" s="43"/>
    </row>
    <row r="21" spans="1:51" x14ac:dyDescent="0.2">
      <c r="A21" s="40">
        <v>38258</v>
      </c>
      <c r="B21" s="41">
        <v>1272</v>
      </c>
      <c r="C21" s="42">
        <v>1800</v>
      </c>
      <c r="D21" s="42">
        <v>2100</v>
      </c>
      <c r="E21" s="42"/>
      <c r="F21" s="42"/>
      <c r="G21" s="42"/>
      <c r="H21" s="42">
        <v>1720</v>
      </c>
      <c r="I21" s="42">
        <v>1500</v>
      </c>
      <c r="J21" s="42">
        <v>1775</v>
      </c>
      <c r="K21" s="42"/>
      <c r="L21" s="42"/>
      <c r="M21" s="42">
        <v>1300</v>
      </c>
      <c r="N21" s="42">
        <v>1500</v>
      </c>
      <c r="O21" s="42">
        <v>1125</v>
      </c>
      <c r="P21" s="42">
        <v>1460</v>
      </c>
      <c r="Q21" s="42"/>
      <c r="R21" s="42"/>
      <c r="S21" s="42">
        <v>750</v>
      </c>
      <c r="T21" s="42">
        <v>1100</v>
      </c>
      <c r="U21" s="42">
        <v>990</v>
      </c>
      <c r="V21" s="42">
        <v>1100</v>
      </c>
      <c r="W21" s="37"/>
      <c r="X21" s="37"/>
      <c r="Y21" s="42"/>
      <c r="Z21" s="42"/>
      <c r="AA21" s="42">
        <v>1700</v>
      </c>
      <c r="AB21" s="42">
        <v>1975</v>
      </c>
      <c r="AC21" s="42"/>
      <c r="AD21" s="42"/>
      <c r="AE21" s="42">
        <v>1450</v>
      </c>
      <c r="AF21" s="42">
        <v>1540</v>
      </c>
      <c r="AG21" s="42">
        <v>1400</v>
      </c>
      <c r="AH21" s="42">
        <v>1685</v>
      </c>
      <c r="AI21" s="42">
        <v>1400</v>
      </c>
      <c r="AJ21" s="42">
        <v>1425</v>
      </c>
      <c r="AK21" s="42">
        <v>950</v>
      </c>
      <c r="AL21" s="42">
        <v>1235</v>
      </c>
      <c r="AM21" s="42">
        <v>1100</v>
      </c>
      <c r="AN21" s="42">
        <v>1360</v>
      </c>
      <c r="AO21" s="42"/>
      <c r="AP21" s="42"/>
      <c r="AQ21" s="42"/>
      <c r="AR21" s="42"/>
      <c r="AS21" s="42">
        <v>700</v>
      </c>
      <c r="AT21" s="42">
        <v>1050</v>
      </c>
      <c r="AU21" s="42"/>
      <c r="AV21" s="42"/>
      <c r="AW21" s="42"/>
      <c r="AX21" s="42"/>
      <c r="AY21" s="43"/>
    </row>
    <row r="22" spans="1:51" x14ac:dyDescent="0.2">
      <c r="A22" s="40">
        <v>38286</v>
      </c>
      <c r="B22" s="41">
        <v>1267</v>
      </c>
      <c r="C22" s="42">
        <v>1800</v>
      </c>
      <c r="D22" s="42">
        <v>1950</v>
      </c>
      <c r="E22" s="42"/>
      <c r="F22" s="42"/>
      <c r="G22" s="42"/>
      <c r="H22" s="42"/>
      <c r="I22" s="42">
        <v>1590</v>
      </c>
      <c r="J22" s="42">
        <v>1780</v>
      </c>
      <c r="K22" s="42"/>
      <c r="L22" s="42"/>
      <c r="M22" s="42">
        <v>1275</v>
      </c>
      <c r="N22" s="42">
        <v>1485</v>
      </c>
      <c r="O22" s="42">
        <v>1200</v>
      </c>
      <c r="P22" s="42">
        <v>1575</v>
      </c>
      <c r="Q22" s="42"/>
      <c r="R22" s="42"/>
      <c r="S22" s="42">
        <v>920</v>
      </c>
      <c r="T22" s="42">
        <v>1160</v>
      </c>
      <c r="U22" s="42">
        <v>825</v>
      </c>
      <c r="V22" s="42">
        <v>1125</v>
      </c>
      <c r="W22" s="37"/>
      <c r="X22" s="37"/>
      <c r="Y22" s="42"/>
      <c r="Z22" s="42"/>
      <c r="AA22" s="42">
        <v>1800</v>
      </c>
      <c r="AB22" s="42">
        <v>1970</v>
      </c>
      <c r="AC22" s="42"/>
      <c r="AD22" s="42"/>
      <c r="AE22" s="42"/>
      <c r="AF22" s="42"/>
      <c r="AG22" s="42">
        <v>1425</v>
      </c>
      <c r="AH22" s="42">
        <v>1770</v>
      </c>
      <c r="AI22" s="42"/>
      <c r="AJ22" s="42"/>
      <c r="AK22" s="42">
        <v>1185</v>
      </c>
      <c r="AL22" s="42">
        <v>1360</v>
      </c>
      <c r="AM22" s="42">
        <v>1050</v>
      </c>
      <c r="AN22" s="42">
        <v>1400</v>
      </c>
      <c r="AO22" s="42"/>
      <c r="AP22" s="42"/>
      <c r="AQ22" s="42">
        <v>780</v>
      </c>
      <c r="AR22" s="42">
        <v>1050</v>
      </c>
      <c r="AS22" s="42">
        <v>875</v>
      </c>
      <c r="AT22" s="42">
        <v>1000</v>
      </c>
      <c r="AU22" s="42"/>
      <c r="AV22" s="42"/>
      <c r="AW22" s="42"/>
      <c r="AX22" s="42"/>
      <c r="AY22" s="43"/>
    </row>
    <row r="23" spans="1:51" x14ac:dyDescent="0.2">
      <c r="A23" s="40">
        <v>38314</v>
      </c>
      <c r="B23" s="41">
        <v>872</v>
      </c>
      <c r="C23" s="42">
        <v>1790</v>
      </c>
      <c r="D23" s="42">
        <v>1985</v>
      </c>
      <c r="E23" s="42"/>
      <c r="F23" s="42"/>
      <c r="G23" s="42">
        <v>1475</v>
      </c>
      <c r="H23" s="42">
        <v>1700</v>
      </c>
      <c r="I23" s="42">
        <v>1600</v>
      </c>
      <c r="J23" s="42">
        <v>1775</v>
      </c>
      <c r="K23" s="42"/>
      <c r="L23" s="42"/>
      <c r="M23" s="42"/>
      <c r="N23" s="42"/>
      <c r="O23" s="42">
        <v>1200</v>
      </c>
      <c r="P23" s="42">
        <v>1500</v>
      </c>
      <c r="Q23" s="42"/>
      <c r="R23" s="42"/>
      <c r="S23" s="42">
        <v>1000</v>
      </c>
      <c r="T23" s="42">
        <v>1125</v>
      </c>
      <c r="U23" s="42">
        <v>935</v>
      </c>
      <c r="V23" s="42">
        <v>1100</v>
      </c>
      <c r="W23" s="37"/>
      <c r="X23" s="37"/>
      <c r="Y23" s="42"/>
      <c r="Z23" s="42"/>
      <c r="AA23" s="42">
        <v>1700</v>
      </c>
      <c r="AB23" s="42">
        <v>1900</v>
      </c>
      <c r="AC23" s="42"/>
      <c r="AD23" s="42"/>
      <c r="AE23" s="42">
        <v>1410</v>
      </c>
      <c r="AF23" s="42">
        <v>1440</v>
      </c>
      <c r="AG23" s="42">
        <v>1450</v>
      </c>
      <c r="AH23" s="42">
        <v>1700</v>
      </c>
      <c r="AI23" s="42"/>
      <c r="AJ23" s="42"/>
      <c r="AK23" s="42">
        <v>1100</v>
      </c>
      <c r="AL23" s="42">
        <v>1400</v>
      </c>
      <c r="AM23" s="42">
        <v>1110</v>
      </c>
      <c r="AN23" s="42">
        <v>1375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3"/>
    </row>
    <row r="24" spans="1:51" x14ac:dyDescent="0.2">
      <c r="A24" s="40">
        <v>38342</v>
      </c>
      <c r="B24" s="41">
        <v>662</v>
      </c>
      <c r="C24" s="42">
        <v>1770</v>
      </c>
      <c r="D24" s="42">
        <v>1985</v>
      </c>
      <c r="E24" s="42"/>
      <c r="F24" s="42"/>
      <c r="G24" s="42">
        <v>1400</v>
      </c>
      <c r="H24" s="42">
        <v>1475</v>
      </c>
      <c r="I24" s="42">
        <v>1375</v>
      </c>
      <c r="J24" s="42">
        <v>1685</v>
      </c>
      <c r="K24" s="42"/>
      <c r="L24" s="42"/>
      <c r="M24" s="42">
        <v>1190</v>
      </c>
      <c r="N24" s="42">
        <v>1390</v>
      </c>
      <c r="O24" s="42">
        <v>1100</v>
      </c>
      <c r="P24" s="42">
        <v>1350</v>
      </c>
      <c r="Q24" s="42"/>
      <c r="R24" s="42"/>
      <c r="S24" s="42">
        <v>960</v>
      </c>
      <c r="T24" s="42">
        <v>1125</v>
      </c>
      <c r="U24" s="42">
        <v>600</v>
      </c>
      <c r="V24" s="42">
        <v>1025</v>
      </c>
      <c r="W24" s="37"/>
      <c r="X24" s="37"/>
      <c r="Y24" s="42">
        <v>575</v>
      </c>
      <c r="Z24" s="42">
        <v>800</v>
      </c>
      <c r="AA24" s="42">
        <v>1710</v>
      </c>
      <c r="AB24" s="42">
        <v>1925</v>
      </c>
      <c r="AC24" s="42"/>
      <c r="AD24" s="42"/>
      <c r="AE24" s="42"/>
      <c r="AF24" s="42"/>
      <c r="AG24" s="42">
        <v>1390</v>
      </c>
      <c r="AH24" s="42">
        <v>1675</v>
      </c>
      <c r="AI24" s="42"/>
      <c r="AJ24" s="42"/>
      <c r="AK24" s="42"/>
      <c r="AL24" s="42"/>
      <c r="AM24" s="42">
        <v>1025</v>
      </c>
      <c r="AN24" s="42">
        <v>1350</v>
      </c>
      <c r="AO24" s="42"/>
      <c r="AP24" s="42"/>
      <c r="AQ24" s="42">
        <v>1140</v>
      </c>
      <c r="AR24" s="42">
        <v>1250</v>
      </c>
      <c r="AS24" s="42">
        <v>700</v>
      </c>
      <c r="AT24" s="42">
        <v>960</v>
      </c>
      <c r="AU24" s="42"/>
      <c r="AV24" s="42"/>
      <c r="AW24" s="42">
        <v>800</v>
      </c>
      <c r="AX24" s="42">
        <v>1035</v>
      </c>
      <c r="AY24" s="43"/>
    </row>
    <row r="25" spans="1:51" x14ac:dyDescent="0.2">
      <c r="A25" s="40">
        <v>38377</v>
      </c>
      <c r="B25" s="41">
        <v>1063</v>
      </c>
      <c r="C25" s="42">
        <v>1800</v>
      </c>
      <c r="D25" s="42">
        <v>2400</v>
      </c>
      <c r="E25" s="42"/>
      <c r="F25" s="42"/>
      <c r="G25" s="42"/>
      <c r="H25" s="42"/>
      <c r="I25" s="42">
        <v>1400</v>
      </c>
      <c r="J25" s="42">
        <v>1785</v>
      </c>
      <c r="K25" s="42">
        <v>1375</v>
      </c>
      <c r="L25" s="42">
        <v>1400</v>
      </c>
      <c r="M25" s="42">
        <v>1225</v>
      </c>
      <c r="N25" s="42">
        <v>1675</v>
      </c>
      <c r="O25" s="42">
        <v>1100</v>
      </c>
      <c r="P25" s="42">
        <v>1375</v>
      </c>
      <c r="Q25" s="42"/>
      <c r="R25" s="42"/>
      <c r="S25" s="42">
        <v>985</v>
      </c>
      <c r="T25" s="42">
        <v>1150</v>
      </c>
      <c r="U25" s="42">
        <v>925</v>
      </c>
      <c r="V25" s="42">
        <v>1075</v>
      </c>
      <c r="W25" s="37"/>
      <c r="X25" s="37"/>
      <c r="Y25" s="42">
        <v>730</v>
      </c>
      <c r="Z25" s="42">
        <v>875</v>
      </c>
      <c r="AA25" s="42">
        <v>1700</v>
      </c>
      <c r="AB25" s="42">
        <v>2125</v>
      </c>
      <c r="AC25" s="42"/>
      <c r="AD25" s="42"/>
      <c r="AE25" s="42"/>
      <c r="AF25" s="42"/>
      <c r="AG25" s="42">
        <v>1475</v>
      </c>
      <c r="AH25" s="42">
        <v>1700</v>
      </c>
      <c r="AI25" s="42"/>
      <c r="AJ25" s="42"/>
      <c r="AK25" s="42"/>
      <c r="AL25" s="42"/>
      <c r="AM25" s="42">
        <v>1160</v>
      </c>
      <c r="AN25" s="42">
        <v>1475</v>
      </c>
      <c r="AO25" s="42"/>
      <c r="AP25" s="42"/>
      <c r="AQ25" s="42">
        <v>800</v>
      </c>
      <c r="AR25" s="42">
        <v>1050</v>
      </c>
      <c r="AS25" s="42">
        <v>1000</v>
      </c>
      <c r="AT25" s="42">
        <v>1100</v>
      </c>
      <c r="AU25" s="42"/>
      <c r="AV25" s="42"/>
      <c r="AW25" s="42"/>
      <c r="AX25" s="42"/>
      <c r="AY25" s="43"/>
    </row>
    <row r="26" spans="1:51" x14ac:dyDescent="0.2">
      <c r="A26" s="40">
        <v>38405</v>
      </c>
      <c r="B26" s="41">
        <v>976</v>
      </c>
      <c r="C26" s="42">
        <v>1900</v>
      </c>
      <c r="D26" s="42">
        <v>2325</v>
      </c>
      <c r="E26" s="42"/>
      <c r="F26" s="42">
        <v>1700</v>
      </c>
      <c r="G26" s="42"/>
      <c r="H26" s="42">
        <v>1700</v>
      </c>
      <c r="I26" s="42">
        <v>1600</v>
      </c>
      <c r="J26" s="42">
        <v>1885</v>
      </c>
      <c r="K26" s="42">
        <v>1000</v>
      </c>
      <c r="L26" s="42">
        <v>1500</v>
      </c>
      <c r="M26" s="42">
        <v>1300</v>
      </c>
      <c r="N26" s="42">
        <v>1610</v>
      </c>
      <c r="O26" s="42">
        <v>1300</v>
      </c>
      <c r="P26" s="42">
        <v>1585</v>
      </c>
      <c r="Q26" s="42"/>
      <c r="R26" s="42"/>
      <c r="S26" s="42">
        <v>940</v>
      </c>
      <c r="T26" s="42">
        <v>1120</v>
      </c>
      <c r="U26" s="42">
        <v>750</v>
      </c>
      <c r="V26" s="42">
        <v>1250</v>
      </c>
      <c r="W26" s="37"/>
      <c r="X26" s="37"/>
      <c r="Y26" s="42">
        <v>810</v>
      </c>
      <c r="Z26" s="42">
        <v>930</v>
      </c>
      <c r="AA26" s="42">
        <v>1700</v>
      </c>
      <c r="AB26" s="42">
        <v>2125</v>
      </c>
      <c r="AC26" s="42"/>
      <c r="AD26" s="42"/>
      <c r="AE26" s="42"/>
      <c r="AF26" s="42"/>
      <c r="AG26" s="42">
        <v>1440</v>
      </c>
      <c r="AH26" s="42">
        <v>1700</v>
      </c>
      <c r="AI26" s="42"/>
      <c r="AJ26" s="42"/>
      <c r="AK26" s="42">
        <v>1450</v>
      </c>
      <c r="AL26" s="42">
        <v>1500</v>
      </c>
      <c r="AM26" s="42">
        <v>1150</v>
      </c>
      <c r="AN26" s="42">
        <v>1425</v>
      </c>
      <c r="AO26" s="42"/>
      <c r="AP26" s="42"/>
      <c r="AQ26" s="42"/>
      <c r="AR26" s="42"/>
      <c r="AS26" s="42">
        <v>735</v>
      </c>
      <c r="AT26" s="42">
        <v>1085</v>
      </c>
      <c r="AU26" s="42"/>
      <c r="AV26" s="42"/>
      <c r="AW26" s="42"/>
      <c r="AX26" s="42"/>
      <c r="AY26" s="43"/>
    </row>
    <row r="27" spans="1:51" x14ac:dyDescent="0.2">
      <c r="A27" s="40">
        <v>38433</v>
      </c>
      <c r="B27" s="41">
        <v>1234</v>
      </c>
      <c r="C27" s="42">
        <v>1900</v>
      </c>
      <c r="D27" s="42">
        <v>2200</v>
      </c>
      <c r="E27" s="42"/>
      <c r="F27" s="42"/>
      <c r="G27" s="42"/>
      <c r="H27" s="42">
        <v>1750</v>
      </c>
      <c r="I27" s="42">
        <v>1700</v>
      </c>
      <c r="J27" s="42">
        <v>1875</v>
      </c>
      <c r="K27" s="42"/>
      <c r="L27" s="42"/>
      <c r="M27" s="42"/>
      <c r="N27" s="42"/>
      <c r="O27" s="42">
        <v>1375</v>
      </c>
      <c r="P27" s="42">
        <v>1685</v>
      </c>
      <c r="Q27" s="42"/>
      <c r="R27" s="42"/>
      <c r="S27" s="42">
        <v>1225</v>
      </c>
      <c r="T27" s="42">
        <v>1450</v>
      </c>
      <c r="U27" s="42">
        <v>900</v>
      </c>
      <c r="V27" s="42">
        <v>1300</v>
      </c>
      <c r="W27" s="37"/>
      <c r="X27" s="37"/>
      <c r="Y27" s="42">
        <v>975</v>
      </c>
      <c r="Z27" s="42">
        <v>1125</v>
      </c>
      <c r="AA27" s="42">
        <v>1800</v>
      </c>
      <c r="AB27" s="42">
        <v>2350</v>
      </c>
      <c r="AC27" s="42"/>
      <c r="AD27" s="42"/>
      <c r="AE27" s="42"/>
      <c r="AF27" s="42"/>
      <c r="AG27" s="42">
        <v>1635</v>
      </c>
      <c r="AH27" s="42">
        <v>1785</v>
      </c>
      <c r="AI27" s="42"/>
      <c r="AJ27" s="42"/>
      <c r="AK27" s="42">
        <v>1500</v>
      </c>
      <c r="AL27" s="42">
        <v>1625</v>
      </c>
      <c r="AM27" s="42">
        <v>1275</v>
      </c>
      <c r="AN27" s="42">
        <v>1575</v>
      </c>
      <c r="AO27" s="42"/>
      <c r="AP27" s="42"/>
      <c r="AQ27" s="42">
        <v>1000</v>
      </c>
      <c r="AR27" s="42">
        <v>1225</v>
      </c>
      <c r="AS27" s="42">
        <v>700</v>
      </c>
      <c r="AT27" s="42">
        <v>1240</v>
      </c>
      <c r="AU27" s="42"/>
      <c r="AV27" s="42"/>
      <c r="AW27" s="42"/>
      <c r="AX27" s="42"/>
      <c r="AY27" s="43"/>
    </row>
    <row r="28" spans="1:51" x14ac:dyDescent="0.2">
      <c r="A28" s="40">
        <v>38468</v>
      </c>
      <c r="B28" s="45">
        <v>365</v>
      </c>
      <c r="C28" s="42">
        <v>1950</v>
      </c>
      <c r="D28" s="42">
        <v>2175</v>
      </c>
      <c r="E28" s="42"/>
      <c r="F28" s="42"/>
      <c r="G28" s="42">
        <v>1700</v>
      </c>
      <c r="H28" s="42">
        <v>1810</v>
      </c>
      <c r="I28" s="42">
        <v>1725</v>
      </c>
      <c r="J28" s="42">
        <v>1900</v>
      </c>
      <c r="K28" s="42">
        <v>1325</v>
      </c>
      <c r="L28" s="42">
        <v>1450</v>
      </c>
      <c r="M28" s="42">
        <v>1425</v>
      </c>
      <c r="N28" s="42">
        <v>1680</v>
      </c>
      <c r="O28" s="42">
        <v>1500</v>
      </c>
      <c r="P28" s="42">
        <v>1700</v>
      </c>
      <c r="Q28" s="42">
        <v>775</v>
      </c>
      <c r="R28" s="42">
        <v>1330</v>
      </c>
      <c r="S28" s="42">
        <v>875</v>
      </c>
      <c r="T28" s="42">
        <v>1290</v>
      </c>
      <c r="U28" s="42">
        <v>875</v>
      </c>
      <c r="V28" s="42">
        <v>1425</v>
      </c>
      <c r="W28" s="37"/>
      <c r="X28" s="37"/>
      <c r="Y28" s="42"/>
      <c r="Z28" s="42"/>
      <c r="AA28" s="42">
        <v>1900</v>
      </c>
      <c r="AB28" s="42">
        <v>2200</v>
      </c>
      <c r="AC28" s="42">
        <v>1575</v>
      </c>
      <c r="AD28" s="42">
        <v>1650</v>
      </c>
      <c r="AE28" s="42">
        <v>1675</v>
      </c>
      <c r="AF28" s="42">
        <v>1760</v>
      </c>
      <c r="AG28" s="42">
        <v>1700</v>
      </c>
      <c r="AH28" s="42">
        <v>1875</v>
      </c>
      <c r="AI28" s="42">
        <v>1200</v>
      </c>
      <c r="AJ28" s="42">
        <v>1400</v>
      </c>
      <c r="AK28" s="42">
        <v>1410</v>
      </c>
      <c r="AL28" s="42">
        <v>1550</v>
      </c>
      <c r="AM28" s="42">
        <v>1275</v>
      </c>
      <c r="AN28" s="42">
        <v>1650</v>
      </c>
      <c r="AO28" s="42">
        <v>600</v>
      </c>
      <c r="AP28" s="42">
        <v>800</v>
      </c>
      <c r="AQ28" s="42">
        <v>1025</v>
      </c>
      <c r="AR28" s="42">
        <v>1275</v>
      </c>
      <c r="AS28" s="42">
        <v>800</v>
      </c>
      <c r="AT28" s="42">
        <v>1175</v>
      </c>
      <c r="AU28" s="42"/>
      <c r="AV28" s="42"/>
      <c r="AW28" s="42"/>
      <c r="AX28" s="42"/>
      <c r="AY28" s="43"/>
    </row>
    <row r="29" spans="1:51" x14ac:dyDescent="0.2">
      <c r="A29" s="40">
        <v>38496</v>
      </c>
      <c r="B29" s="41">
        <v>950</v>
      </c>
      <c r="C29" s="42">
        <v>1950</v>
      </c>
      <c r="D29" s="42">
        <v>2250</v>
      </c>
      <c r="E29" s="42">
        <v>1700</v>
      </c>
      <c r="F29" s="42">
        <v>1700</v>
      </c>
      <c r="G29" s="42"/>
      <c r="H29" s="42"/>
      <c r="I29" s="42">
        <v>1750</v>
      </c>
      <c r="J29" s="42">
        <v>1885</v>
      </c>
      <c r="K29" s="42">
        <v>1325</v>
      </c>
      <c r="L29" s="42">
        <v>1325</v>
      </c>
      <c r="M29" s="42"/>
      <c r="N29" s="42"/>
      <c r="O29" s="42">
        <v>1375</v>
      </c>
      <c r="P29" s="42">
        <v>1650</v>
      </c>
      <c r="Q29" s="42"/>
      <c r="R29" s="42"/>
      <c r="S29" s="42">
        <v>1100</v>
      </c>
      <c r="T29" s="42">
        <v>1400</v>
      </c>
      <c r="U29" s="42">
        <v>840</v>
      </c>
      <c r="V29" s="42">
        <v>1285</v>
      </c>
      <c r="W29" s="37"/>
      <c r="X29" s="37"/>
      <c r="Y29" s="46"/>
      <c r="Z29" s="46"/>
      <c r="AA29" s="42">
        <v>1900</v>
      </c>
      <c r="AB29" s="42">
        <v>2375</v>
      </c>
      <c r="AC29" s="42">
        <v>1500</v>
      </c>
      <c r="AD29" s="42">
        <v>1780</v>
      </c>
      <c r="AE29" s="42">
        <v>1680</v>
      </c>
      <c r="AF29" s="42">
        <v>1800</v>
      </c>
      <c r="AG29" s="42">
        <v>1650</v>
      </c>
      <c r="AH29" s="42">
        <v>1875</v>
      </c>
      <c r="AI29" s="42"/>
      <c r="AJ29" s="42"/>
      <c r="AK29" s="42">
        <v>1225</v>
      </c>
      <c r="AL29" s="42">
        <v>1560</v>
      </c>
      <c r="AM29" s="42">
        <v>1340</v>
      </c>
      <c r="AN29" s="42">
        <v>1600</v>
      </c>
      <c r="AO29" s="42"/>
      <c r="AP29" s="42"/>
      <c r="AQ29" s="42">
        <v>830</v>
      </c>
      <c r="AR29" s="42">
        <v>1125</v>
      </c>
      <c r="AS29" s="42">
        <v>800</v>
      </c>
      <c r="AT29" s="42">
        <v>1225</v>
      </c>
      <c r="AU29" s="42"/>
      <c r="AV29" s="42"/>
      <c r="AW29" s="42"/>
      <c r="AX29" s="42"/>
      <c r="AY29" s="43"/>
    </row>
    <row r="30" spans="1:51" x14ac:dyDescent="0.2">
      <c r="A30" s="40">
        <v>38530</v>
      </c>
      <c r="B30" s="41">
        <v>1179</v>
      </c>
      <c r="C30" s="42">
        <v>1900</v>
      </c>
      <c r="D30" s="42">
        <v>2400</v>
      </c>
      <c r="E30" s="42">
        <v>1725</v>
      </c>
      <c r="F30" s="42">
        <v>2000</v>
      </c>
      <c r="G30" s="42">
        <v>1650</v>
      </c>
      <c r="H30" s="42">
        <v>1900</v>
      </c>
      <c r="I30" s="42">
        <v>1675</v>
      </c>
      <c r="J30" s="42">
        <v>1875</v>
      </c>
      <c r="K30" s="42"/>
      <c r="L30" s="42">
        <v>1450</v>
      </c>
      <c r="M30" s="42">
        <v>1400</v>
      </c>
      <c r="N30" s="42">
        <v>1450</v>
      </c>
      <c r="O30" s="37">
        <v>1400</v>
      </c>
      <c r="P30" s="37">
        <v>1675</v>
      </c>
      <c r="Q30" s="37"/>
      <c r="R30" s="37"/>
      <c r="S30" s="37"/>
      <c r="T30" s="37"/>
      <c r="U30" s="37">
        <v>900</v>
      </c>
      <c r="V30" s="37">
        <v>1375</v>
      </c>
      <c r="W30" s="37"/>
      <c r="X30" s="37"/>
      <c r="Y30" s="37">
        <v>725</v>
      </c>
      <c r="Z30" s="37">
        <v>1100</v>
      </c>
      <c r="AA30" s="42">
        <v>1885</v>
      </c>
      <c r="AB30" s="42">
        <v>2350</v>
      </c>
      <c r="AC30" s="42">
        <v>1625</v>
      </c>
      <c r="AD30" s="42">
        <v>1710</v>
      </c>
      <c r="AE30" s="42">
        <v>1700</v>
      </c>
      <c r="AF30" s="42">
        <v>1870</v>
      </c>
      <c r="AG30" s="42">
        <v>1685</v>
      </c>
      <c r="AH30" s="42">
        <v>1875</v>
      </c>
      <c r="AI30" s="42"/>
      <c r="AJ30" s="42"/>
      <c r="AK30" s="42">
        <v>1225</v>
      </c>
      <c r="AL30" s="42">
        <v>1675</v>
      </c>
      <c r="AM30" s="37">
        <v>1400</v>
      </c>
      <c r="AN30" s="37">
        <v>1675</v>
      </c>
      <c r="AO30" s="37"/>
      <c r="AP30" s="37"/>
      <c r="AQ30" s="37"/>
      <c r="AR30" s="37"/>
      <c r="AS30" s="37">
        <v>1050</v>
      </c>
      <c r="AT30" s="37">
        <v>1325</v>
      </c>
      <c r="AU30" s="37"/>
      <c r="AV30" s="37"/>
      <c r="AW30" s="37"/>
      <c r="AX30" s="37"/>
      <c r="AY30" s="43"/>
    </row>
    <row r="31" spans="1:51" x14ac:dyDescent="0.2">
      <c r="A31" s="40">
        <v>38559</v>
      </c>
      <c r="B31" s="41">
        <v>1062</v>
      </c>
      <c r="C31" s="42">
        <v>1900</v>
      </c>
      <c r="D31" s="42">
        <v>2250</v>
      </c>
      <c r="E31" s="47"/>
      <c r="F31" s="47"/>
      <c r="G31" s="42">
        <v>1600</v>
      </c>
      <c r="H31" s="42">
        <v>1700</v>
      </c>
      <c r="I31" s="42">
        <v>1700</v>
      </c>
      <c r="J31" s="42">
        <v>1875</v>
      </c>
      <c r="K31" s="42"/>
      <c r="L31" s="42">
        <v>1575</v>
      </c>
      <c r="M31" s="42">
        <v>1400</v>
      </c>
      <c r="N31" s="42">
        <v>1575</v>
      </c>
      <c r="O31" s="42">
        <v>1325</v>
      </c>
      <c r="P31" s="42">
        <v>1675</v>
      </c>
      <c r="Q31" s="42"/>
      <c r="R31" s="42"/>
      <c r="S31" s="42"/>
      <c r="T31" s="42"/>
      <c r="U31" s="37">
        <v>850</v>
      </c>
      <c r="V31" s="37">
        <v>1125</v>
      </c>
      <c r="W31" s="37"/>
      <c r="X31" s="37"/>
      <c r="Y31" s="37"/>
      <c r="Z31" s="37"/>
      <c r="AA31" s="42">
        <v>1885</v>
      </c>
      <c r="AB31" s="42">
        <v>2450</v>
      </c>
      <c r="AC31" s="47"/>
      <c r="AD31" s="47">
        <v>1800</v>
      </c>
      <c r="AE31" s="42">
        <v>1850</v>
      </c>
      <c r="AF31" s="42">
        <v>2000</v>
      </c>
      <c r="AG31" s="42">
        <v>1675</v>
      </c>
      <c r="AH31" s="42">
        <v>1875</v>
      </c>
      <c r="AI31" s="42"/>
      <c r="AJ31" s="42">
        <v>1500</v>
      </c>
      <c r="AK31" s="42">
        <v>1400</v>
      </c>
      <c r="AL31" s="42">
        <v>1725</v>
      </c>
      <c r="AM31" s="42">
        <v>1350</v>
      </c>
      <c r="AN31" s="42">
        <v>1675</v>
      </c>
      <c r="AO31" s="42"/>
      <c r="AP31" s="42"/>
      <c r="AQ31" s="42">
        <v>920</v>
      </c>
      <c r="AR31" s="42">
        <v>1125</v>
      </c>
      <c r="AS31" s="37">
        <v>1050</v>
      </c>
      <c r="AT31" s="37">
        <v>1275</v>
      </c>
      <c r="AU31" s="37"/>
      <c r="AV31" s="37"/>
      <c r="AW31" s="37"/>
      <c r="AX31" s="37"/>
      <c r="AY31" s="43"/>
    </row>
    <row r="32" spans="1:51" x14ac:dyDescent="0.2">
      <c r="A32" s="40">
        <v>38587</v>
      </c>
      <c r="B32" s="41">
        <v>1207</v>
      </c>
      <c r="C32" s="42">
        <v>2000</v>
      </c>
      <c r="D32" s="42">
        <v>2375</v>
      </c>
      <c r="E32" s="42">
        <v>1700</v>
      </c>
      <c r="F32" s="42">
        <v>1925</v>
      </c>
      <c r="G32" s="42">
        <v>1775</v>
      </c>
      <c r="H32" s="42">
        <v>2150</v>
      </c>
      <c r="I32" s="42">
        <v>1700</v>
      </c>
      <c r="J32" s="42">
        <v>1950</v>
      </c>
      <c r="K32" s="42"/>
      <c r="L32" s="42"/>
      <c r="M32" s="42">
        <v>1325</v>
      </c>
      <c r="N32" s="42">
        <v>1675</v>
      </c>
      <c r="O32" s="42">
        <v>1400</v>
      </c>
      <c r="P32" s="42">
        <v>1675</v>
      </c>
      <c r="Q32" s="42"/>
      <c r="R32" s="42"/>
      <c r="S32" s="42"/>
      <c r="T32" s="42"/>
      <c r="U32" s="37">
        <v>1000</v>
      </c>
      <c r="V32" s="37">
        <v>1350</v>
      </c>
      <c r="W32" s="37"/>
      <c r="X32" s="37"/>
      <c r="Y32" s="37">
        <v>700</v>
      </c>
      <c r="Z32" s="37">
        <v>925</v>
      </c>
      <c r="AA32" s="42">
        <v>1900</v>
      </c>
      <c r="AB32" s="42">
        <v>2275</v>
      </c>
      <c r="AC32" s="42">
        <v>1700</v>
      </c>
      <c r="AD32" s="42">
        <v>1890</v>
      </c>
      <c r="AE32" s="42">
        <v>1700</v>
      </c>
      <c r="AF32" s="42">
        <v>1775</v>
      </c>
      <c r="AG32" s="42">
        <v>1725</v>
      </c>
      <c r="AH32" s="42">
        <v>1885</v>
      </c>
      <c r="AI32" s="42"/>
      <c r="AJ32" s="42"/>
      <c r="AK32" s="42">
        <v>1425</v>
      </c>
      <c r="AL32" s="42">
        <v>1600</v>
      </c>
      <c r="AM32" s="42">
        <v>1300</v>
      </c>
      <c r="AN32" s="42">
        <v>1700</v>
      </c>
      <c r="AO32" s="42"/>
      <c r="AP32" s="42"/>
      <c r="AQ32" s="42">
        <v>1000</v>
      </c>
      <c r="AR32" s="42">
        <v>1325</v>
      </c>
      <c r="AS32" s="37">
        <v>835</v>
      </c>
      <c r="AT32" s="37">
        <v>1285</v>
      </c>
      <c r="AU32" s="37"/>
      <c r="AV32" s="37"/>
      <c r="AW32" s="37">
        <v>675</v>
      </c>
      <c r="AX32" s="37">
        <v>800</v>
      </c>
      <c r="AY32" s="43"/>
    </row>
    <row r="33" spans="1:51" x14ac:dyDescent="0.2">
      <c r="A33" s="40">
        <v>38622</v>
      </c>
      <c r="B33" s="41">
        <v>1511</v>
      </c>
      <c r="C33" s="42">
        <v>1900</v>
      </c>
      <c r="D33" s="42">
        <v>2350</v>
      </c>
      <c r="E33" s="42">
        <v>1750</v>
      </c>
      <c r="F33" s="42">
        <v>1800</v>
      </c>
      <c r="G33" s="42">
        <v>1850</v>
      </c>
      <c r="H33" s="42">
        <v>1875</v>
      </c>
      <c r="I33" s="42">
        <v>1710</v>
      </c>
      <c r="J33" s="42">
        <v>1880</v>
      </c>
      <c r="K33" s="42">
        <v>1525</v>
      </c>
      <c r="L33" s="42">
        <v>1650</v>
      </c>
      <c r="M33" s="42">
        <v>1400</v>
      </c>
      <c r="N33" s="42">
        <v>1630</v>
      </c>
      <c r="O33" s="42">
        <v>1500</v>
      </c>
      <c r="P33" s="42">
        <v>1635</v>
      </c>
      <c r="Q33" s="42">
        <v>1225</v>
      </c>
      <c r="R33" s="42">
        <v>1400</v>
      </c>
      <c r="S33" s="42">
        <v>1025</v>
      </c>
      <c r="T33" s="42">
        <v>1220</v>
      </c>
      <c r="U33" s="37">
        <v>700</v>
      </c>
      <c r="V33" s="37">
        <v>1230</v>
      </c>
      <c r="W33" s="37"/>
      <c r="X33" s="37"/>
      <c r="Y33" s="37"/>
      <c r="Z33" s="37"/>
      <c r="AA33" s="42">
        <v>1930</v>
      </c>
      <c r="AB33" s="42">
        <v>2375</v>
      </c>
      <c r="AC33" s="42"/>
      <c r="AD33" s="42"/>
      <c r="AE33" s="42">
        <v>1825</v>
      </c>
      <c r="AF33" s="42">
        <v>1850</v>
      </c>
      <c r="AG33" s="42">
        <v>1610</v>
      </c>
      <c r="AH33" s="42">
        <v>1925</v>
      </c>
      <c r="AI33" s="42">
        <v>1500</v>
      </c>
      <c r="AJ33" s="42">
        <v>1685</v>
      </c>
      <c r="AK33" s="42">
        <v>1500</v>
      </c>
      <c r="AL33" s="42">
        <v>1775</v>
      </c>
      <c r="AM33" s="42">
        <v>1200</v>
      </c>
      <c r="AN33" s="42">
        <v>1600</v>
      </c>
      <c r="AO33" s="42">
        <v>1050</v>
      </c>
      <c r="AP33" s="42">
        <v>1475</v>
      </c>
      <c r="AQ33" s="42">
        <v>1000</v>
      </c>
      <c r="AR33" s="42">
        <v>1425</v>
      </c>
      <c r="AS33" s="37">
        <v>675</v>
      </c>
      <c r="AT33" s="37">
        <v>1190</v>
      </c>
      <c r="AU33" s="37"/>
      <c r="AV33" s="37"/>
      <c r="AW33" s="37">
        <v>600</v>
      </c>
      <c r="AX33" s="37">
        <v>975</v>
      </c>
      <c r="AY33" s="43"/>
    </row>
    <row r="34" spans="1:51" x14ac:dyDescent="0.2">
      <c r="A34" s="40">
        <v>38650</v>
      </c>
      <c r="B34" s="41">
        <v>1325</v>
      </c>
      <c r="C34" s="42">
        <v>2000</v>
      </c>
      <c r="D34" s="42">
        <v>2250</v>
      </c>
      <c r="E34" s="42">
        <v>1700</v>
      </c>
      <c r="F34" s="42">
        <v>2000</v>
      </c>
      <c r="G34" s="42">
        <v>1700</v>
      </c>
      <c r="H34" s="42">
        <v>1885</v>
      </c>
      <c r="I34" s="42">
        <v>1700</v>
      </c>
      <c r="J34" s="42">
        <v>1960</v>
      </c>
      <c r="K34" s="42"/>
      <c r="L34" s="42"/>
      <c r="M34" s="42">
        <v>1400</v>
      </c>
      <c r="N34" s="42">
        <v>1630</v>
      </c>
      <c r="O34" s="42">
        <v>1300</v>
      </c>
      <c r="P34" s="42">
        <v>1690</v>
      </c>
      <c r="Q34" s="42"/>
      <c r="R34" s="42"/>
      <c r="S34" s="42">
        <v>1000</v>
      </c>
      <c r="T34" s="42">
        <v>1185</v>
      </c>
      <c r="U34" s="37">
        <v>900</v>
      </c>
      <c r="V34" s="37">
        <v>1275</v>
      </c>
      <c r="W34" s="37"/>
      <c r="X34" s="37"/>
      <c r="Y34" s="48"/>
      <c r="Z34" s="48"/>
      <c r="AA34" s="42">
        <v>1900</v>
      </c>
      <c r="AB34" s="42">
        <v>2250</v>
      </c>
      <c r="AC34" s="42"/>
      <c r="AD34" s="42">
        <v>1960</v>
      </c>
      <c r="AE34" s="42"/>
      <c r="AF34" s="42"/>
      <c r="AG34" s="42">
        <v>1610</v>
      </c>
      <c r="AH34" s="42">
        <v>1900</v>
      </c>
      <c r="AI34" s="42">
        <v>1600</v>
      </c>
      <c r="AJ34" s="42">
        <v>1750</v>
      </c>
      <c r="AK34" s="42">
        <v>1300</v>
      </c>
      <c r="AL34" s="42">
        <v>1585</v>
      </c>
      <c r="AM34" s="42">
        <v>1300</v>
      </c>
      <c r="AN34" s="42">
        <v>1535</v>
      </c>
      <c r="AO34" s="42"/>
      <c r="AP34" s="42"/>
      <c r="AQ34" s="42">
        <v>950</v>
      </c>
      <c r="AR34" s="42">
        <v>1170</v>
      </c>
      <c r="AS34" s="37">
        <v>350</v>
      </c>
      <c r="AT34" s="37">
        <v>1260</v>
      </c>
      <c r="AU34" s="37">
        <v>600</v>
      </c>
      <c r="AV34" s="37">
        <v>925</v>
      </c>
      <c r="AW34" s="37">
        <v>670</v>
      </c>
      <c r="AX34" s="37">
        <v>930</v>
      </c>
      <c r="AY34" s="43"/>
    </row>
    <row r="35" spans="1:51" x14ac:dyDescent="0.2">
      <c r="A35" s="40">
        <v>38678</v>
      </c>
      <c r="B35" s="41">
        <v>877</v>
      </c>
      <c r="C35" s="42">
        <v>1950</v>
      </c>
      <c r="D35" s="42">
        <v>2300</v>
      </c>
      <c r="E35" s="42"/>
      <c r="F35" s="42"/>
      <c r="G35" s="42"/>
      <c r="H35" s="42">
        <v>1800</v>
      </c>
      <c r="I35" s="42">
        <v>1700</v>
      </c>
      <c r="J35" s="42">
        <v>1910</v>
      </c>
      <c r="K35" s="42"/>
      <c r="L35" s="42">
        <v>1450</v>
      </c>
      <c r="M35" s="42">
        <v>1300</v>
      </c>
      <c r="N35" s="42">
        <v>1650</v>
      </c>
      <c r="O35" s="42">
        <v>1225</v>
      </c>
      <c r="P35" s="42">
        <v>1450</v>
      </c>
      <c r="Q35" s="42"/>
      <c r="R35" s="42"/>
      <c r="S35" s="42"/>
      <c r="T35" s="42"/>
      <c r="U35" s="37">
        <v>800</v>
      </c>
      <c r="V35" s="37">
        <v>1185</v>
      </c>
      <c r="W35" s="37"/>
      <c r="X35" s="37"/>
      <c r="Y35" s="37"/>
      <c r="Z35" s="37"/>
      <c r="AA35" s="42">
        <v>1950</v>
      </c>
      <c r="AB35" s="42">
        <v>2375</v>
      </c>
      <c r="AC35" s="42"/>
      <c r="AD35" s="42"/>
      <c r="AE35" s="42"/>
      <c r="AF35" s="42"/>
      <c r="AG35" s="42">
        <v>1600</v>
      </c>
      <c r="AH35" s="42">
        <v>1935</v>
      </c>
      <c r="AI35" s="42">
        <v>1100</v>
      </c>
      <c r="AJ35" s="42">
        <v>1250</v>
      </c>
      <c r="AK35" s="42">
        <v>1375</v>
      </c>
      <c r="AL35" s="42">
        <v>1675</v>
      </c>
      <c r="AM35" s="42">
        <v>1225</v>
      </c>
      <c r="AN35" s="42">
        <v>1525</v>
      </c>
      <c r="AO35" s="42">
        <v>925</v>
      </c>
      <c r="AP35" s="42">
        <v>100</v>
      </c>
      <c r="AQ35" s="42">
        <v>880</v>
      </c>
      <c r="AR35" s="42">
        <v>1225</v>
      </c>
      <c r="AS35" s="37">
        <v>850</v>
      </c>
      <c r="AT35" s="37">
        <v>1100</v>
      </c>
      <c r="AU35" s="37"/>
      <c r="AV35" s="37"/>
      <c r="AW35" s="37"/>
      <c r="AX35" s="37"/>
      <c r="AY35" s="43"/>
    </row>
    <row r="36" spans="1:51" x14ac:dyDescent="0.2">
      <c r="A36" s="40">
        <v>38741</v>
      </c>
      <c r="B36" s="41">
        <v>1020</v>
      </c>
      <c r="C36" s="42">
        <v>2000</v>
      </c>
      <c r="D36" s="42">
        <v>2375</v>
      </c>
      <c r="E36" s="42">
        <v>1890</v>
      </c>
      <c r="F36" s="42">
        <v>1970</v>
      </c>
      <c r="G36" s="42">
        <v>1800</v>
      </c>
      <c r="H36" s="42">
        <v>2150</v>
      </c>
      <c r="I36" s="42">
        <v>1700</v>
      </c>
      <c r="J36" s="42">
        <v>1990</v>
      </c>
      <c r="K36" s="42"/>
      <c r="L36" s="42"/>
      <c r="M36" s="42">
        <v>1325</v>
      </c>
      <c r="N36" s="42">
        <v>1500</v>
      </c>
      <c r="O36" s="42">
        <v>1400</v>
      </c>
      <c r="P36" s="42">
        <v>1680</v>
      </c>
      <c r="Q36" s="42"/>
      <c r="R36" s="42"/>
      <c r="S36" s="42">
        <v>925</v>
      </c>
      <c r="T36" s="42">
        <v>1275</v>
      </c>
      <c r="U36" s="37">
        <v>985</v>
      </c>
      <c r="V36" s="37">
        <v>1275</v>
      </c>
      <c r="W36" s="37"/>
      <c r="X36" s="37"/>
      <c r="Y36" s="37">
        <v>500</v>
      </c>
      <c r="Z36" s="37">
        <v>900</v>
      </c>
      <c r="AA36" s="42">
        <v>1925</v>
      </c>
      <c r="AB36" s="42">
        <v>2300</v>
      </c>
      <c r="AC36" s="42">
        <v>1750</v>
      </c>
      <c r="AD36" s="42">
        <v>1875</v>
      </c>
      <c r="AE36" s="42">
        <v>1775</v>
      </c>
      <c r="AF36" s="42">
        <v>1950</v>
      </c>
      <c r="AG36" s="42">
        <v>1625</v>
      </c>
      <c r="AH36" s="42">
        <v>1900</v>
      </c>
      <c r="AI36" s="42"/>
      <c r="AJ36" s="42"/>
      <c r="AK36" s="42">
        <v>1300</v>
      </c>
      <c r="AL36" s="42">
        <v>1700</v>
      </c>
      <c r="AM36" s="42">
        <v>1100</v>
      </c>
      <c r="AN36" s="42">
        <v>1510</v>
      </c>
      <c r="AO36" s="42">
        <v>725</v>
      </c>
      <c r="AP36" s="42">
        <v>950</v>
      </c>
      <c r="AQ36" s="42">
        <v>870</v>
      </c>
      <c r="AR36" s="42">
        <v>1110</v>
      </c>
      <c r="AS36" s="37">
        <v>800</v>
      </c>
      <c r="AT36" s="37">
        <v>1100</v>
      </c>
      <c r="AU36" s="37"/>
      <c r="AV36" s="37"/>
      <c r="AW36" s="37"/>
      <c r="AX36" s="37"/>
      <c r="AY36" s="43"/>
    </row>
    <row r="37" spans="1:51" s="39" customFormat="1" x14ac:dyDescent="0.2">
      <c r="A37" s="40">
        <v>38776</v>
      </c>
      <c r="B37" s="41">
        <v>1191</v>
      </c>
      <c r="C37" s="42">
        <v>1900</v>
      </c>
      <c r="D37" s="42">
        <v>2050</v>
      </c>
      <c r="E37" s="42"/>
      <c r="F37" s="42">
        <v>1770</v>
      </c>
      <c r="G37" s="42">
        <v>1720</v>
      </c>
      <c r="H37" s="42">
        <v>1940</v>
      </c>
      <c r="I37" s="42">
        <v>1600</v>
      </c>
      <c r="J37" s="42">
        <v>1890</v>
      </c>
      <c r="K37" s="42"/>
      <c r="L37" s="42"/>
      <c r="M37" s="42">
        <v>1360</v>
      </c>
      <c r="N37" s="42">
        <v>1500</v>
      </c>
      <c r="O37" s="42">
        <v>1200</v>
      </c>
      <c r="P37" s="42">
        <v>1585</v>
      </c>
      <c r="Q37" s="42"/>
      <c r="R37" s="42"/>
      <c r="S37" s="42">
        <v>1000</v>
      </c>
      <c r="T37" s="42">
        <v>1100</v>
      </c>
      <c r="U37" s="37">
        <v>700</v>
      </c>
      <c r="V37" s="37">
        <v>1025</v>
      </c>
      <c r="W37" s="37"/>
      <c r="X37" s="37"/>
      <c r="Y37" s="37">
        <v>600</v>
      </c>
      <c r="Z37" s="37">
        <v>875</v>
      </c>
      <c r="AA37" s="42">
        <v>1800</v>
      </c>
      <c r="AB37" s="42">
        <v>2225</v>
      </c>
      <c r="AC37" s="42">
        <v>1700</v>
      </c>
      <c r="AD37" s="42">
        <v>1725</v>
      </c>
      <c r="AE37" s="42">
        <v>1600</v>
      </c>
      <c r="AF37" s="42">
        <v>1720</v>
      </c>
      <c r="AG37" s="42">
        <v>1400</v>
      </c>
      <c r="AH37" s="42">
        <v>1785</v>
      </c>
      <c r="AI37" s="42"/>
      <c r="AJ37" s="42"/>
      <c r="AK37" s="42">
        <v>1300</v>
      </c>
      <c r="AL37" s="42">
        <v>1500</v>
      </c>
      <c r="AM37" s="42">
        <v>1000</v>
      </c>
      <c r="AN37" s="42">
        <v>1200</v>
      </c>
      <c r="AO37" s="42"/>
      <c r="AP37" s="42"/>
      <c r="AQ37" s="42">
        <v>975</v>
      </c>
      <c r="AR37" s="42">
        <v>1225</v>
      </c>
      <c r="AS37" s="37">
        <v>700</v>
      </c>
      <c r="AT37" s="37">
        <v>975</v>
      </c>
      <c r="AU37" s="37"/>
      <c r="AV37" s="37"/>
      <c r="AW37" s="37">
        <v>510</v>
      </c>
      <c r="AX37" s="37">
        <v>825</v>
      </c>
      <c r="AY37" s="38"/>
    </row>
    <row r="38" spans="1:51" x14ac:dyDescent="0.2">
      <c r="A38" s="40">
        <v>38804</v>
      </c>
      <c r="B38" s="41">
        <v>965</v>
      </c>
      <c r="C38" s="42">
        <v>1940</v>
      </c>
      <c r="D38" s="42">
        <v>2100</v>
      </c>
      <c r="E38" s="42"/>
      <c r="F38" s="42"/>
      <c r="G38" s="42"/>
      <c r="H38" s="42"/>
      <c r="I38" s="42">
        <v>1685</v>
      </c>
      <c r="J38" s="42">
        <v>1885</v>
      </c>
      <c r="K38" s="42"/>
      <c r="L38" s="42"/>
      <c r="M38" s="42">
        <v>1610</v>
      </c>
      <c r="N38" s="42">
        <v>1810</v>
      </c>
      <c r="O38" s="42">
        <v>1000</v>
      </c>
      <c r="P38" s="42">
        <v>1500</v>
      </c>
      <c r="Q38" s="42"/>
      <c r="R38" s="42"/>
      <c r="S38" s="42">
        <v>1000</v>
      </c>
      <c r="T38" s="42">
        <v>1400</v>
      </c>
      <c r="U38" s="37">
        <v>800</v>
      </c>
      <c r="V38" s="37">
        <v>1050</v>
      </c>
      <c r="W38" s="37"/>
      <c r="X38" s="37"/>
      <c r="Y38" s="37">
        <v>800</v>
      </c>
      <c r="Z38" s="37">
        <v>1000</v>
      </c>
      <c r="AA38" s="42"/>
      <c r="AB38" s="42">
        <v>2075</v>
      </c>
      <c r="AC38" s="42"/>
      <c r="AD38" s="42"/>
      <c r="AE38" s="42"/>
      <c r="AF38" s="42"/>
      <c r="AG38" s="42">
        <v>1600</v>
      </c>
      <c r="AH38" s="42">
        <v>1870</v>
      </c>
      <c r="AI38" s="42"/>
      <c r="AJ38" s="42"/>
      <c r="AK38" s="42">
        <v>1550</v>
      </c>
      <c r="AL38" s="42">
        <v>1800</v>
      </c>
      <c r="AM38" s="42">
        <v>1000</v>
      </c>
      <c r="AN38" s="42">
        <v>1610</v>
      </c>
      <c r="AO38" s="42"/>
      <c r="AP38" s="42"/>
      <c r="AQ38" s="42">
        <v>975</v>
      </c>
      <c r="AR38" s="42">
        <v>1425</v>
      </c>
      <c r="AS38" s="37">
        <v>700</v>
      </c>
      <c r="AT38" s="37">
        <v>1050</v>
      </c>
      <c r="AU38" s="37"/>
      <c r="AV38" s="37"/>
      <c r="AW38" s="37">
        <v>700</v>
      </c>
      <c r="AX38" s="37">
        <v>1000</v>
      </c>
      <c r="AY38" s="43"/>
    </row>
    <row r="39" spans="1:51" x14ac:dyDescent="0.2">
      <c r="A39" s="40">
        <v>38832</v>
      </c>
      <c r="B39" s="41">
        <v>1385</v>
      </c>
      <c r="C39" s="42">
        <v>1700</v>
      </c>
      <c r="D39" s="42">
        <v>1825</v>
      </c>
      <c r="E39" s="42"/>
      <c r="F39" s="42"/>
      <c r="G39" s="42"/>
      <c r="H39" s="42"/>
      <c r="I39" s="42">
        <v>1310</v>
      </c>
      <c r="J39" s="42">
        <v>1500</v>
      </c>
      <c r="K39" s="42"/>
      <c r="L39" s="42"/>
      <c r="M39" s="42">
        <v>1100</v>
      </c>
      <c r="N39" s="42">
        <v>1230</v>
      </c>
      <c r="O39" s="42">
        <v>900</v>
      </c>
      <c r="P39" s="42">
        <v>1100</v>
      </c>
      <c r="Q39" s="42"/>
      <c r="R39" s="42"/>
      <c r="S39" s="42">
        <v>835</v>
      </c>
      <c r="T39" s="42">
        <v>985</v>
      </c>
      <c r="U39" s="37">
        <v>800</v>
      </c>
      <c r="V39" s="37">
        <v>835</v>
      </c>
      <c r="W39" s="37"/>
      <c r="X39" s="37"/>
      <c r="Y39" s="37">
        <v>530</v>
      </c>
      <c r="Z39" s="37">
        <v>750</v>
      </c>
      <c r="AA39" s="42">
        <v>1700</v>
      </c>
      <c r="AB39" s="42">
        <v>2000</v>
      </c>
      <c r="AC39" s="42"/>
      <c r="AD39" s="42"/>
      <c r="AE39" s="42">
        <v>1240</v>
      </c>
      <c r="AF39" s="42">
        <v>1650</v>
      </c>
      <c r="AG39" s="42">
        <v>1200</v>
      </c>
      <c r="AH39" s="42">
        <v>1675</v>
      </c>
      <c r="AI39" s="42">
        <v>1000</v>
      </c>
      <c r="AJ39" s="42">
        <v>1200</v>
      </c>
      <c r="AK39" s="42">
        <v>900</v>
      </c>
      <c r="AL39" s="42">
        <v>1190</v>
      </c>
      <c r="AM39" s="42">
        <v>800</v>
      </c>
      <c r="AN39" s="42">
        <v>1100</v>
      </c>
      <c r="AO39" s="42"/>
      <c r="AP39" s="42"/>
      <c r="AQ39" s="42">
        <v>750</v>
      </c>
      <c r="AR39" s="42">
        <v>885</v>
      </c>
      <c r="AS39" s="37">
        <v>600</v>
      </c>
      <c r="AT39" s="37">
        <v>750</v>
      </c>
      <c r="AU39" s="37"/>
      <c r="AV39" s="37"/>
      <c r="AW39" s="37">
        <v>520</v>
      </c>
      <c r="AX39" s="37">
        <v>650</v>
      </c>
      <c r="AY39" s="43"/>
    </row>
    <row r="40" spans="1:51" x14ac:dyDescent="0.2">
      <c r="A40" s="40">
        <v>38860</v>
      </c>
      <c r="B40" s="41">
        <v>668</v>
      </c>
      <c r="C40" s="42">
        <v>1600</v>
      </c>
      <c r="D40" s="42">
        <v>1800</v>
      </c>
      <c r="E40" s="42"/>
      <c r="F40" s="42"/>
      <c r="G40" s="42">
        <v>1390</v>
      </c>
      <c r="H40" s="42">
        <v>1420</v>
      </c>
      <c r="I40" s="42">
        <v>1360</v>
      </c>
      <c r="J40" s="42">
        <v>1635</v>
      </c>
      <c r="K40" s="42"/>
      <c r="L40" s="42"/>
      <c r="M40" s="42">
        <v>900</v>
      </c>
      <c r="N40" s="42">
        <v>1190</v>
      </c>
      <c r="O40" s="42">
        <v>1140</v>
      </c>
      <c r="P40" s="42">
        <v>1300</v>
      </c>
      <c r="Q40" s="42"/>
      <c r="R40" s="42"/>
      <c r="S40" s="42"/>
      <c r="T40" s="42"/>
      <c r="U40" s="37">
        <v>725</v>
      </c>
      <c r="V40" s="37">
        <v>850</v>
      </c>
      <c r="W40" s="37"/>
      <c r="X40" s="37"/>
      <c r="Y40" s="37"/>
      <c r="Z40" s="37"/>
      <c r="AA40" s="42">
        <v>1700</v>
      </c>
      <c r="AB40" s="42">
        <v>1910</v>
      </c>
      <c r="AC40" s="42"/>
      <c r="AD40" s="42">
        <v>1400</v>
      </c>
      <c r="AE40" s="42"/>
      <c r="AF40" s="42">
        <v>1600</v>
      </c>
      <c r="AG40" s="42">
        <v>1330</v>
      </c>
      <c r="AH40" s="42">
        <v>1690</v>
      </c>
      <c r="AI40" s="42"/>
      <c r="AJ40" s="42"/>
      <c r="AK40" s="42">
        <v>900</v>
      </c>
      <c r="AL40" s="42">
        <v>1020</v>
      </c>
      <c r="AM40" s="42">
        <v>900</v>
      </c>
      <c r="AN40" s="42">
        <v>1275</v>
      </c>
      <c r="AO40" s="42"/>
      <c r="AP40" s="42"/>
      <c r="AQ40" s="42">
        <v>775</v>
      </c>
      <c r="AR40" s="42">
        <v>880</v>
      </c>
      <c r="AS40" s="37">
        <v>660</v>
      </c>
      <c r="AT40" s="37">
        <v>860</v>
      </c>
      <c r="AU40" s="37"/>
      <c r="AV40" s="37"/>
      <c r="AW40" s="37"/>
      <c r="AX40" s="37"/>
      <c r="AY40" s="43"/>
    </row>
    <row r="41" spans="1:51" x14ac:dyDescent="0.2">
      <c r="A41" s="40">
        <v>38895</v>
      </c>
      <c r="B41" s="41">
        <v>1300</v>
      </c>
      <c r="C41" s="42">
        <v>1750</v>
      </c>
      <c r="D41" s="42">
        <v>1900</v>
      </c>
      <c r="E41" s="42"/>
      <c r="F41" s="42"/>
      <c r="G41" s="42"/>
      <c r="H41" s="42">
        <v>1400</v>
      </c>
      <c r="I41" s="42">
        <v>1500</v>
      </c>
      <c r="J41" s="42">
        <v>1775</v>
      </c>
      <c r="K41" s="42"/>
      <c r="L41" s="42"/>
      <c r="M41" s="42">
        <v>1340</v>
      </c>
      <c r="N41" s="42">
        <v>1360</v>
      </c>
      <c r="O41" s="42">
        <v>1130</v>
      </c>
      <c r="P41" s="42">
        <v>1550</v>
      </c>
      <c r="Q41" s="42"/>
      <c r="R41" s="42"/>
      <c r="S41" s="42">
        <v>850</v>
      </c>
      <c r="T41" s="42">
        <v>1100</v>
      </c>
      <c r="U41" s="37">
        <v>730</v>
      </c>
      <c r="V41" s="37">
        <v>1175</v>
      </c>
      <c r="W41" s="37"/>
      <c r="X41" s="37"/>
      <c r="Y41" s="37">
        <v>740</v>
      </c>
      <c r="Z41" s="37">
        <v>810</v>
      </c>
      <c r="AA41" s="42">
        <v>1700</v>
      </c>
      <c r="AB41" s="42">
        <v>1925</v>
      </c>
      <c r="AC41" s="42"/>
      <c r="AD41" s="42"/>
      <c r="AE41" s="42">
        <v>1410</v>
      </c>
      <c r="AF41" s="42">
        <v>1490</v>
      </c>
      <c r="AG41" s="42">
        <v>1500</v>
      </c>
      <c r="AH41" s="42">
        <v>1750</v>
      </c>
      <c r="AI41" s="42"/>
      <c r="AJ41" s="42"/>
      <c r="AK41" s="42">
        <v>1260</v>
      </c>
      <c r="AL41" s="42">
        <v>1400</v>
      </c>
      <c r="AM41" s="42">
        <v>1000</v>
      </c>
      <c r="AN41" s="42">
        <v>1400</v>
      </c>
      <c r="AO41" s="42"/>
      <c r="AP41" s="42"/>
      <c r="AQ41" s="42">
        <v>750</v>
      </c>
      <c r="AR41" s="42">
        <v>925</v>
      </c>
      <c r="AS41" s="37">
        <v>600</v>
      </c>
      <c r="AT41" s="37">
        <v>1060</v>
      </c>
      <c r="AU41" s="37"/>
      <c r="AV41" s="37"/>
      <c r="AW41" s="37">
        <v>700</v>
      </c>
      <c r="AX41" s="37">
        <v>825</v>
      </c>
      <c r="AY41" s="43"/>
    </row>
    <row r="42" spans="1:51" x14ac:dyDescent="0.2">
      <c r="A42" s="40">
        <v>38923</v>
      </c>
      <c r="B42" s="41">
        <v>830</v>
      </c>
      <c r="C42" s="42">
        <v>1700</v>
      </c>
      <c r="D42" s="42">
        <v>1920</v>
      </c>
      <c r="E42" s="42"/>
      <c r="F42" s="42"/>
      <c r="G42" s="42"/>
      <c r="H42" s="42">
        <v>1400</v>
      </c>
      <c r="I42" s="42">
        <v>1500</v>
      </c>
      <c r="J42" s="42">
        <v>1760</v>
      </c>
      <c r="K42" s="42"/>
      <c r="L42" s="42"/>
      <c r="M42" s="42">
        <v>1200</v>
      </c>
      <c r="N42" s="42">
        <v>1350</v>
      </c>
      <c r="O42" s="42">
        <v>1060</v>
      </c>
      <c r="P42" s="42">
        <v>1475</v>
      </c>
      <c r="Q42" s="42"/>
      <c r="R42" s="42"/>
      <c r="S42" s="42">
        <v>850</v>
      </c>
      <c r="T42" s="42">
        <v>1100</v>
      </c>
      <c r="U42" s="37">
        <v>800</v>
      </c>
      <c r="V42" s="37">
        <v>1100</v>
      </c>
      <c r="W42" s="37"/>
      <c r="X42" s="37"/>
      <c r="Y42" s="37">
        <v>675</v>
      </c>
      <c r="Z42" s="37">
        <v>830</v>
      </c>
      <c r="AA42" s="42">
        <v>1700</v>
      </c>
      <c r="AB42" s="42">
        <v>1920</v>
      </c>
      <c r="AC42" s="42"/>
      <c r="AD42" s="42"/>
      <c r="AE42" s="42">
        <v>1300</v>
      </c>
      <c r="AF42" s="42">
        <v>1370</v>
      </c>
      <c r="AG42" s="42">
        <v>1400</v>
      </c>
      <c r="AH42" s="42">
        <v>1675</v>
      </c>
      <c r="AI42" s="42"/>
      <c r="AJ42" s="42"/>
      <c r="AK42" s="42">
        <v>1025</v>
      </c>
      <c r="AL42" s="42">
        <v>1300</v>
      </c>
      <c r="AM42" s="42">
        <v>900</v>
      </c>
      <c r="AN42" s="42">
        <v>1400</v>
      </c>
      <c r="AO42" s="42"/>
      <c r="AP42" s="42"/>
      <c r="AQ42" s="42">
        <v>800</v>
      </c>
      <c r="AR42" s="42">
        <v>1100</v>
      </c>
      <c r="AS42" s="37">
        <v>625</v>
      </c>
      <c r="AT42" s="37">
        <v>900</v>
      </c>
      <c r="AU42" s="37"/>
      <c r="AV42" s="37"/>
      <c r="AW42" s="37">
        <v>600</v>
      </c>
      <c r="AX42" s="37">
        <v>800</v>
      </c>
      <c r="AY42" s="43"/>
    </row>
    <row r="43" spans="1:51" x14ac:dyDescent="0.2">
      <c r="A43" s="40">
        <v>38951</v>
      </c>
      <c r="B43" s="41">
        <v>705</v>
      </c>
      <c r="C43" s="42">
        <v>1700</v>
      </c>
      <c r="D43" s="42">
        <v>2200</v>
      </c>
      <c r="E43" s="42"/>
      <c r="F43" s="42"/>
      <c r="G43" s="42">
        <v>1575</v>
      </c>
      <c r="H43" s="42">
        <v>1675</v>
      </c>
      <c r="I43" s="42">
        <v>1600</v>
      </c>
      <c r="J43" s="42">
        <v>1700</v>
      </c>
      <c r="K43" s="42"/>
      <c r="L43" s="42"/>
      <c r="M43" s="42">
        <v>1300</v>
      </c>
      <c r="N43" s="42">
        <v>1550</v>
      </c>
      <c r="O43" s="42">
        <v>1125</v>
      </c>
      <c r="P43" s="42">
        <v>1485</v>
      </c>
      <c r="Q43" s="42"/>
      <c r="R43" s="42"/>
      <c r="S43" s="42">
        <v>1075</v>
      </c>
      <c r="T43" s="42">
        <v>1150</v>
      </c>
      <c r="U43" s="37">
        <v>740</v>
      </c>
      <c r="V43" s="37">
        <v>1100</v>
      </c>
      <c r="W43" s="37"/>
      <c r="X43" s="37"/>
      <c r="Y43" s="37">
        <v>680</v>
      </c>
      <c r="Z43" s="37">
        <v>875</v>
      </c>
      <c r="AA43" s="42">
        <v>1700</v>
      </c>
      <c r="AB43" s="42">
        <v>1860</v>
      </c>
      <c r="AC43" s="42"/>
      <c r="AD43" s="42">
        <v>1475</v>
      </c>
      <c r="AE43" s="42">
        <v>1500</v>
      </c>
      <c r="AF43" s="42">
        <v>1685</v>
      </c>
      <c r="AG43" s="42">
        <v>1540</v>
      </c>
      <c r="AH43" s="42">
        <v>1675</v>
      </c>
      <c r="AI43" s="42"/>
      <c r="AJ43" s="42"/>
      <c r="AK43" s="42"/>
      <c r="AL43" s="42"/>
      <c r="AM43" s="42">
        <v>1060</v>
      </c>
      <c r="AN43" s="42">
        <v>1300</v>
      </c>
      <c r="AO43" s="42"/>
      <c r="AP43" s="42"/>
      <c r="AQ43" s="42">
        <v>710</v>
      </c>
      <c r="AR43" s="42">
        <v>1150</v>
      </c>
      <c r="AS43" s="37">
        <v>470</v>
      </c>
      <c r="AT43" s="37">
        <v>630</v>
      </c>
      <c r="AU43" s="37"/>
      <c r="AV43" s="37"/>
      <c r="AW43" s="37"/>
      <c r="AX43" s="37"/>
      <c r="AY43" s="43"/>
    </row>
    <row r="44" spans="1:51" x14ac:dyDescent="0.2">
      <c r="A44" s="40">
        <v>38986</v>
      </c>
      <c r="B44" s="41">
        <v>1259</v>
      </c>
      <c r="C44" s="42">
        <v>1700</v>
      </c>
      <c r="D44" s="42">
        <v>1900</v>
      </c>
      <c r="E44" s="42"/>
      <c r="F44" s="42"/>
      <c r="G44" s="42">
        <v>1525</v>
      </c>
      <c r="H44" s="42">
        <v>1625</v>
      </c>
      <c r="I44" s="42">
        <v>1400</v>
      </c>
      <c r="J44" s="42">
        <v>1685</v>
      </c>
      <c r="K44" s="42"/>
      <c r="L44" s="42"/>
      <c r="M44" s="42">
        <v>1425</v>
      </c>
      <c r="N44" s="42">
        <v>1470</v>
      </c>
      <c r="O44" s="42">
        <v>1075</v>
      </c>
      <c r="P44" s="42">
        <v>1335</v>
      </c>
      <c r="Q44" s="42"/>
      <c r="R44" s="42"/>
      <c r="S44" s="42">
        <v>935</v>
      </c>
      <c r="T44" s="42">
        <v>1250</v>
      </c>
      <c r="U44" s="37">
        <v>600</v>
      </c>
      <c r="V44" s="37">
        <v>1025</v>
      </c>
      <c r="W44" s="37"/>
      <c r="X44" s="37"/>
      <c r="Y44" s="37">
        <v>400</v>
      </c>
      <c r="Z44" s="37">
        <v>800</v>
      </c>
      <c r="AA44" s="42">
        <v>1650</v>
      </c>
      <c r="AB44" s="42">
        <v>1850</v>
      </c>
      <c r="AC44" s="42"/>
      <c r="AD44" s="42">
        <v>1510</v>
      </c>
      <c r="AE44" s="42"/>
      <c r="AF44" s="42"/>
      <c r="AG44" s="42">
        <v>1390</v>
      </c>
      <c r="AH44" s="42">
        <v>1585</v>
      </c>
      <c r="AI44" s="42"/>
      <c r="AJ44" s="42"/>
      <c r="AK44" s="42">
        <v>1200</v>
      </c>
      <c r="AL44" s="42">
        <v>1500</v>
      </c>
      <c r="AM44" s="42">
        <v>1000</v>
      </c>
      <c r="AN44" s="42">
        <v>1260</v>
      </c>
      <c r="AO44" s="42"/>
      <c r="AP44" s="42"/>
      <c r="AQ44" s="42">
        <v>775</v>
      </c>
      <c r="AR44" s="42">
        <v>1175</v>
      </c>
      <c r="AS44" s="37">
        <v>600</v>
      </c>
      <c r="AT44" s="37">
        <v>975</v>
      </c>
      <c r="AU44" s="37"/>
      <c r="AV44" s="37"/>
      <c r="AW44" s="37"/>
      <c r="AX44" s="37"/>
      <c r="AY44" s="43"/>
    </row>
    <row r="45" spans="1:51" x14ac:dyDescent="0.2">
      <c r="A45" s="40">
        <v>39014</v>
      </c>
      <c r="B45" s="41">
        <v>1032</v>
      </c>
      <c r="C45" s="42">
        <v>1725</v>
      </c>
      <c r="D45" s="42">
        <v>1900</v>
      </c>
      <c r="E45" s="42"/>
      <c r="F45" s="42">
        <v>1550</v>
      </c>
      <c r="G45" s="42"/>
      <c r="H45" s="42"/>
      <c r="I45" s="42">
        <v>1500</v>
      </c>
      <c r="J45" s="42">
        <v>1710</v>
      </c>
      <c r="K45" s="42"/>
      <c r="L45" s="42"/>
      <c r="M45" s="42"/>
      <c r="N45" s="42">
        <v>1500</v>
      </c>
      <c r="O45" s="42">
        <v>1000</v>
      </c>
      <c r="P45" s="42">
        <v>1400</v>
      </c>
      <c r="Q45" s="42"/>
      <c r="R45" s="42"/>
      <c r="S45" s="42">
        <v>1200</v>
      </c>
      <c r="T45" s="42">
        <v>1300</v>
      </c>
      <c r="U45" s="37">
        <v>635</v>
      </c>
      <c r="V45" s="37">
        <v>950</v>
      </c>
      <c r="W45" s="37"/>
      <c r="X45" s="37"/>
      <c r="Y45" s="37"/>
      <c r="Z45" s="37"/>
      <c r="AA45" s="42">
        <v>1760</v>
      </c>
      <c r="AB45" s="42">
        <v>1900</v>
      </c>
      <c r="AC45" s="42"/>
      <c r="AD45" s="42"/>
      <c r="AE45" s="42"/>
      <c r="AF45" s="42"/>
      <c r="AG45" s="42">
        <v>1585</v>
      </c>
      <c r="AH45" s="42">
        <v>1760</v>
      </c>
      <c r="AI45" s="42"/>
      <c r="AJ45" s="42"/>
      <c r="AK45" s="42">
        <v>1200</v>
      </c>
      <c r="AL45" s="42">
        <v>1575</v>
      </c>
      <c r="AM45" s="42">
        <v>1075</v>
      </c>
      <c r="AN45" s="42">
        <v>1575</v>
      </c>
      <c r="AO45" s="42"/>
      <c r="AP45" s="42"/>
      <c r="AQ45" s="42">
        <v>840</v>
      </c>
      <c r="AR45" s="42">
        <v>1000</v>
      </c>
      <c r="AS45" s="37">
        <v>600</v>
      </c>
      <c r="AT45" s="37">
        <v>1025</v>
      </c>
      <c r="AU45" s="37"/>
      <c r="AV45" s="37"/>
      <c r="AW45" s="37">
        <v>510</v>
      </c>
      <c r="AX45" s="37">
        <v>680</v>
      </c>
      <c r="AY45" s="43"/>
    </row>
    <row r="46" spans="1:51" x14ac:dyDescent="0.2">
      <c r="A46" s="40">
        <v>39049</v>
      </c>
      <c r="B46" s="41">
        <v>930</v>
      </c>
      <c r="C46" s="42">
        <v>1780</v>
      </c>
      <c r="D46" s="42">
        <v>1900</v>
      </c>
      <c r="E46" s="42"/>
      <c r="F46" s="42"/>
      <c r="G46" s="42"/>
      <c r="H46" s="42">
        <v>1740</v>
      </c>
      <c r="I46" s="42">
        <v>1500</v>
      </c>
      <c r="J46" s="42">
        <v>1760</v>
      </c>
      <c r="K46" s="42"/>
      <c r="L46" s="42"/>
      <c r="M46" s="42">
        <v>1460</v>
      </c>
      <c r="N46" s="42">
        <v>1525</v>
      </c>
      <c r="O46" s="42">
        <v>1000</v>
      </c>
      <c r="P46" s="42">
        <v>1500</v>
      </c>
      <c r="Q46" s="42"/>
      <c r="R46" s="42"/>
      <c r="S46" s="42">
        <v>900</v>
      </c>
      <c r="T46" s="42">
        <v>1260</v>
      </c>
      <c r="U46" s="37">
        <v>600</v>
      </c>
      <c r="V46" s="37">
        <v>950</v>
      </c>
      <c r="W46" s="37"/>
      <c r="X46" s="37"/>
      <c r="Y46" s="37"/>
      <c r="Z46" s="37"/>
      <c r="AA46" s="42">
        <v>1785</v>
      </c>
      <c r="AB46" s="42">
        <v>1930</v>
      </c>
      <c r="AC46" s="42"/>
      <c r="AD46" s="42"/>
      <c r="AE46" s="42"/>
      <c r="AF46" s="42"/>
      <c r="AG46" s="42">
        <v>1500</v>
      </c>
      <c r="AH46" s="42">
        <v>1775</v>
      </c>
      <c r="AI46" s="42"/>
      <c r="AJ46" s="42"/>
      <c r="AK46" s="42">
        <v>1380</v>
      </c>
      <c r="AL46" s="42">
        <v>1575</v>
      </c>
      <c r="AM46" s="42">
        <v>1100</v>
      </c>
      <c r="AN46" s="42">
        <v>1500</v>
      </c>
      <c r="AO46" s="42"/>
      <c r="AP46" s="42"/>
      <c r="AQ46" s="42">
        <v>1000</v>
      </c>
      <c r="AR46" s="42">
        <v>1100</v>
      </c>
      <c r="AS46" s="37">
        <v>600</v>
      </c>
      <c r="AT46" s="37">
        <v>1075</v>
      </c>
      <c r="AU46" s="37"/>
      <c r="AV46" s="37"/>
      <c r="AW46" s="37"/>
      <c r="AX46" s="37"/>
      <c r="AY46" s="43"/>
    </row>
    <row r="47" spans="1:51" x14ac:dyDescent="0.2">
      <c r="A47" s="40">
        <v>39070</v>
      </c>
      <c r="B47" s="41">
        <v>779</v>
      </c>
      <c r="C47" s="42">
        <v>1785</v>
      </c>
      <c r="D47" s="42">
        <v>1975</v>
      </c>
      <c r="E47" s="42"/>
      <c r="F47" s="42"/>
      <c r="G47" s="42">
        <v>1500</v>
      </c>
      <c r="H47" s="42">
        <v>1675</v>
      </c>
      <c r="I47" s="42">
        <v>1400</v>
      </c>
      <c r="J47" s="42">
        <v>1775</v>
      </c>
      <c r="K47" s="42"/>
      <c r="L47" s="42"/>
      <c r="M47" s="42"/>
      <c r="N47" s="42"/>
      <c r="O47" s="42">
        <v>900</v>
      </c>
      <c r="P47" s="42">
        <v>1325</v>
      </c>
      <c r="Q47" s="42"/>
      <c r="R47" s="42"/>
      <c r="S47" s="42"/>
      <c r="T47" s="42"/>
      <c r="U47" s="37">
        <v>600</v>
      </c>
      <c r="V47" s="37">
        <v>800</v>
      </c>
      <c r="W47" s="37"/>
      <c r="X47" s="37"/>
      <c r="Y47" s="37">
        <v>525</v>
      </c>
      <c r="Z47" s="37">
        <v>610</v>
      </c>
      <c r="AA47" s="42">
        <v>1790</v>
      </c>
      <c r="AB47" s="42">
        <v>1960</v>
      </c>
      <c r="AC47" s="42"/>
      <c r="AD47" s="42"/>
      <c r="AE47" s="42"/>
      <c r="AF47" s="42"/>
      <c r="AG47" s="42">
        <v>1350</v>
      </c>
      <c r="AH47" s="42">
        <v>1750</v>
      </c>
      <c r="AI47" s="42"/>
      <c r="AJ47" s="42"/>
      <c r="AK47" s="42"/>
      <c r="AL47" s="42"/>
      <c r="AM47" s="42">
        <v>750</v>
      </c>
      <c r="AN47" s="42">
        <v>1120</v>
      </c>
      <c r="AO47" s="42"/>
      <c r="AP47" s="42"/>
      <c r="AQ47" s="42"/>
      <c r="AR47" s="42"/>
      <c r="AS47" s="37"/>
      <c r="AT47" s="37"/>
      <c r="AU47" s="37"/>
      <c r="AV47" s="37"/>
      <c r="AW47" s="37"/>
      <c r="AX47" s="37"/>
      <c r="AY47" s="43"/>
    </row>
    <row r="48" spans="1:51" x14ac:dyDescent="0.2">
      <c r="A48" s="40">
        <v>39105</v>
      </c>
      <c r="B48" s="41">
        <v>570</v>
      </c>
      <c r="C48" s="42"/>
      <c r="D48" s="42"/>
      <c r="E48" s="42"/>
      <c r="F48" s="42"/>
      <c r="G48" s="42"/>
      <c r="H48" s="42"/>
      <c r="I48" s="42">
        <v>1350</v>
      </c>
      <c r="J48" s="42">
        <v>1725</v>
      </c>
      <c r="K48" s="42"/>
      <c r="L48" s="42"/>
      <c r="M48" s="42"/>
      <c r="N48" s="42"/>
      <c r="O48" s="42">
        <v>925</v>
      </c>
      <c r="P48" s="42">
        <v>1275</v>
      </c>
      <c r="Q48" s="42"/>
      <c r="R48" s="42"/>
      <c r="S48" s="42">
        <v>770</v>
      </c>
      <c r="T48" s="42">
        <v>850</v>
      </c>
      <c r="U48" s="37">
        <v>650</v>
      </c>
      <c r="V48" s="37">
        <v>880</v>
      </c>
      <c r="W48" s="37"/>
      <c r="X48" s="37"/>
      <c r="Y48" s="37"/>
      <c r="Z48" s="37"/>
      <c r="AA48" s="42">
        <v>1740</v>
      </c>
      <c r="AB48" s="42">
        <v>1860</v>
      </c>
      <c r="AC48" s="42"/>
      <c r="AD48" s="42"/>
      <c r="AE48" s="42"/>
      <c r="AF48" s="42"/>
      <c r="AG48" s="42">
        <v>1225</v>
      </c>
      <c r="AH48" s="42">
        <v>1735</v>
      </c>
      <c r="AI48" s="42"/>
      <c r="AJ48" s="42"/>
      <c r="AK48" s="42"/>
      <c r="AL48" s="42"/>
      <c r="AM48" s="42">
        <v>810</v>
      </c>
      <c r="AN48" s="42">
        <v>1040</v>
      </c>
      <c r="AO48" s="42"/>
      <c r="AP48" s="42"/>
      <c r="AQ48" s="42">
        <v>720</v>
      </c>
      <c r="AR48" s="42">
        <v>950</v>
      </c>
      <c r="AS48" s="37">
        <v>510</v>
      </c>
      <c r="AT48" s="37">
        <v>700</v>
      </c>
      <c r="AU48" s="37"/>
      <c r="AV48" s="37"/>
      <c r="AW48" s="37"/>
      <c r="AX48" s="37"/>
      <c r="AY48" s="43"/>
    </row>
    <row r="49" spans="1:51" x14ac:dyDescent="0.2">
      <c r="A49" s="40">
        <v>39140</v>
      </c>
      <c r="B49" s="41">
        <v>1018</v>
      </c>
      <c r="C49" s="42">
        <v>1775</v>
      </c>
      <c r="D49" s="42">
        <v>1950</v>
      </c>
      <c r="E49" s="42"/>
      <c r="F49" s="42"/>
      <c r="G49" s="42">
        <v>1620</v>
      </c>
      <c r="H49" s="42">
        <v>1750</v>
      </c>
      <c r="I49" s="42">
        <v>1500</v>
      </c>
      <c r="J49" s="42">
        <v>1750</v>
      </c>
      <c r="K49" s="42">
        <v>1500</v>
      </c>
      <c r="L49" s="42">
        <v>1600</v>
      </c>
      <c r="M49" s="42">
        <v>1400</v>
      </c>
      <c r="N49" s="42">
        <v>1575</v>
      </c>
      <c r="O49" s="42">
        <v>1100</v>
      </c>
      <c r="P49" s="42">
        <v>1450</v>
      </c>
      <c r="Q49" s="42"/>
      <c r="R49" s="42"/>
      <c r="S49" s="42">
        <v>1100</v>
      </c>
      <c r="T49" s="42">
        <v>1375</v>
      </c>
      <c r="U49" s="37">
        <v>600</v>
      </c>
      <c r="V49" s="37">
        <v>1075</v>
      </c>
      <c r="W49" s="37"/>
      <c r="X49" s="37"/>
      <c r="Y49" s="37">
        <v>700</v>
      </c>
      <c r="Z49" s="37">
        <v>900</v>
      </c>
      <c r="AA49" s="42">
        <v>1700</v>
      </c>
      <c r="AB49" s="42">
        <v>1975</v>
      </c>
      <c r="AC49" s="42"/>
      <c r="AD49" s="42"/>
      <c r="AE49" s="42">
        <v>1500</v>
      </c>
      <c r="AF49" s="42">
        <v>1650</v>
      </c>
      <c r="AG49" s="42">
        <v>1400</v>
      </c>
      <c r="AH49" s="42">
        <v>1685</v>
      </c>
      <c r="AI49" s="42"/>
      <c r="AJ49" s="42"/>
      <c r="AK49" s="42">
        <v>1325</v>
      </c>
      <c r="AL49" s="42">
        <v>1485</v>
      </c>
      <c r="AM49" s="42">
        <v>1000</v>
      </c>
      <c r="AN49" s="42">
        <v>1275</v>
      </c>
      <c r="AO49" s="42"/>
      <c r="AP49" s="42"/>
      <c r="AQ49" s="42"/>
      <c r="AR49" s="42"/>
      <c r="AS49" s="37">
        <v>560</v>
      </c>
      <c r="AT49" s="37">
        <v>850</v>
      </c>
      <c r="AU49" s="37"/>
      <c r="AV49" s="37"/>
      <c r="AW49" s="37">
        <v>420</v>
      </c>
      <c r="AX49" s="37">
        <v>770</v>
      </c>
      <c r="AY49" s="43"/>
    </row>
    <row r="50" spans="1:51" x14ac:dyDescent="0.2">
      <c r="A50" s="40">
        <v>39168</v>
      </c>
      <c r="B50" s="41">
        <v>1301</v>
      </c>
      <c r="C50" s="42">
        <v>1800</v>
      </c>
      <c r="D50" s="42">
        <v>2050</v>
      </c>
      <c r="E50" s="42"/>
      <c r="F50" s="42"/>
      <c r="G50" s="42"/>
      <c r="H50" s="42"/>
      <c r="I50" s="42">
        <v>1500</v>
      </c>
      <c r="J50" s="42">
        <v>1785</v>
      </c>
      <c r="K50" s="42"/>
      <c r="L50" s="42"/>
      <c r="M50" s="42">
        <v>1120</v>
      </c>
      <c r="N50" s="42">
        <v>1475</v>
      </c>
      <c r="O50" s="42">
        <v>1200</v>
      </c>
      <c r="P50" s="42">
        <v>1500</v>
      </c>
      <c r="Q50" s="42"/>
      <c r="R50" s="42"/>
      <c r="S50" s="42">
        <v>750</v>
      </c>
      <c r="T50" s="42">
        <v>1025</v>
      </c>
      <c r="U50" s="37">
        <v>500</v>
      </c>
      <c r="V50" s="37">
        <v>1150</v>
      </c>
      <c r="W50" s="37"/>
      <c r="X50" s="37"/>
      <c r="Y50" s="37"/>
      <c r="Z50" s="37"/>
      <c r="AA50" s="42">
        <v>1700</v>
      </c>
      <c r="AB50" s="42">
        <v>2090</v>
      </c>
      <c r="AC50" s="42"/>
      <c r="AD50" s="42"/>
      <c r="AE50" s="42">
        <v>1575</v>
      </c>
      <c r="AF50" s="42">
        <v>1625</v>
      </c>
      <c r="AG50" s="42">
        <v>1500</v>
      </c>
      <c r="AH50" s="42">
        <v>1685</v>
      </c>
      <c r="AI50" s="49"/>
      <c r="AJ50" s="49"/>
      <c r="AK50" s="42">
        <v>1150</v>
      </c>
      <c r="AL50" s="42">
        <v>1600</v>
      </c>
      <c r="AM50" s="42">
        <v>1025</v>
      </c>
      <c r="AN50" s="42">
        <v>1475</v>
      </c>
      <c r="AO50" s="42"/>
      <c r="AP50" s="42"/>
      <c r="AQ50" s="42">
        <v>875</v>
      </c>
      <c r="AR50" s="42">
        <v>1125</v>
      </c>
      <c r="AS50" s="37">
        <v>460</v>
      </c>
      <c r="AT50" s="37">
        <v>1000</v>
      </c>
      <c r="AU50" s="37"/>
      <c r="AV50" s="37"/>
      <c r="AW50" s="37">
        <v>360</v>
      </c>
      <c r="AX50" s="37">
        <v>850</v>
      </c>
      <c r="AY50" s="43"/>
    </row>
    <row r="51" spans="1:51" x14ac:dyDescent="0.2">
      <c r="A51" s="40">
        <v>39196</v>
      </c>
      <c r="B51" s="41">
        <v>816</v>
      </c>
      <c r="C51" s="42">
        <v>1900</v>
      </c>
      <c r="D51" s="42">
        <v>2325</v>
      </c>
      <c r="E51" s="42"/>
      <c r="F51" s="42"/>
      <c r="G51" s="42"/>
      <c r="H51" s="42"/>
      <c r="I51" s="42">
        <v>1700</v>
      </c>
      <c r="J51" s="42">
        <v>1885</v>
      </c>
      <c r="K51" s="42">
        <v>1550</v>
      </c>
      <c r="L51" s="42">
        <v>1610</v>
      </c>
      <c r="M51" s="42"/>
      <c r="N51" s="42"/>
      <c r="O51" s="42">
        <v>1500</v>
      </c>
      <c r="P51" s="42">
        <v>1600</v>
      </c>
      <c r="Q51" s="42"/>
      <c r="R51" s="42"/>
      <c r="S51" s="42">
        <v>940</v>
      </c>
      <c r="T51" s="42">
        <v>1275</v>
      </c>
      <c r="U51" s="37">
        <v>600</v>
      </c>
      <c r="V51" s="37">
        <v>1100</v>
      </c>
      <c r="W51" s="37"/>
      <c r="X51" s="37"/>
      <c r="Y51" s="37">
        <v>640</v>
      </c>
      <c r="Z51" s="37">
        <v>900</v>
      </c>
      <c r="AA51" s="42">
        <v>1800</v>
      </c>
      <c r="AB51" s="42">
        <v>2170</v>
      </c>
      <c r="AC51" s="42"/>
      <c r="AD51" s="42"/>
      <c r="AE51" s="42">
        <v>1775</v>
      </c>
      <c r="AF51" s="42">
        <v>2025</v>
      </c>
      <c r="AG51" s="42">
        <v>1650</v>
      </c>
      <c r="AH51" s="42">
        <v>1790</v>
      </c>
      <c r="AI51" s="42">
        <v>1650</v>
      </c>
      <c r="AJ51" s="42">
        <v>1675</v>
      </c>
      <c r="AK51" s="42"/>
      <c r="AL51" s="42"/>
      <c r="AM51" s="42">
        <v>1200</v>
      </c>
      <c r="AN51" s="42">
        <v>1640</v>
      </c>
      <c r="AO51" s="42"/>
      <c r="AP51" s="42"/>
      <c r="AQ51" s="42">
        <v>900</v>
      </c>
      <c r="AR51" s="42">
        <v>1000</v>
      </c>
      <c r="AS51" s="37">
        <v>800</v>
      </c>
      <c r="AT51" s="37">
        <v>1200</v>
      </c>
      <c r="AU51" s="37"/>
      <c r="AV51" s="37"/>
      <c r="AW51" s="37">
        <v>600</v>
      </c>
      <c r="AX51" s="37">
        <v>860</v>
      </c>
      <c r="AY51" s="43"/>
    </row>
    <row r="52" spans="1:51" x14ac:dyDescent="0.2">
      <c r="A52" s="40">
        <v>39224</v>
      </c>
      <c r="B52" s="41">
        <v>1022</v>
      </c>
      <c r="C52" s="37">
        <v>2125</v>
      </c>
      <c r="D52" s="42">
        <v>2625</v>
      </c>
      <c r="E52" s="42"/>
      <c r="F52" s="42"/>
      <c r="G52" s="42">
        <v>2050</v>
      </c>
      <c r="H52" s="42">
        <v>2225</v>
      </c>
      <c r="I52" s="42">
        <v>1750</v>
      </c>
      <c r="J52" s="42">
        <v>2050</v>
      </c>
      <c r="K52" s="42"/>
      <c r="L52" s="42"/>
      <c r="M52" s="42">
        <v>1700</v>
      </c>
      <c r="N52" s="42">
        <v>1985</v>
      </c>
      <c r="O52" s="42">
        <v>1400</v>
      </c>
      <c r="P52" s="42">
        <v>1700</v>
      </c>
      <c r="Q52" s="42"/>
      <c r="R52" s="42"/>
      <c r="S52" s="42">
        <v>1200</v>
      </c>
      <c r="T52" s="42">
        <v>1675</v>
      </c>
      <c r="U52" s="37"/>
      <c r="V52" s="37"/>
      <c r="W52" s="37"/>
      <c r="X52" s="37"/>
      <c r="Y52" s="37">
        <v>300</v>
      </c>
      <c r="Z52" s="37">
        <v>1000</v>
      </c>
      <c r="AA52" s="42">
        <v>2175</v>
      </c>
      <c r="AB52" s="42">
        <v>2700</v>
      </c>
      <c r="AC52" s="42">
        <v>1850</v>
      </c>
      <c r="AD52" s="42">
        <v>1900</v>
      </c>
      <c r="AE52" s="42">
        <v>1825</v>
      </c>
      <c r="AF52" s="42">
        <v>2125</v>
      </c>
      <c r="AG52" s="42">
        <v>1700</v>
      </c>
      <c r="AH52" s="42">
        <v>2175</v>
      </c>
      <c r="AI52" s="42"/>
      <c r="AJ52" s="42"/>
      <c r="AK52" s="42">
        <v>1600</v>
      </c>
      <c r="AL52" s="42">
        <v>1825</v>
      </c>
      <c r="AM52" s="42">
        <v>1300</v>
      </c>
      <c r="AN52" s="42">
        <v>1690</v>
      </c>
      <c r="AO52" s="42"/>
      <c r="AP52" s="42"/>
      <c r="AQ52" s="42">
        <v>1225</v>
      </c>
      <c r="AR52" s="42">
        <v>1485</v>
      </c>
      <c r="AS52" s="37">
        <v>600</v>
      </c>
      <c r="AT52" s="37">
        <v>1150</v>
      </c>
      <c r="AU52" s="37"/>
      <c r="AV52" s="37"/>
      <c r="AW52" s="37">
        <v>610</v>
      </c>
      <c r="AX52" s="37">
        <v>1125</v>
      </c>
      <c r="AY52" s="43"/>
    </row>
    <row r="53" spans="1:51" x14ac:dyDescent="0.2">
      <c r="A53" s="40">
        <v>39259</v>
      </c>
      <c r="B53" s="41">
        <v>1232</v>
      </c>
      <c r="C53" s="37">
        <v>2100</v>
      </c>
      <c r="D53" s="42">
        <v>2525</v>
      </c>
      <c r="E53" s="42"/>
      <c r="F53" s="42"/>
      <c r="G53" s="42"/>
      <c r="H53" s="42"/>
      <c r="I53" s="42">
        <v>1700</v>
      </c>
      <c r="J53" s="42">
        <v>2100</v>
      </c>
      <c r="K53" s="42"/>
      <c r="L53" s="42"/>
      <c r="M53" s="42">
        <v>1675</v>
      </c>
      <c r="N53" s="42">
        <v>2200</v>
      </c>
      <c r="O53" s="42">
        <v>1300</v>
      </c>
      <c r="P53" s="42">
        <v>1775</v>
      </c>
      <c r="Q53" s="42"/>
      <c r="R53" s="42"/>
      <c r="S53" s="42"/>
      <c r="T53" s="42"/>
      <c r="U53" s="37">
        <v>600</v>
      </c>
      <c r="V53" s="37">
        <v>1000</v>
      </c>
      <c r="W53" s="37"/>
      <c r="X53" s="37"/>
      <c r="Y53" s="37"/>
      <c r="Z53" s="37"/>
      <c r="AA53" s="42">
        <v>2000</v>
      </c>
      <c r="AB53" s="42">
        <v>2500</v>
      </c>
      <c r="AC53" s="42"/>
      <c r="AD53" s="42"/>
      <c r="AE53" s="42">
        <v>2000</v>
      </c>
      <c r="AF53" s="42">
        <v>2200</v>
      </c>
      <c r="AG53" s="42">
        <v>1650</v>
      </c>
      <c r="AH53" s="42">
        <v>2075</v>
      </c>
      <c r="AI53" s="42"/>
      <c r="AJ53" s="42"/>
      <c r="AK53" s="42">
        <v>1400</v>
      </c>
      <c r="AL53" s="42">
        <v>2000</v>
      </c>
      <c r="AM53" s="42">
        <v>1075</v>
      </c>
      <c r="AN53" s="42">
        <v>1600</v>
      </c>
      <c r="AO53" s="42"/>
      <c r="AP53" s="42"/>
      <c r="AQ53" s="42">
        <v>1000</v>
      </c>
      <c r="AR53" s="42">
        <v>1375</v>
      </c>
      <c r="AS53" s="37">
        <v>600</v>
      </c>
      <c r="AT53" s="37">
        <v>1000</v>
      </c>
      <c r="AU53" s="37"/>
      <c r="AV53" s="37"/>
      <c r="AW53" s="37">
        <v>500</v>
      </c>
      <c r="AX53" s="37">
        <v>1000</v>
      </c>
      <c r="AY53" s="43"/>
    </row>
    <row r="54" spans="1:51" x14ac:dyDescent="0.2">
      <c r="A54" s="40">
        <v>39287</v>
      </c>
      <c r="B54" s="41">
        <v>650</v>
      </c>
      <c r="C54" s="42">
        <v>2025</v>
      </c>
      <c r="D54" s="42">
        <v>2410</v>
      </c>
      <c r="E54" s="42"/>
      <c r="F54" s="42"/>
      <c r="G54" s="42">
        <v>2000</v>
      </c>
      <c r="H54" s="42">
        <v>2225</v>
      </c>
      <c r="I54" s="42">
        <v>1800</v>
      </c>
      <c r="J54" s="42">
        <v>2050</v>
      </c>
      <c r="K54" s="42"/>
      <c r="L54" s="42"/>
      <c r="M54" s="42">
        <v>1775</v>
      </c>
      <c r="N54" s="42">
        <v>1925</v>
      </c>
      <c r="O54" s="42">
        <v>1500</v>
      </c>
      <c r="P54" s="42">
        <v>1775</v>
      </c>
      <c r="Q54" s="42"/>
      <c r="R54" s="42"/>
      <c r="S54" s="42">
        <v>1425</v>
      </c>
      <c r="T54" s="42">
        <v>1525</v>
      </c>
      <c r="U54" s="37">
        <v>975</v>
      </c>
      <c r="V54" s="37">
        <v>1450</v>
      </c>
      <c r="W54" s="37"/>
      <c r="X54" s="37"/>
      <c r="Y54" s="37">
        <v>825</v>
      </c>
      <c r="Z54" s="37">
        <v>1225</v>
      </c>
      <c r="AA54" s="42">
        <v>2000</v>
      </c>
      <c r="AB54" s="42">
        <v>2425</v>
      </c>
      <c r="AC54" s="42"/>
      <c r="AD54" s="42">
        <v>2000</v>
      </c>
      <c r="AE54" s="42">
        <v>1950</v>
      </c>
      <c r="AF54" s="42">
        <v>2200</v>
      </c>
      <c r="AG54" s="42">
        <v>1775</v>
      </c>
      <c r="AH54" s="42">
        <v>2050</v>
      </c>
      <c r="AI54" s="42"/>
      <c r="AJ54" s="42"/>
      <c r="AK54" s="42">
        <v>1675</v>
      </c>
      <c r="AL54" s="42">
        <v>1850</v>
      </c>
      <c r="AM54" s="42">
        <v>1590</v>
      </c>
      <c r="AN54" s="42">
        <v>1750</v>
      </c>
      <c r="AO54" s="42"/>
      <c r="AP54" s="42"/>
      <c r="AQ54" s="42">
        <v>1400</v>
      </c>
      <c r="AR54" s="42">
        <v>1650</v>
      </c>
      <c r="AS54" s="37">
        <v>825</v>
      </c>
      <c r="AT54" s="37">
        <v>1550</v>
      </c>
      <c r="AU54" s="37"/>
      <c r="AV54" s="37"/>
      <c r="AW54" s="37">
        <v>875</v>
      </c>
      <c r="AX54" s="37">
        <v>1375</v>
      </c>
      <c r="AY54" s="43"/>
    </row>
    <row r="55" spans="1:51" x14ac:dyDescent="0.2">
      <c r="A55" s="50">
        <v>39322</v>
      </c>
      <c r="B55" s="41">
        <v>876</v>
      </c>
      <c r="C55" s="37">
        <v>2050</v>
      </c>
      <c r="D55" s="37">
        <v>2450</v>
      </c>
      <c r="E55" s="42"/>
      <c r="F55" s="42">
        <v>1925</v>
      </c>
      <c r="G55" s="42"/>
      <c r="H55" s="42">
        <v>2035</v>
      </c>
      <c r="I55" s="42">
        <v>1775</v>
      </c>
      <c r="J55" s="42">
        <v>2075</v>
      </c>
      <c r="K55" s="42"/>
      <c r="L55" s="42"/>
      <c r="M55" s="42">
        <v>1700</v>
      </c>
      <c r="N55" s="42">
        <v>1800</v>
      </c>
      <c r="O55" s="42">
        <v>1400</v>
      </c>
      <c r="P55" s="42">
        <v>1725</v>
      </c>
      <c r="Q55" s="42"/>
      <c r="R55" s="42"/>
      <c r="S55" s="42"/>
      <c r="T55" s="42"/>
      <c r="U55" s="51">
        <v>750</v>
      </c>
      <c r="V55" s="51">
        <v>1300</v>
      </c>
      <c r="W55" s="37"/>
      <c r="X55" s="37"/>
      <c r="Y55" s="37">
        <v>885</v>
      </c>
      <c r="Z55" s="37">
        <v>1200</v>
      </c>
      <c r="AA55" s="51">
        <v>2100</v>
      </c>
      <c r="AB55" s="51">
        <v>2350</v>
      </c>
      <c r="AC55" s="42"/>
      <c r="AD55" s="42"/>
      <c r="AE55" s="42">
        <v>2000</v>
      </c>
      <c r="AF55" s="42">
        <v>2150</v>
      </c>
      <c r="AG55" s="49">
        <v>1800</v>
      </c>
      <c r="AH55" s="49">
        <v>2080</v>
      </c>
      <c r="AI55" s="42"/>
      <c r="AJ55" s="42"/>
      <c r="AK55" s="42">
        <v>1800</v>
      </c>
      <c r="AL55" s="42">
        <v>1975</v>
      </c>
      <c r="AM55" s="49">
        <v>1425</v>
      </c>
      <c r="AN55" s="49">
        <v>1775</v>
      </c>
      <c r="AO55" s="42"/>
      <c r="AP55" s="42"/>
      <c r="AQ55" s="42">
        <v>1400</v>
      </c>
      <c r="AR55" s="42">
        <v>1785</v>
      </c>
      <c r="AS55" s="49">
        <v>700</v>
      </c>
      <c r="AT55" s="49">
        <v>1275</v>
      </c>
      <c r="AU55" s="37"/>
      <c r="AV55" s="37"/>
      <c r="AW55" s="37">
        <v>600</v>
      </c>
      <c r="AX55" s="37">
        <v>1295</v>
      </c>
      <c r="AY55" s="43"/>
    </row>
    <row r="56" spans="1:51" x14ac:dyDescent="0.2">
      <c r="A56" s="50">
        <v>39350</v>
      </c>
      <c r="B56" s="41">
        <v>886</v>
      </c>
      <c r="C56" s="37">
        <v>2290</v>
      </c>
      <c r="D56" s="37">
        <v>2010</v>
      </c>
      <c r="E56" s="42"/>
      <c r="F56" s="42"/>
      <c r="G56" s="42">
        <v>1875</v>
      </c>
      <c r="H56" s="42">
        <v>2200</v>
      </c>
      <c r="I56" s="42">
        <v>1600</v>
      </c>
      <c r="J56" s="42">
        <v>1980</v>
      </c>
      <c r="K56" s="42"/>
      <c r="L56" s="42"/>
      <c r="M56" s="42"/>
      <c r="N56" s="42"/>
      <c r="O56" s="42">
        <v>1375</v>
      </c>
      <c r="P56" s="42">
        <v>1600</v>
      </c>
      <c r="Q56" s="42"/>
      <c r="R56" s="42"/>
      <c r="S56" s="42">
        <v>1325</v>
      </c>
      <c r="T56" s="42">
        <v>1600</v>
      </c>
      <c r="U56" s="51">
        <v>600</v>
      </c>
      <c r="V56" s="51">
        <v>1225</v>
      </c>
      <c r="W56" s="37"/>
      <c r="X56" s="37"/>
      <c r="Y56" s="37"/>
      <c r="Z56" s="37"/>
      <c r="AA56" s="51">
        <v>1910</v>
      </c>
      <c r="AB56" s="51">
        <v>2250</v>
      </c>
      <c r="AC56" s="42"/>
      <c r="AD56" s="42"/>
      <c r="AE56" s="42">
        <v>1825</v>
      </c>
      <c r="AF56" s="42">
        <v>2150</v>
      </c>
      <c r="AG56" s="49">
        <v>1500</v>
      </c>
      <c r="AH56" s="49">
        <v>1850</v>
      </c>
      <c r="AI56" s="42"/>
      <c r="AJ56" s="42"/>
      <c r="AK56" s="42">
        <v>1425</v>
      </c>
      <c r="AL56" s="42">
        <v>1625</v>
      </c>
      <c r="AM56" s="49">
        <v>800</v>
      </c>
      <c r="AN56" s="49">
        <v>1350</v>
      </c>
      <c r="AO56" s="42"/>
      <c r="AP56" s="42"/>
      <c r="AQ56" s="42"/>
      <c r="AR56" s="42"/>
      <c r="AS56" s="49"/>
      <c r="AT56" s="49"/>
      <c r="AU56" s="37"/>
      <c r="AV56" s="37"/>
      <c r="AW56" s="37"/>
      <c r="AX56" s="37"/>
      <c r="AY56" s="43"/>
    </row>
    <row r="57" spans="1:51" x14ac:dyDescent="0.2">
      <c r="A57" s="50">
        <v>39378</v>
      </c>
      <c r="B57" s="41">
        <v>766</v>
      </c>
      <c r="C57" s="37">
        <v>2100</v>
      </c>
      <c r="D57" s="37">
        <v>2400</v>
      </c>
      <c r="E57" s="42">
        <v>1975</v>
      </c>
      <c r="F57" s="42">
        <v>2100</v>
      </c>
      <c r="G57" s="42">
        <v>1900</v>
      </c>
      <c r="H57" s="42">
        <v>2075</v>
      </c>
      <c r="I57" s="37">
        <v>1600</v>
      </c>
      <c r="J57" s="37">
        <v>2075</v>
      </c>
      <c r="K57" s="42"/>
      <c r="L57" s="42"/>
      <c r="M57" s="42">
        <v>1600</v>
      </c>
      <c r="N57" s="42">
        <v>1810</v>
      </c>
      <c r="O57" s="37">
        <v>1200</v>
      </c>
      <c r="P57" s="37">
        <v>1510</v>
      </c>
      <c r="Q57" s="42"/>
      <c r="R57" s="42"/>
      <c r="S57" s="42">
        <v>1375</v>
      </c>
      <c r="T57" s="42">
        <v>1400</v>
      </c>
      <c r="U57" s="51"/>
      <c r="V57" s="51"/>
      <c r="W57" s="37"/>
      <c r="X57" s="37"/>
      <c r="Y57" s="37"/>
      <c r="Z57" s="37"/>
      <c r="AA57" s="51">
        <v>2100</v>
      </c>
      <c r="AB57" s="51">
        <v>2275</v>
      </c>
      <c r="AC57" s="42"/>
      <c r="AD57" s="42"/>
      <c r="AE57" s="42"/>
      <c r="AF57" s="42"/>
      <c r="AG57" s="49">
        <v>1700</v>
      </c>
      <c r="AH57" s="49">
        <v>2050</v>
      </c>
      <c r="AI57" s="42">
        <v>1650</v>
      </c>
      <c r="AJ57" s="42">
        <v>1775</v>
      </c>
      <c r="AK57" s="42">
        <v>1730</v>
      </c>
      <c r="AL57" s="42">
        <v>1880</v>
      </c>
      <c r="AM57" s="49">
        <v>1250</v>
      </c>
      <c r="AN57" s="49">
        <v>1600</v>
      </c>
      <c r="AO57" s="42"/>
      <c r="AP57" s="42"/>
      <c r="AQ57" s="42">
        <v>1225</v>
      </c>
      <c r="AR57" s="42">
        <v>1600</v>
      </c>
      <c r="AS57" s="49">
        <v>625</v>
      </c>
      <c r="AT57" s="49">
        <v>1175</v>
      </c>
      <c r="AU57" s="37"/>
      <c r="AV57" s="37"/>
      <c r="AW57" s="37">
        <v>500</v>
      </c>
      <c r="AX57" s="37">
        <v>1175</v>
      </c>
      <c r="AY57" s="43"/>
    </row>
    <row r="58" spans="1:51" x14ac:dyDescent="0.2">
      <c r="A58" s="50">
        <v>39413</v>
      </c>
      <c r="B58" s="41">
        <v>871</v>
      </c>
      <c r="C58" s="37">
        <v>1950</v>
      </c>
      <c r="D58" s="37">
        <v>2300</v>
      </c>
      <c r="E58" s="42"/>
      <c r="F58" s="42"/>
      <c r="G58" s="42"/>
      <c r="H58" s="42">
        <v>1975</v>
      </c>
      <c r="I58" s="37">
        <v>1500</v>
      </c>
      <c r="J58" s="37">
        <v>1950</v>
      </c>
      <c r="K58" s="42"/>
      <c r="L58" s="42">
        <v>1875</v>
      </c>
      <c r="M58" s="42">
        <v>1400</v>
      </c>
      <c r="N58" s="42">
        <v>1725</v>
      </c>
      <c r="O58" s="37">
        <v>1200</v>
      </c>
      <c r="P58" s="37">
        <v>1425</v>
      </c>
      <c r="Q58" s="42"/>
      <c r="R58" s="42"/>
      <c r="S58" s="42">
        <v>850</v>
      </c>
      <c r="T58" s="42">
        <v>1050</v>
      </c>
      <c r="U58" s="51"/>
      <c r="V58" s="51"/>
      <c r="W58" s="37"/>
      <c r="X58" s="37"/>
      <c r="Y58" s="37"/>
      <c r="Z58" s="37"/>
      <c r="AA58" s="51">
        <v>2000</v>
      </c>
      <c r="AB58" s="51">
        <v>2200</v>
      </c>
      <c r="AC58" s="42"/>
      <c r="AD58" s="42"/>
      <c r="AE58" s="42"/>
      <c r="AF58" s="42"/>
      <c r="AG58" s="49">
        <v>1500</v>
      </c>
      <c r="AH58" s="49">
        <v>1990</v>
      </c>
      <c r="AI58" s="42"/>
      <c r="AJ58" s="42"/>
      <c r="AK58" s="42">
        <v>1660</v>
      </c>
      <c r="AL58" s="42">
        <v>1775</v>
      </c>
      <c r="AM58" s="49">
        <v>1000</v>
      </c>
      <c r="AN58" s="49">
        <v>1475</v>
      </c>
      <c r="AO58" s="42"/>
      <c r="AP58" s="42"/>
      <c r="AQ58" s="42">
        <v>1150</v>
      </c>
      <c r="AR58" s="42">
        <v>1500</v>
      </c>
      <c r="AS58" s="49">
        <v>700</v>
      </c>
      <c r="AT58" s="49">
        <v>870</v>
      </c>
      <c r="AU58" s="37"/>
      <c r="AV58" s="37"/>
      <c r="AW58" s="37">
        <v>525</v>
      </c>
      <c r="AX58" s="37">
        <v>980</v>
      </c>
      <c r="AY58" s="43"/>
    </row>
    <row r="59" spans="1:51" x14ac:dyDescent="0.2">
      <c r="A59" s="50">
        <v>39434</v>
      </c>
      <c r="B59" s="41">
        <v>577</v>
      </c>
      <c r="C59" s="37">
        <v>1985</v>
      </c>
      <c r="D59" s="37">
        <v>2175</v>
      </c>
      <c r="E59" s="42"/>
      <c r="F59" s="42"/>
      <c r="G59" s="42"/>
      <c r="H59" s="42"/>
      <c r="I59" s="37">
        <v>1620</v>
      </c>
      <c r="J59" s="37">
        <v>1975</v>
      </c>
      <c r="K59" s="42"/>
      <c r="L59" s="42"/>
      <c r="M59" s="42"/>
      <c r="N59" s="42"/>
      <c r="O59" s="37">
        <v>1225</v>
      </c>
      <c r="P59" s="37">
        <v>1575</v>
      </c>
      <c r="Q59" s="42"/>
      <c r="R59" s="42"/>
      <c r="S59" s="42"/>
      <c r="T59" s="42"/>
      <c r="U59" s="51">
        <v>560</v>
      </c>
      <c r="V59" s="51">
        <v>690</v>
      </c>
      <c r="W59" s="37"/>
      <c r="X59" s="37"/>
      <c r="Y59" s="37"/>
      <c r="Z59" s="37"/>
      <c r="AA59" s="51"/>
      <c r="AB59" s="51">
        <v>1975</v>
      </c>
      <c r="AC59" s="42"/>
      <c r="AD59" s="42"/>
      <c r="AE59" s="42"/>
      <c r="AF59" s="42"/>
      <c r="AG59" s="49">
        <v>1200</v>
      </c>
      <c r="AH59" s="49">
        <v>1500</v>
      </c>
      <c r="AI59" s="42"/>
      <c r="AJ59" s="42"/>
      <c r="AK59" s="42"/>
      <c r="AL59" s="42">
        <v>1525</v>
      </c>
      <c r="AM59" s="49">
        <v>800</v>
      </c>
      <c r="AN59" s="49">
        <v>850</v>
      </c>
      <c r="AO59" s="42"/>
      <c r="AP59" s="42"/>
      <c r="AQ59" s="42"/>
      <c r="AR59" s="42"/>
      <c r="AS59" s="49"/>
      <c r="AT59" s="49"/>
      <c r="AU59" s="37"/>
      <c r="AV59" s="37"/>
      <c r="AW59" s="37"/>
      <c r="AX59" s="37"/>
      <c r="AY59" s="43"/>
    </row>
    <row r="60" spans="1:51" x14ac:dyDescent="0.2">
      <c r="A60" s="50">
        <v>39469</v>
      </c>
      <c r="B60" s="41">
        <v>579</v>
      </c>
      <c r="C60" s="37">
        <v>1900</v>
      </c>
      <c r="D60" s="37">
        <v>2325</v>
      </c>
      <c r="E60" s="42"/>
      <c r="F60" s="42"/>
      <c r="G60" s="42">
        <v>1600</v>
      </c>
      <c r="H60" s="42">
        <v>2050</v>
      </c>
      <c r="I60" s="37">
        <v>1500</v>
      </c>
      <c r="J60" s="37">
        <v>1875</v>
      </c>
      <c r="K60" s="42"/>
      <c r="L60" s="42">
        <v>1650</v>
      </c>
      <c r="M60" s="42">
        <v>1250</v>
      </c>
      <c r="N60" s="42">
        <v>1575</v>
      </c>
      <c r="O60" s="37">
        <v>1200</v>
      </c>
      <c r="P60" s="37">
        <v>1425</v>
      </c>
      <c r="Q60" s="42"/>
      <c r="R60" s="42"/>
      <c r="S60" s="42">
        <v>1000</v>
      </c>
      <c r="T60" s="42">
        <v>1200</v>
      </c>
      <c r="U60" s="51">
        <v>635</v>
      </c>
      <c r="V60" s="51">
        <v>1000</v>
      </c>
      <c r="W60" s="37"/>
      <c r="X60" s="37"/>
      <c r="Y60" s="37"/>
      <c r="Z60" s="37"/>
      <c r="AA60" s="51">
        <v>1800</v>
      </c>
      <c r="AB60" s="51">
        <v>2250</v>
      </c>
      <c r="AC60" s="42"/>
      <c r="AD60" s="42"/>
      <c r="AE60" s="42"/>
      <c r="AF60" s="42">
        <v>1700</v>
      </c>
      <c r="AG60" s="49">
        <v>1375</v>
      </c>
      <c r="AH60" s="49">
        <v>1750</v>
      </c>
      <c r="AI60" s="42"/>
      <c r="AJ60" s="42">
        <v>1500</v>
      </c>
      <c r="AK60" s="42">
        <v>960</v>
      </c>
      <c r="AL60" s="42">
        <v>1525</v>
      </c>
      <c r="AM60" s="49">
        <v>1000</v>
      </c>
      <c r="AN60" s="49">
        <v>1275</v>
      </c>
      <c r="AO60" s="42"/>
      <c r="AP60" s="42"/>
      <c r="AQ60" s="42"/>
      <c r="AR60" s="42"/>
      <c r="AS60" s="49">
        <v>475</v>
      </c>
      <c r="AT60" s="49">
        <v>985</v>
      </c>
      <c r="AU60" s="37"/>
      <c r="AV60" s="37"/>
      <c r="AW60" s="37"/>
      <c r="AX60" s="37"/>
      <c r="AY60" s="43"/>
    </row>
    <row r="61" spans="1:51" x14ac:dyDescent="0.2">
      <c r="A61" s="50">
        <v>39505</v>
      </c>
      <c r="B61" s="41">
        <v>776</v>
      </c>
      <c r="C61" s="37">
        <v>1900</v>
      </c>
      <c r="D61" s="37">
        <v>2425</v>
      </c>
      <c r="E61" s="42"/>
      <c r="F61" s="42"/>
      <c r="G61" s="42">
        <v>1750</v>
      </c>
      <c r="H61" s="42">
        <v>2200</v>
      </c>
      <c r="I61" s="37">
        <v>1425</v>
      </c>
      <c r="J61" s="37">
        <v>1875</v>
      </c>
      <c r="K61" s="42"/>
      <c r="L61" s="42"/>
      <c r="M61" s="42">
        <v>1350</v>
      </c>
      <c r="N61" s="42">
        <v>1600</v>
      </c>
      <c r="O61" s="37">
        <v>1075</v>
      </c>
      <c r="P61" s="37">
        <v>1375</v>
      </c>
      <c r="Q61" s="42"/>
      <c r="R61" s="42"/>
      <c r="S61" s="42">
        <v>1125</v>
      </c>
      <c r="T61" s="42">
        <v>1325</v>
      </c>
      <c r="U61" s="51">
        <v>760</v>
      </c>
      <c r="V61" s="51">
        <v>925</v>
      </c>
      <c r="W61" s="37"/>
      <c r="X61" s="37"/>
      <c r="Y61" s="37">
        <v>500</v>
      </c>
      <c r="Z61" s="37">
        <v>1010</v>
      </c>
      <c r="AA61" s="51">
        <v>1875</v>
      </c>
      <c r="AB61" s="51">
        <v>2275</v>
      </c>
      <c r="AC61" s="42"/>
      <c r="AD61" s="42"/>
      <c r="AE61" s="42">
        <v>1900</v>
      </c>
      <c r="AF61" s="42">
        <v>2125</v>
      </c>
      <c r="AG61" s="49">
        <v>1350</v>
      </c>
      <c r="AH61" s="49">
        <v>1850</v>
      </c>
      <c r="AI61" s="42"/>
      <c r="AJ61" s="42"/>
      <c r="AK61" s="42">
        <v>1525</v>
      </c>
      <c r="AL61" s="42">
        <v>1750</v>
      </c>
      <c r="AM61" s="49">
        <v>1000</v>
      </c>
      <c r="AN61" s="49">
        <v>1325</v>
      </c>
      <c r="AO61" s="42"/>
      <c r="AP61" s="42"/>
      <c r="AQ61" s="42">
        <v>700</v>
      </c>
      <c r="AR61" s="42">
        <v>1125</v>
      </c>
      <c r="AS61" s="49">
        <v>550</v>
      </c>
      <c r="AT61" s="49">
        <v>925</v>
      </c>
      <c r="AU61" s="37"/>
      <c r="AV61" s="37"/>
      <c r="AW61" s="37">
        <v>700</v>
      </c>
      <c r="AX61" s="37">
        <v>925</v>
      </c>
      <c r="AY61" s="43"/>
    </row>
    <row r="62" spans="1:51" x14ac:dyDescent="0.2">
      <c r="A62" s="50">
        <v>39532</v>
      </c>
      <c r="B62" s="41">
        <v>758</v>
      </c>
      <c r="C62" s="37">
        <v>2025</v>
      </c>
      <c r="D62" s="37">
        <v>2400</v>
      </c>
      <c r="E62" s="37">
        <v>2000</v>
      </c>
      <c r="F62" s="37">
        <v>2500</v>
      </c>
      <c r="G62" s="37">
        <v>1725</v>
      </c>
      <c r="H62" s="42">
        <v>1975</v>
      </c>
      <c r="I62" s="37">
        <v>1525</v>
      </c>
      <c r="J62" s="37">
        <v>1925</v>
      </c>
      <c r="K62" s="37">
        <v>1600</v>
      </c>
      <c r="L62" s="37">
        <v>1900</v>
      </c>
      <c r="M62" s="37">
        <v>1300</v>
      </c>
      <c r="N62" s="42">
        <v>1675</v>
      </c>
      <c r="O62" s="37">
        <v>975</v>
      </c>
      <c r="P62" s="37">
        <v>1475</v>
      </c>
      <c r="Q62" s="37"/>
      <c r="R62" s="37"/>
      <c r="S62" s="51">
        <v>925</v>
      </c>
      <c r="T62" s="51">
        <v>1200</v>
      </c>
      <c r="U62" s="51">
        <v>575</v>
      </c>
      <c r="V62" s="51">
        <v>900</v>
      </c>
      <c r="W62" s="37"/>
      <c r="X62" s="37"/>
      <c r="Y62" s="37">
        <v>590</v>
      </c>
      <c r="Z62" s="37">
        <v>700</v>
      </c>
      <c r="AA62" s="49">
        <v>1900</v>
      </c>
      <c r="AB62" s="51">
        <v>2200</v>
      </c>
      <c r="AC62" s="49">
        <v>2000</v>
      </c>
      <c r="AD62" s="49">
        <v>2500</v>
      </c>
      <c r="AE62" s="49">
        <v>1725</v>
      </c>
      <c r="AF62" s="49">
        <v>1975</v>
      </c>
      <c r="AG62" s="49">
        <v>1520</v>
      </c>
      <c r="AH62" s="49">
        <v>1875</v>
      </c>
      <c r="AI62" s="49"/>
      <c r="AJ62" s="49"/>
      <c r="AK62" s="49">
        <v>1525</v>
      </c>
      <c r="AL62" s="49">
        <v>1700</v>
      </c>
      <c r="AM62" s="49">
        <v>1100</v>
      </c>
      <c r="AN62" s="49">
        <v>1425</v>
      </c>
      <c r="AO62" s="42"/>
      <c r="AP62" s="42"/>
      <c r="AQ62" s="49">
        <v>1000</v>
      </c>
      <c r="AR62" s="49">
        <v>1300</v>
      </c>
      <c r="AS62" s="49">
        <v>700</v>
      </c>
      <c r="AT62" s="49">
        <v>1000</v>
      </c>
      <c r="AU62" s="49"/>
      <c r="AV62" s="49"/>
      <c r="AW62" s="49">
        <v>475</v>
      </c>
      <c r="AX62" s="49">
        <v>885</v>
      </c>
      <c r="AY62" s="43"/>
    </row>
    <row r="63" spans="1:51" x14ac:dyDescent="0.2">
      <c r="A63" s="50">
        <v>39548</v>
      </c>
      <c r="B63" s="41"/>
      <c r="C63" s="37">
        <v>2000</v>
      </c>
      <c r="D63" s="37">
        <v>2200</v>
      </c>
      <c r="E63" s="42"/>
      <c r="F63" s="42"/>
      <c r="G63" s="42"/>
      <c r="H63" s="42"/>
      <c r="I63" s="37">
        <v>1600</v>
      </c>
      <c r="J63" s="37">
        <v>1850</v>
      </c>
      <c r="K63" s="42"/>
      <c r="L63" s="42"/>
      <c r="M63" s="42"/>
      <c r="N63" s="42"/>
      <c r="O63" s="37">
        <v>1075</v>
      </c>
      <c r="P63" s="37">
        <v>1425</v>
      </c>
      <c r="Q63" s="42"/>
      <c r="R63" s="42"/>
      <c r="S63" s="42"/>
      <c r="T63" s="42"/>
      <c r="U63" s="51">
        <v>475</v>
      </c>
      <c r="V63" s="51">
        <v>985</v>
      </c>
      <c r="W63" s="37"/>
      <c r="X63" s="37"/>
      <c r="Y63" s="37">
        <v>300</v>
      </c>
      <c r="Z63" s="37">
        <v>800</v>
      </c>
      <c r="AA63" s="49">
        <v>1900</v>
      </c>
      <c r="AB63" s="49">
        <v>2325</v>
      </c>
      <c r="AC63" s="42"/>
      <c r="AD63" s="42"/>
      <c r="AE63" s="42">
        <v>1900</v>
      </c>
      <c r="AF63" s="42">
        <v>2000</v>
      </c>
      <c r="AG63" s="49">
        <v>1575</v>
      </c>
      <c r="AH63" s="49">
        <v>1875</v>
      </c>
      <c r="AI63" s="42"/>
      <c r="AJ63" s="42"/>
      <c r="AK63" s="42">
        <v>1375</v>
      </c>
      <c r="AL63" s="42">
        <v>1875</v>
      </c>
      <c r="AM63" s="49">
        <v>1000</v>
      </c>
      <c r="AN63" s="49">
        <v>1550</v>
      </c>
      <c r="AO63" s="42"/>
      <c r="AP63" s="42"/>
      <c r="AQ63" s="42">
        <v>850</v>
      </c>
      <c r="AR63" s="42">
        <v>1300</v>
      </c>
      <c r="AS63" s="49">
        <v>500</v>
      </c>
      <c r="AT63" s="49">
        <v>975</v>
      </c>
      <c r="AU63" s="37"/>
      <c r="AV63" s="37"/>
      <c r="AW63" s="37"/>
      <c r="AX63" s="37"/>
      <c r="AY63" s="43"/>
    </row>
    <row r="64" spans="1:51" x14ac:dyDescent="0.2">
      <c r="A64" s="50">
        <v>39561</v>
      </c>
      <c r="B64" s="41">
        <v>765</v>
      </c>
      <c r="C64" s="37">
        <v>2000</v>
      </c>
      <c r="D64" s="37">
        <v>2175</v>
      </c>
      <c r="E64" s="42"/>
      <c r="F64" s="42"/>
      <c r="G64" s="42">
        <v>1725</v>
      </c>
      <c r="H64" s="42">
        <v>1900</v>
      </c>
      <c r="I64" s="37">
        <v>1575</v>
      </c>
      <c r="J64" s="37">
        <v>1900</v>
      </c>
      <c r="K64" s="42"/>
      <c r="L64" s="42"/>
      <c r="M64" s="42"/>
      <c r="N64" s="42"/>
      <c r="O64" s="37">
        <v>1425</v>
      </c>
      <c r="P64" s="37">
        <v>1550</v>
      </c>
      <c r="Q64" s="42"/>
      <c r="R64" s="42"/>
      <c r="S64" s="42">
        <v>1100</v>
      </c>
      <c r="T64" s="42">
        <v>1350</v>
      </c>
      <c r="U64" s="51">
        <v>800</v>
      </c>
      <c r="V64" s="51">
        <v>1000</v>
      </c>
      <c r="W64" s="37"/>
      <c r="X64" s="37"/>
      <c r="Y64" s="37">
        <v>520</v>
      </c>
      <c r="Z64" s="37">
        <v>800</v>
      </c>
      <c r="AA64" s="49">
        <v>2000</v>
      </c>
      <c r="AB64" s="49">
        <v>2150</v>
      </c>
      <c r="AC64" s="42">
        <v>1725</v>
      </c>
      <c r="AD64" s="42">
        <v>1800</v>
      </c>
      <c r="AE64" s="42"/>
      <c r="AF64" s="42"/>
      <c r="AG64" s="49">
        <v>1600</v>
      </c>
      <c r="AH64" s="49">
        <v>1925</v>
      </c>
      <c r="AI64" s="42">
        <v>1050</v>
      </c>
      <c r="AJ64" s="42">
        <v>1350</v>
      </c>
      <c r="AK64" s="42">
        <v>1460</v>
      </c>
      <c r="AL64" s="42">
        <v>1775</v>
      </c>
      <c r="AM64" s="49">
        <v>1025</v>
      </c>
      <c r="AN64" s="49">
        <v>1525</v>
      </c>
      <c r="AO64" s="42"/>
      <c r="AP64" s="42"/>
      <c r="AQ64" s="42">
        <v>1050</v>
      </c>
      <c r="AR64" s="42">
        <v>1330</v>
      </c>
      <c r="AS64" s="49">
        <v>660</v>
      </c>
      <c r="AT64" s="49">
        <v>1000</v>
      </c>
      <c r="AU64" s="37"/>
      <c r="AV64" s="37"/>
      <c r="AW64" s="37">
        <v>530</v>
      </c>
      <c r="AX64" s="37">
        <v>850</v>
      </c>
      <c r="AY64" s="43"/>
    </row>
    <row r="65" spans="1:51" s="39" customFormat="1" x14ac:dyDescent="0.2">
      <c r="A65" s="50">
        <v>39595</v>
      </c>
      <c r="B65" s="41">
        <v>926</v>
      </c>
      <c r="C65" s="37">
        <v>2075</v>
      </c>
      <c r="D65" s="37">
        <v>2475</v>
      </c>
      <c r="E65" s="42"/>
      <c r="F65" s="42"/>
      <c r="G65" s="42">
        <v>1930</v>
      </c>
      <c r="H65" s="42">
        <v>2000</v>
      </c>
      <c r="I65" s="37">
        <v>1500</v>
      </c>
      <c r="J65" s="37">
        <v>1900</v>
      </c>
      <c r="K65" s="42"/>
      <c r="L65" s="42">
        <v>1475</v>
      </c>
      <c r="M65" s="42">
        <v>1700</v>
      </c>
      <c r="N65" s="42">
        <v>1710</v>
      </c>
      <c r="O65" s="37">
        <v>1300</v>
      </c>
      <c r="P65" s="37">
        <v>1450</v>
      </c>
      <c r="Q65" s="42"/>
      <c r="R65" s="42"/>
      <c r="S65" s="42">
        <v>1000</v>
      </c>
      <c r="T65" s="42">
        <v>1250</v>
      </c>
      <c r="U65" s="51">
        <v>1125</v>
      </c>
      <c r="V65" s="51">
        <v>1275</v>
      </c>
      <c r="W65" s="37"/>
      <c r="X65" s="37"/>
      <c r="Y65" s="37"/>
      <c r="Z65" s="37"/>
      <c r="AA65" s="49">
        <v>2050</v>
      </c>
      <c r="AB65" s="49">
        <v>2260</v>
      </c>
      <c r="AC65" s="42"/>
      <c r="AD65" s="42"/>
      <c r="AE65" s="42">
        <v>1925</v>
      </c>
      <c r="AF65" s="42">
        <v>1980</v>
      </c>
      <c r="AG65" s="49">
        <v>1675</v>
      </c>
      <c r="AH65" s="49">
        <v>1975</v>
      </c>
      <c r="AI65" s="42">
        <v>1800</v>
      </c>
      <c r="AJ65" s="42">
        <v>1850</v>
      </c>
      <c r="AK65" s="42">
        <v>1675</v>
      </c>
      <c r="AL65" s="42">
        <v>1850</v>
      </c>
      <c r="AM65" s="49">
        <v>1200</v>
      </c>
      <c r="AN65" s="49">
        <v>1650</v>
      </c>
      <c r="AO65" s="42">
        <v>1575</v>
      </c>
      <c r="AP65" s="42">
        <v>1700</v>
      </c>
      <c r="AQ65" s="42">
        <v>1100</v>
      </c>
      <c r="AR65" s="42">
        <v>1500</v>
      </c>
      <c r="AS65" s="49">
        <v>700</v>
      </c>
      <c r="AT65" s="49">
        <v>1150</v>
      </c>
      <c r="AU65" s="37"/>
      <c r="AV65" s="37"/>
      <c r="AW65" s="37">
        <v>900</v>
      </c>
      <c r="AX65" s="37">
        <v>1050</v>
      </c>
      <c r="AY65" s="38"/>
    </row>
    <row r="66" spans="1:51" x14ac:dyDescent="0.2">
      <c r="A66" s="50">
        <v>39624</v>
      </c>
      <c r="B66" s="41">
        <v>772</v>
      </c>
      <c r="C66" s="37">
        <v>2125</v>
      </c>
      <c r="D66" s="37">
        <v>2300</v>
      </c>
      <c r="E66" s="42"/>
      <c r="F66" s="42"/>
      <c r="G66" s="42"/>
      <c r="H66" s="42"/>
      <c r="I66" s="37">
        <v>1690</v>
      </c>
      <c r="J66" s="37">
        <v>2050</v>
      </c>
      <c r="K66" s="42"/>
      <c r="L66" s="42"/>
      <c r="M66" s="42">
        <v>1675</v>
      </c>
      <c r="N66" s="42">
        <v>1950</v>
      </c>
      <c r="O66" s="37">
        <v>1100</v>
      </c>
      <c r="P66" s="37">
        <v>1625</v>
      </c>
      <c r="Q66" s="42"/>
      <c r="R66" s="42"/>
      <c r="S66" s="42">
        <v>1000</v>
      </c>
      <c r="T66" s="42">
        <v>1675</v>
      </c>
      <c r="U66" s="51">
        <v>800</v>
      </c>
      <c r="V66" s="51">
        <v>1025</v>
      </c>
      <c r="W66" s="37"/>
      <c r="X66" s="37"/>
      <c r="Y66" s="37"/>
      <c r="Z66" s="37"/>
      <c r="AA66" s="49">
        <v>2000</v>
      </c>
      <c r="AB66" s="49">
        <v>2400</v>
      </c>
      <c r="AC66" s="42"/>
      <c r="AD66" s="42"/>
      <c r="AE66" s="42">
        <v>2000</v>
      </c>
      <c r="AF66" s="42">
        <v>2200</v>
      </c>
      <c r="AG66" s="49">
        <v>1575</v>
      </c>
      <c r="AH66" s="49">
        <v>2000</v>
      </c>
      <c r="AI66" s="42">
        <v>1700</v>
      </c>
      <c r="AJ66" s="42">
        <v>1750</v>
      </c>
      <c r="AK66" s="42">
        <v>1500</v>
      </c>
      <c r="AL66" s="42">
        <v>1775</v>
      </c>
      <c r="AM66" s="49">
        <v>1200</v>
      </c>
      <c r="AN66" s="49">
        <v>1650</v>
      </c>
      <c r="AO66" s="42">
        <v>1075</v>
      </c>
      <c r="AP66" s="42">
        <v>1500</v>
      </c>
      <c r="AQ66" s="42">
        <v>900</v>
      </c>
      <c r="AR66" s="42">
        <v>1400</v>
      </c>
      <c r="AS66" s="49">
        <v>900</v>
      </c>
      <c r="AT66" s="49">
        <v>1150</v>
      </c>
      <c r="AU66" s="37"/>
      <c r="AV66" s="37"/>
      <c r="AW66" s="37">
        <v>460</v>
      </c>
      <c r="AX66" s="37">
        <v>860</v>
      </c>
      <c r="AY66" s="43"/>
    </row>
    <row r="67" spans="1:51" x14ac:dyDescent="0.2">
      <c r="A67" s="50">
        <v>39651</v>
      </c>
      <c r="B67" s="41">
        <v>631</v>
      </c>
      <c r="C67" s="37">
        <v>1975</v>
      </c>
      <c r="D67" s="37">
        <v>2475</v>
      </c>
      <c r="E67" s="42"/>
      <c r="F67" s="42"/>
      <c r="G67" s="42"/>
      <c r="H67" s="42">
        <v>1900</v>
      </c>
      <c r="I67" s="37">
        <v>1725</v>
      </c>
      <c r="J67" s="37">
        <v>1935</v>
      </c>
      <c r="K67" s="42"/>
      <c r="L67" s="42"/>
      <c r="M67" s="42">
        <v>1550</v>
      </c>
      <c r="N67" s="42">
        <v>1825</v>
      </c>
      <c r="O67" s="37">
        <v>1400</v>
      </c>
      <c r="P67" s="37">
        <v>1650</v>
      </c>
      <c r="Q67" s="42"/>
      <c r="R67" s="42"/>
      <c r="S67" s="42"/>
      <c r="T67" s="42"/>
      <c r="U67" s="51">
        <v>910</v>
      </c>
      <c r="V67" s="51">
        <v>1150</v>
      </c>
      <c r="W67" s="37"/>
      <c r="X67" s="37"/>
      <c r="Y67" s="37"/>
      <c r="Z67" s="37"/>
      <c r="AA67" s="49">
        <v>2000</v>
      </c>
      <c r="AB67" s="49">
        <v>2435</v>
      </c>
      <c r="AC67" s="42"/>
      <c r="AD67" s="42"/>
      <c r="AE67" s="42">
        <v>1900</v>
      </c>
      <c r="AF67" s="42">
        <v>2075</v>
      </c>
      <c r="AG67" s="49">
        <v>1750</v>
      </c>
      <c r="AH67" s="49">
        <v>1980</v>
      </c>
      <c r="AI67" s="42"/>
      <c r="AJ67" s="42"/>
      <c r="AK67" s="42">
        <v>1625</v>
      </c>
      <c r="AL67" s="42">
        <v>1875</v>
      </c>
      <c r="AM67" s="49">
        <v>1425</v>
      </c>
      <c r="AN67" s="49">
        <v>1650</v>
      </c>
      <c r="AO67" s="42"/>
      <c r="AP67" s="42"/>
      <c r="AQ67" s="42">
        <v>1100</v>
      </c>
      <c r="AR67" s="42">
        <v>1525</v>
      </c>
      <c r="AS67" s="49">
        <v>640</v>
      </c>
      <c r="AT67" s="49">
        <v>1000</v>
      </c>
      <c r="AU67" s="37"/>
      <c r="AV67" s="37"/>
      <c r="AW67" s="37">
        <v>340</v>
      </c>
      <c r="AX67" s="37">
        <v>910</v>
      </c>
      <c r="AY67" s="43"/>
    </row>
    <row r="68" spans="1:51" x14ac:dyDescent="0.2">
      <c r="A68" s="50">
        <v>39686</v>
      </c>
      <c r="B68" s="41">
        <v>646</v>
      </c>
      <c r="C68" s="37">
        <v>1800</v>
      </c>
      <c r="D68" s="37">
        <v>2150</v>
      </c>
      <c r="E68" s="37"/>
      <c r="F68" s="37">
        <v>1700</v>
      </c>
      <c r="G68" s="37">
        <v>1700</v>
      </c>
      <c r="H68" s="37">
        <v>1950</v>
      </c>
      <c r="I68" s="37">
        <v>1500</v>
      </c>
      <c r="J68" s="37">
        <v>1775</v>
      </c>
      <c r="K68" s="37">
        <v>1250</v>
      </c>
      <c r="L68" s="37">
        <v>1400</v>
      </c>
      <c r="M68" s="37">
        <v>1400</v>
      </c>
      <c r="N68" s="37">
        <v>1650</v>
      </c>
      <c r="O68" s="37">
        <v>1200</v>
      </c>
      <c r="P68" s="37">
        <v>1500</v>
      </c>
      <c r="Q68" s="37">
        <v>1200</v>
      </c>
      <c r="R68" s="37">
        <v>1500</v>
      </c>
      <c r="S68" s="37">
        <v>1050</v>
      </c>
      <c r="T68" s="37">
        <v>1375</v>
      </c>
      <c r="U68" s="51">
        <v>700</v>
      </c>
      <c r="V68" s="51">
        <v>1000</v>
      </c>
      <c r="W68" s="37"/>
      <c r="X68" s="37"/>
      <c r="Y68" s="37"/>
      <c r="Z68" s="37"/>
      <c r="AA68" s="42">
        <v>1700</v>
      </c>
      <c r="AB68" s="37">
        <v>2085</v>
      </c>
      <c r="AC68" s="42"/>
      <c r="AD68" s="42"/>
      <c r="AE68" s="42">
        <v>1675</v>
      </c>
      <c r="AF68" s="42">
        <v>1930</v>
      </c>
      <c r="AG68" s="42">
        <v>1500</v>
      </c>
      <c r="AH68" s="42">
        <v>1675</v>
      </c>
      <c r="AI68" s="42"/>
      <c r="AJ68" s="42">
        <v>1550</v>
      </c>
      <c r="AK68" s="42">
        <v>1400</v>
      </c>
      <c r="AL68" s="42">
        <v>1500</v>
      </c>
      <c r="AM68" s="42">
        <v>1200</v>
      </c>
      <c r="AN68" s="42">
        <v>1475</v>
      </c>
      <c r="AO68" s="42"/>
      <c r="AP68" s="42"/>
      <c r="AQ68" s="42">
        <v>1050</v>
      </c>
      <c r="AR68" s="42">
        <v>1375</v>
      </c>
      <c r="AS68" s="42">
        <v>500</v>
      </c>
      <c r="AT68" s="42">
        <v>1125</v>
      </c>
      <c r="AU68" s="42"/>
      <c r="AV68" s="42"/>
      <c r="AW68" s="42">
        <v>725</v>
      </c>
      <c r="AX68" s="42">
        <v>975</v>
      </c>
      <c r="AY68" s="43"/>
    </row>
    <row r="69" spans="1:51" x14ac:dyDescent="0.2">
      <c r="A69" s="50">
        <v>39715</v>
      </c>
      <c r="B69" s="41">
        <v>596</v>
      </c>
      <c r="C69" s="37">
        <v>1925</v>
      </c>
      <c r="D69" s="37">
        <v>2150</v>
      </c>
      <c r="E69" s="37"/>
      <c r="F69" s="37"/>
      <c r="G69" s="37">
        <v>1850</v>
      </c>
      <c r="H69" s="37">
        <v>1900</v>
      </c>
      <c r="I69" s="37">
        <v>1550</v>
      </c>
      <c r="J69" s="37">
        <v>1850</v>
      </c>
      <c r="K69" s="37"/>
      <c r="L69" s="37"/>
      <c r="M69" s="37"/>
      <c r="N69" s="51"/>
      <c r="O69" s="37">
        <v>1150</v>
      </c>
      <c r="P69" s="37">
        <v>1475</v>
      </c>
      <c r="Q69" s="37"/>
      <c r="R69" s="37"/>
      <c r="S69" s="51">
        <v>1075</v>
      </c>
      <c r="T69" s="51">
        <v>1375</v>
      </c>
      <c r="U69" s="51">
        <v>650</v>
      </c>
      <c r="V69" s="51">
        <v>1000</v>
      </c>
      <c r="W69" s="37"/>
      <c r="X69" s="37"/>
      <c r="Y69" s="37"/>
      <c r="Z69" s="37"/>
      <c r="AA69" s="49">
        <v>1875</v>
      </c>
      <c r="AB69" s="51">
        <v>2170</v>
      </c>
      <c r="AC69" s="49"/>
      <c r="AD69" s="49"/>
      <c r="AE69" s="49"/>
      <c r="AF69" s="49"/>
      <c r="AG69" s="49">
        <v>1400</v>
      </c>
      <c r="AH69" s="49">
        <v>1750</v>
      </c>
      <c r="AI69" s="49"/>
      <c r="AJ69" s="42"/>
      <c r="AK69" s="49"/>
      <c r="AL69" s="49"/>
      <c r="AM69" s="49">
        <v>1000</v>
      </c>
      <c r="AN69" s="49">
        <v>1260</v>
      </c>
      <c r="AO69" s="49"/>
      <c r="AP69" s="49"/>
      <c r="AQ69" s="49">
        <v>1075</v>
      </c>
      <c r="AR69" s="49">
        <v>1375</v>
      </c>
      <c r="AS69" s="49">
        <v>760</v>
      </c>
      <c r="AT69" s="49">
        <v>950</v>
      </c>
      <c r="AU69" s="49"/>
      <c r="AV69" s="49"/>
      <c r="AW69" s="49">
        <v>760</v>
      </c>
      <c r="AX69" s="49">
        <v>950</v>
      </c>
      <c r="AY69" s="43"/>
    </row>
    <row r="70" spans="1:51" x14ac:dyDescent="0.2">
      <c r="A70" s="52">
        <v>39749</v>
      </c>
      <c r="B70" s="41">
        <v>692</v>
      </c>
      <c r="C70" s="37">
        <v>1800</v>
      </c>
      <c r="D70" s="37">
        <v>1925</v>
      </c>
      <c r="E70" s="37"/>
      <c r="F70" s="37"/>
      <c r="G70" s="37"/>
      <c r="H70" s="37"/>
      <c r="I70" s="37">
        <v>1475</v>
      </c>
      <c r="J70" s="37">
        <v>1775</v>
      </c>
      <c r="K70" s="37"/>
      <c r="L70" s="37"/>
      <c r="M70" s="37">
        <v>1425</v>
      </c>
      <c r="N70" s="51">
        <v>1590</v>
      </c>
      <c r="O70" s="37">
        <v>1135</v>
      </c>
      <c r="P70" s="37">
        <v>1325</v>
      </c>
      <c r="Q70" s="37"/>
      <c r="R70" s="37"/>
      <c r="S70" s="51">
        <v>1125</v>
      </c>
      <c r="T70" s="51">
        <v>1350</v>
      </c>
      <c r="U70" s="51">
        <v>700</v>
      </c>
      <c r="V70" s="51">
        <v>900</v>
      </c>
      <c r="W70" s="37"/>
      <c r="X70" s="37"/>
      <c r="Y70" s="37">
        <v>410</v>
      </c>
      <c r="Z70" s="37">
        <v>1050</v>
      </c>
      <c r="AA70" s="49">
        <v>1700</v>
      </c>
      <c r="AB70" s="51">
        <v>1900</v>
      </c>
      <c r="AC70" s="49"/>
      <c r="AD70" s="49"/>
      <c r="AE70" s="49"/>
      <c r="AF70" s="49"/>
      <c r="AG70" s="49">
        <v>1550</v>
      </c>
      <c r="AH70" s="49">
        <v>1675</v>
      </c>
      <c r="AI70" s="49"/>
      <c r="AJ70" s="49"/>
      <c r="AK70" s="49">
        <v>1300</v>
      </c>
      <c r="AL70" s="49">
        <v>1575</v>
      </c>
      <c r="AM70" s="49">
        <v>950</v>
      </c>
      <c r="AN70" s="49">
        <v>1110</v>
      </c>
      <c r="AO70" s="49"/>
      <c r="AP70" s="49"/>
      <c r="AQ70" s="49"/>
      <c r="AR70" s="49"/>
      <c r="AS70" s="49">
        <v>600</v>
      </c>
      <c r="AT70" s="49">
        <v>800</v>
      </c>
      <c r="AU70" s="49"/>
      <c r="AV70" s="49"/>
      <c r="AW70" s="49">
        <v>375</v>
      </c>
      <c r="AX70" s="49">
        <v>800</v>
      </c>
      <c r="AY70" s="43"/>
    </row>
    <row r="71" spans="1:51" x14ac:dyDescent="0.2">
      <c r="A71" s="52">
        <v>39777</v>
      </c>
      <c r="B71" s="41">
        <v>525</v>
      </c>
      <c r="C71" s="37">
        <v>1725</v>
      </c>
      <c r="D71" s="37">
        <v>1950</v>
      </c>
      <c r="E71" s="37"/>
      <c r="F71" s="37"/>
      <c r="G71" s="37">
        <v>1400</v>
      </c>
      <c r="H71" s="37">
        <v>1650</v>
      </c>
      <c r="I71" s="37">
        <v>1100</v>
      </c>
      <c r="J71" s="37">
        <v>1675</v>
      </c>
      <c r="K71" s="37"/>
      <c r="L71" s="37"/>
      <c r="M71" s="37">
        <v>1100</v>
      </c>
      <c r="N71" s="51">
        <v>1200</v>
      </c>
      <c r="O71" s="37">
        <v>675</v>
      </c>
      <c r="P71" s="37">
        <v>925</v>
      </c>
      <c r="Q71" s="37"/>
      <c r="R71" s="37">
        <v>1050</v>
      </c>
      <c r="S71" s="51"/>
      <c r="T71" s="51"/>
      <c r="U71" s="51"/>
      <c r="V71" s="51"/>
      <c r="W71" s="37"/>
      <c r="X71" s="37"/>
      <c r="Y71" s="37"/>
      <c r="Z71" s="37"/>
      <c r="AA71" s="49">
        <v>1550</v>
      </c>
      <c r="AB71" s="51">
        <v>1870</v>
      </c>
      <c r="AC71" s="49"/>
      <c r="AD71" s="49"/>
      <c r="AE71" s="49"/>
      <c r="AF71" s="49"/>
      <c r="AG71" s="49">
        <v>1150</v>
      </c>
      <c r="AH71" s="49">
        <v>1400</v>
      </c>
      <c r="AI71" s="49">
        <v>1125</v>
      </c>
      <c r="AJ71" s="49">
        <v>1235</v>
      </c>
      <c r="AK71" s="49">
        <v>1150</v>
      </c>
      <c r="AL71" s="49">
        <v>1260</v>
      </c>
      <c r="AM71" s="49">
        <v>825</v>
      </c>
      <c r="AN71" s="49">
        <v>1075</v>
      </c>
      <c r="AO71" s="49"/>
      <c r="AP71" s="49"/>
      <c r="AQ71" s="49">
        <v>900</v>
      </c>
      <c r="AR71" s="49">
        <v>950</v>
      </c>
      <c r="AS71" s="49"/>
      <c r="AT71" s="49"/>
      <c r="AU71" s="49"/>
      <c r="AV71" s="49"/>
      <c r="AW71" s="49">
        <v>300</v>
      </c>
      <c r="AX71" s="49">
        <v>590</v>
      </c>
      <c r="AY71" s="43"/>
    </row>
    <row r="72" spans="1:51" x14ac:dyDescent="0.2">
      <c r="A72" s="52">
        <v>39798</v>
      </c>
      <c r="B72" s="41">
        <v>153</v>
      </c>
      <c r="C72" s="37"/>
      <c r="D72" s="37">
        <v>1760</v>
      </c>
      <c r="E72" s="37"/>
      <c r="F72" s="37"/>
      <c r="G72" s="37"/>
      <c r="H72" s="37"/>
      <c r="I72" s="37">
        <v>1150</v>
      </c>
      <c r="J72" s="37">
        <v>1510</v>
      </c>
      <c r="K72" s="37"/>
      <c r="L72" s="37"/>
      <c r="M72" s="37"/>
      <c r="N72" s="51"/>
      <c r="O72" s="37">
        <v>1000</v>
      </c>
      <c r="P72" s="37">
        <v>1100</v>
      </c>
      <c r="Q72" s="37"/>
      <c r="R72" s="37"/>
      <c r="S72" s="51"/>
      <c r="T72" s="51"/>
      <c r="U72" s="51"/>
      <c r="V72" s="51"/>
      <c r="W72" s="37"/>
      <c r="X72" s="37"/>
      <c r="Y72" s="37"/>
      <c r="Z72" s="37"/>
      <c r="AA72" s="49">
        <v>1610</v>
      </c>
      <c r="AB72" s="51">
        <v>1800</v>
      </c>
      <c r="AC72" s="49"/>
      <c r="AD72" s="49"/>
      <c r="AE72" s="49"/>
      <c r="AF72" s="49"/>
      <c r="AG72" s="49">
        <v>1150</v>
      </c>
      <c r="AH72" s="49">
        <v>1375</v>
      </c>
      <c r="AI72" s="49"/>
      <c r="AJ72" s="49"/>
      <c r="AK72" s="49"/>
      <c r="AL72" s="49"/>
      <c r="AM72" s="49">
        <v>850</v>
      </c>
      <c r="AN72" s="49">
        <v>1150</v>
      </c>
      <c r="AO72" s="49"/>
      <c r="AP72" s="49"/>
      <c r="AQ72" s="49"/>
      <c r="AR72" s="49"/>
      <c r="AS72" s="49">
        <v>730</v>
      </c>
      <c r="AT72" s="49">
        <v>810</v>
      </c>
      <c r="AU72" s="49"/>
      <c r="AV72" s="49"/>
      <c r="AW72" s="49"/>
      <c r="AX72" s="49"/>
      <c r="AY72" s="43"/>
    </row>
    <row r="73" spans="1:51" x14ac:dyDescent="0.2">
      <c r="A73" s="52">
        <v>39840</v>
      </c>
      <c r="B73" s="41">
        <v>250</v>
      </c>
      <c r="C73" s="37"/>
      <c r="D73" s="37"/>
      <c r="E73" s="37"/>
      <c r="F73" s="37"/>
      <c r="G73" s="37"/>
      <c r="H73" s="37"/>
      <c r="I73" s="37">
        <v>1000</v>
      </c>
      <c r="J73" s="37">
        <v>1400</v>
      </c>
      <c r="K73" s="37"/>
      <c r="L73" s="37"/>
      <c r="M73" s="37">
        <v>1500</v>
      </c>
      <c r="N73" s="37">
        <v>1500</v>
      </c>
      <c r="O73" s="37">
        <v>1000</v>
      </c>
      <c r="P73" s="37">
        <v>1400</v>
      </c>
      <c r="Q73" s="37"/>
      <c r="R73" s="37"/>
      <c r="S73" s="37">
        <v>1500</v>
      </c>
      <c r="T73" s="37">
        <v>1500</v>
      </c>
      <c r="U73" s="51"/>
      <c r="V73" s="51"/>
      <c r="W73" s="37"/>
      <c r="X73" s="37"/>
      <c r="Y73" s="37"/>
      <c r="Z73" s="37"/>
      <c r="AA73" s="49"/>
      <c r="AB73" s="51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3"/>
    </row>
    <row r="74" spans="1:51" x14ac:dyDescent="0.2">
      <c r="A74" s="52">
        <v>39868</v>
      </c>
      <c r="B74" s="41">
        <v>627</v>
      </c>
      <c r="C74" s="37">
        <v>1200</v>
      </c>
      <c r="D74" s="37">
        <v>1480</v>
      </c>
      <c r="E74" s="37"/>
      <c r="F74" s="37"/>
      <c r="G74" s="37">
        <v>1100</v>
      </c>
      <c r="H74" s="37">
        <v>1290</v>
      </c>
      <c r="I74" s="37">
        <v>1000</v>
      </c>
      <c r="J74" s="37">
        <v>1190</v>
      </c>
      <c r="K74" s="37"/>
      <c r="L74" s="37"/>
      <c r="M74" s="37">
        <v>970</v>
      </c>
      <c r="N74" s="37">
        <v>1030</v>
      </c>
      <c r="O74" s="37">
        <v>735</v>
      </c>
      <c r="P74" s="37">
        <v>1190</v>
      </c>
      <c r="Q74" s="37"/>
      <c r="R74" s="37"/>
      <c r="S74" s="37">
        <v>775</v>
      </c>
      <c r="T74" s="37">
        <v>900</v>
      </c>
      <c r="U74" s="51"/>
      <c r="V74" s="51"/>
      <c r="W74" s="42"/>
      <c r="X74" s="42"/>
      <c r="Y74" s="37"/>
      <c r="Z74" s="37"/>
      <c r="AA74" s="51">
        <v>1200</v>
      </c>
      <c r="AB74" s="51">
        <v>1420</v>
      </c>
      <c r="AC74" s="49"/>
      <c r="AD74" s="49"/>
      <c r="AE74" s="49"/>
      <c r="AF74" s="49"/>
      <c r="AG74" s="49">
        <v>940</v>
      </c>
      <c r="AH74" s="49">
        <v>1150</v>
      </c>
      <c r="AI74" s="49"/>
      <c r="AJ74" s="49"/>
      <c r="AK74" s="49"/>
      <c r="AL74" s="49"/>
      <c r="AM74" s="49">
        <v>720</v>
      </c>
      <c r="AN74" s="49">
        <v>770</v>
      </c>
      <c r="AO74" s="49"/>
      <c r="AP74" s="49"/>
      <c r="AQ74" s="49">
        <v>700</v>
      </c>
      <c r="AR74" s="49">
        <v>820</v>
      </c>
      <c r="AS74" s="49"/>
      <c r="AT74" s="49"/>
      <c r="AU74" s="49"/>
      <c r="AV74" s="49"/>
      <c r="AW74" s="49"/>
      <c r="AX74" s="49"/>
      <c r="AY74" s="43"/>
    </row>
    <row r="75" spans="1:51" x14ac:dyDescent="0.2">
      <c r="A75" s="52">
        <v>39896</v>
      </c>
      <c r="B75" s="41">
        <v>643</v>
      </c>
      <c r="C75" s="37">
        <v>1200</v>
      </c>
      <c r="D75" s="37">
        <v>1390</v>
      </c>
      <c r="E75" s="37"/>
      <c r="F75" s="37"/>
      <c r="G75" s="37"/>
      <c r="H75" s="53"/>
      <c r="I75" s="37">
        <v>1075</v>
      </c>
      <c r="J75" s="37">
        <v>1220</v>
      </c>
      <c r="K75" s="37"/>
      <c r="L75" s="37"/>
      <c r="M75" s="37">
        <v>1100</v>
      </c>
      <c r="N75" s="37">
        <v>1275</v>
      </c>
      <c r="O75" s="37">
        <v>800</v>
      </c>
      <c r="P75" s="37">
        <v>1075</v>
      </c>
      <c r="Q75" s="37"/>
      <c r="R75" s="37"/>
      <c r="S75" s="51"/>
      <c r="T75" s="51"/>
      <c r="U75" s="51">
        <v>540</v>
      </c>
      <c r="V75" s="51">
        <v>850</v>
      </c>
      <c r="W75" s="42"/>
      <c r="X75" s="42"/>
      <c r="Y75" s="37"/>
      <c r="Z75" s="37"/>
      <c r="AA75" s="49">
        <v>1225</v>
      </c>
      <c r="AB75" s="51">
        <v>1380</v>
      </c>
      <c r="AC75" s="49"/>
      <c r="AD75" s="49"/>
      <c r="AE75" s="49"/>
      <c r="AF75" s="49"/>
      <c r="AG75" s="49">
        <v>940</v>
      </c>
      <c r="AH75" s="49">
        <v>1200</v>
      </c>
      <c r="AI75" s="42">
        <v>940</v>
      </c>
      <c r="AJ75" s="42">
        <v>1000</v>
      </c>
      <c r="AK75" s="49">
        <v>975</v>
      </c>
      <c r="AL75" s="49">
        <v>1060</v>
      </c>
      <c r="AM75" s="49"/>
      <c r="AN75" s="49"/>
      <c r="AO75" s="42">
        <v>600</v>
      </c>
      <c r="AP75" s="42">
        <v>750</v>
      </c>
      <c r="AQ75" s="49"/>
      <c r="AR75" s="49"/>
      <c r="AS75" s="49"/>
      <c r="AT75" s="49"/>
      <c r="AU75" s="49"/>
      <c r="AV75" s="49"/>
      <c r="AW75" s="49"/>
      <c r="AX75" s="49"/>
      <c r="AY75" s="43"/>
    </row>
    <row r="76" spans="1:51" x14ac:dyDescent="0.2">
      <c r="A76" s="52">
        <v>39931</v>
      </c>
      <c r="B76" s="41">
        <v>917</v>
      </c>
      <c r="C76" s="37">
        <v>1250</v>
      </c>
      <c r="D76" s="37">
        <v>1525</v>
      </c>
      <c r="E76" s="37"/>
      <c r="F76" s="37"/>
      <c r="G76" s="37">
        <v>1170</v>
      </c>
      <c r="H76" s="51">
        <v>1290</v>
      </c>
      <c r="I76" s="37">
        <v>1000</v>
      </c>
      <c r="J76" s="37">
        <v>1250</v>
      </c>
      <c r="K76" s="37"/>
      <c r="L76" s="37"/>
      <c r="M76" s="37">
        <v>900</v>
      </c>
      <c r="N76" s="51">
        <v>1110</v>
      </c>
      <c r="O76" s="37">
        <v>635</v>
      </c>
      <c r="P76" s="37">
        <v>925</v>
      </c>
      <c r="Q76" s="37"/>
      <c r="R76" s="37"/>
      <c r="S76" s="51">
        <v>710</v>
      </c>
      <c r="T76" s="51">
        <v>910</v>
      </c>
      <c r="U76" s="51">
        <v>430</v>
      </c>
      <c r="V76" s="51">
        <v>570</v>
      </c>
      <c r="W76" s="42"/>
      <c r="X76" s="42"/>
      <c r="Y76" s="37">
        <v>500</v>
      </c>
      <c r="Z76" s="37">
        <v>600</v>
      </c>
      <c r="AA76" s="49">
        <v>1160</v>
      </c>
      <c r="AB76" s="51">
        <v>1325</v>
      </c>
      <c r="AC76" s="49"/>
      <c r="AD76" s="49"/>
      <c r="AE76" s="49"/>
      <c r="AF76" s="49"/>
      <c r="AG76" s="49">
        <v>950</v>
      </c>
      <c r="AH76" s="49">
        <v>1160</v>
      </c>
      <c r="AI76" s="49"/>
      <c r="AJ76" s="49"/>
      <c r="AK76" s="49">
        <v>900</v>
      </c>
      <c r="AL76" s="49">
        <v>1125</v>
      </c>
      <c r="AM76" s="49">
        <v>810</v>
      </c>
      <c r="AN76" s="49">
        <v>985</v>
      </c>
      <c r="AO76" s="49"/>
      <c r="AP76" s="49"/>
      <c r="AQ76" s="49">
        <v>710</v>
      </c>
      <c r="AR76" s="49">
        <v>850</v>
      </c>
      <c r="AS76" s="49">
        <v>430</v>
      </c>
      <c r="AT76" s="49">
        <v>570</v>
      </c>
      <c r="AU76" s="49"/>
      <c r="AV76" s="49"/>
      <c r="AW76" s="49">
        <v>500</v>
      </c>
      <c r="AX76" s="49">
        <v>600</v>
      </c>
      <c r="AY76" s="43"/>
    </row>
    <row r="77" spans="1:51" x14ac:dyDescent="0.2">
      <c r="A77" s="52">
        <v>39959</v>
      </c>
      <c r="B77" s="41">
        <v>408</v>
      </c>
      <c r="C77" s="37">
        <v>1200</v>
      </c>
      <c r="D77" s="37">
        <v>1500</v>
      </c>
      <c r="E77" s="37">
        <v>990</v>
      </c>
      <c r="F77" s="37">
        <v>1100</v>
      </c>
      <c r="G77" s="37"/>
      <c r="H77" s="53"/>
      <c r="I77" s="37">
        <v>100</v>
      </c>
      <c r="J77" s="37">
        <v>1135</v>
      </c>
      <c r="K77" s="37"/>
      <c r="L77" s="37"/>
      <c r="M77" s="37">
        <v>935</v>
      </c>
      <c r="N77" s="51">
        <v>1150</v>
      </c>
      <c r="O77" s="37">
        <v>900</v>
      </c>
      <c r="P77" s="37">
        <v>970</v>
      </c>
      <c r="Q77" s="37"/>
      <c r="R77" s="37"/>
      <c r="S77" s="51"/>
      <c r="T77" s="51"/>
      <c r="U77" s="51"/>
      <c r="V77" s="51"/>
      <c r="W77" s="42"/>
      <c r="X77" s="42"/>
      <c r="Y77" s="37"/>
      <c r="Z77" s="37"/>
      <c r="AA77" s="49">
        <v>1210</v>
      </c>
      <c r="AB77" s="51">
        <v>1320</v>
      </c>
      <c r="AC77" s="49"/>
      <c r="AD77" s="49"/>
      <c r="AE77" s="49"/>
      <c r="AF77" s="49"/>
      <c r="AG77" s="49">
        <v>1000</v>
      </c>
      <c r="AH77" s="49">
        <v>1130</v>
      </c>
      <c r="AI77" s="49"/>
      <c r="AJ77" s="49"/>
      <c r="AK77" s="49"/>
      <c r="AL77" s="49"/>
      <c r="AM77" s="49">
        <v>810</v>
      </c>
      <c r="AN77" s="49">
        <v>985</v>
      </c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3"/>
    </row>
    <row r="78" spans="1:51" x14ac:dyDescent="0.2">
      <c r="A78" s="52">
        <v>39987</v>
      </c>
      <c r="B78" s="41">
        <v>317</v>
      </c>
      <c r="C78" s="37">
        <v>1235</v>
      </c>
      <c r="D78" s="37">
        <v>1300</v>
      </c>
      <c r="E78" s="37"/>
      <c r="F78" s="37"/>
      <c r="G78" s="37"/>
      <c r="H78" s="53"/>
      <c r="I78" s="37">
        <v>910</v>
      </c>
      <c r="J78" s="37">
        <v>1100</v>
      </c>
      <c r="K78" s="37"/>
      <c r="L78" s="37"/>
      <c r="M78" s="37"/>
      <c r="N78" s="53"/>
      <c r="O78" s="37">
        <v>690</v>
      </c>
      <c r="P78" s="37">
        <v>860</v>
      </c>
      <c r="Q78" s="37"/>
      <c r="R78" s="37"/>
      <c r="S78" s="51"/>
      <c r="T78" s="51"/>
      <c r="U78" s="51"/>
      <c r="V78" s="51"/>
      <c r="W78" s="42"/>
      <c r="X78" s="42"/>
      <c r="Y78" s="37"/>
      <c r="Z78" s="37"/>
      <c r="AA78" s="49">
        <v>1100</v>
      </c>
      <c r="AB78" s="51">
        <v>1310</v>
      </c>
      <c r="AC78" s="49"/>
      <c r="AD78" s="49"/>
      <c r="AE78" s="49"/>
      <c r="AF78" s="49"/>
      <c r="AG78" s="49">
        <v>925</v>
      </c>
      <c r="AH78" s="49">
        <v>1090</v>
      </c>
      <c r="AI78" s="49"/>
      <c r="AJ78" s="49"/>
      <c r="AK78" s="49">
        <v>910</v>
      </c>
      <c r="AL78" s="49">
        <v>1000</v>
      </c>
      <c r="AM78" s="49">
        <v>725</v>
      </c>
      <c r="AN78" s="49">
        <v>920</v>
      </c>
      <c r="AO78" s="49"/>
      <c r="AP78" s="49"/>
      <c r="AQ78" s="49">
        <v>700</v>
      </c>
      <c r="AR78" s="49">
        <v>850</v>
      </c>
      <c r="AS78" s="49"/>
      <c r="AT78" s="49"/>
      <c r="AU78" s="49"/>
      <c r="AV78" s="49"/>
      <c r="AW78" s="49"/>
      <c r="AX78" s="49"/>
      <c r="AY78" s="43"/>
    </row>
    <row r="79" spans="1:51" x14ac:dyDescent="0.2">
      <c r="A79" s="52">
        <v>40022</v>
      </c>
      <c r="B79" s="41">
        <v>549</v>
      </c>
      <c r="C79" s="37">
        <v>1125</v>
      </c>
      <c r="D79" s="37">
        <v>1410</v>
      </c>
      <c r="E79" s="37"/>
      <c r="F79" s="37"/>
      <c r="G79" s="37">
        <v>1000</v>
      </c>
      <c r="H79" s="51">
        <v>1100</v>
      </c>
      <c r="I79" s="37">
        <v>850</v>
      </c>
      <c r="J79" s="37">
        <v>1040</v>
      </c>
      <c r="K79" s="37"/>
      <c r="L79" s="37"/>
      <c r="M79" s="37">
        <v>820</v>
      </c>
      <c r="N79" s="51">
        <v>960</v>
      </c>
      <c r="O79" s="37">
        <v>740</v>
      </c>
      <c r="P79" s="37">
        <v>850</v>
      </c>
      <c r="Q79" s="37"/>
      <c r="R79" s="37"/>
      <c r="S79" s="51"/>
      <c r="T79" s="51"/>
      <c r="U79" s="51">
        <v>575</v>
      </c>
      <c r="V79" s="51">
        <v>725</v>
      </c>
      <c r="W79" s="42"/>
      <c r="X79" s="42"/>
      <c r="Y79" s="37"/>
      <c r="Z79" s="37"/>
      <c r="AA79" s="49">
        <v>1010</v>
      </c>
      <c r="AB79" s="51">
        <v>1110</v>
      </c>
      <c r="AC79" s="49"/>
      <c r="AD79" s="49"/>
      <c r="AE79" s="49">
        <v>1000</v>
      </c>
      <c r="AF79" s="49">
        <v>1000</v>
      </c>
      <c r="AG79" s="49">
        <v>900</v>
      </c>
      <c r="AH79" s="49">
        <v>925</v>
      </c>
      <c r="AI79" s="49"/>
      <c r="AJ79" s="49"/>
      <c r="AK79" s="49">
        <v>750</v>
      </c>
      <c r="AL79" s="49">
        <v>920</v>
      </c>
      <c r="AM79" s="49">
        <v>600</v>
      </c>
      <c r="AN79" s="49">
        <v>775</v>
      </c>
      <c r="AO79" s="49"/>
      <c r="AP79" s="49"/>
      <c r="AQ79" s="49">
        <v>560</v>
      </c>
      <c r="AR79" s="49">
        <v>635</v>
      </c>
      <c r="AS79" s="49">
        <v>400</v>
      </c>
      <c r="AT79" s="49">
        <v>500</v>
      </c>
      <c r="AU79" s="49"/>
      <c r="AV79" s="49"/>
      <c r="AW79" s="49"/>
      <c r="AX79" s="49"/>
      <c r="AY79" s="43"/>
    </row>
    <row r="80" spans="1:51" x14ac:dyDescent="0.2">
      <c r="A80" s="52">
        <v>40050</v>
      </c>
      <c r="B80" s="41">
        <v>553</v>
      </c>
      <c r="C80" s="37">
        <v>1260</v>
      </c>
      <c r="D80" s="37">
        <v>1380</v>
      </c>
      <c r="E80" s="37"/>
      <c r="F80" s="37"/>
      <c r="G80" s="37">
        <v>1175</v>
      </c>
      <c r="H80" s="51">
        <v>1250</v>
      </c>
      <c r="I80" s="37">
        <v>1025</v>
      </c>
      <c r="J80" s="37">
        <v>1290</v>
      </c>
      <c r="K80" s="37"/>
      <c r="L80" s="37"/>
      <c r="M80" s="37">
        <v>1060</v>
      </c>
      <c r="N80" s="51">
        <v>1200</v>
      </c>
      <c r="O80" s="37">
        <v>800</v>
      </c>
      <c r="P80" s="37">
        <v>950</v>
      </c>
      <c r="Q80" s="37"/>
      <c r="R80" s="37"/>
      <c r="S80" s="51">
        <v>760</v>
      </c>
      <c r="T80" s="51">
        <v>975</v>
      </c>
      <c r="U80" s="51">
        <v>600</v>
      </c>
      <c r="V80" s="51">
        <v>750</v>
      </c>
      <c r="W80" s="42"/>
      <c r="X80" s="42"/>
      <c r="Y80" s="37">
        <v>470</v>
      </c>
      <c r="Z80" s="37">
        <v>625</v>
      </c>
      <c r="AA80" s="49"/>
      <c r="AB80" s="51"/>
      <c r="AC80" s="49"/>
      <c r="AD80" s="49"/>
      <c r="AE80" s="49"/>
      <c r="AF80" s="49"/>
      <c r="AG80" s="49">
        <v>985</v>
      </c>
      <c r="AH80" s="49">
        <v>1230</v>
      </c>
      <c r="AI80" s="49"/>
      <c r="AJ80" s="49"/>
      <c r="AK80" s="49">
        <v>1035</v>
      </c>
      <c r="AL80" s="49">
        <v>1085</v>
      </c>
      <c r="AM80" s="49"/>
      <c r="AN80" s="49"/>
      <c r="AO80" s="49"/>
      <c r="AP80" s="49"/>
      <c r="AQ80" s="49">
        <v>875</v>
      </c>
      <c r="AR80" s="49">
        <v>925</v>
      </c>
      <c r="AS80" s="49">
        <v>550</v>
      </c>
      <c r="AT80" s="49">
        <v>575</v>
      </c>
      <c r="AU80" s="49"/>
      <c r="AV80" s="49"/>
      <c r="AW80" s="49">
        <v>500</v>
      </c>
      <c r="AX80" s="49">
        <v>575</v>
      </c>
      <c r="AY80" s="43"/>
    </row>
    <row r="81" spans="1:51" x14ac:dyDescent="0.2">
      <c r="A81" s="52">
        <v>40078</v>
      </c>
      <c r="B81" s="1">
        <v>529</v>
      </c>
      <c r="C81" s="37">
        <v>1225</v>
      </c>
      <c r="D81" s="37">
        <v>1360</v>
      </c>
      <c r="E81" s="54"/>
      <c r="F81" s="54"/>
      <c r="G81" s="55"/>
      <c r="H81" s="56"/>
      <c r="I81" s="37">
        <v>1000</v>
      </c>
      <c r="J81" s="37">
        <v>1200</v>
      </c>
      <c r="K81" s="37"/>
      <c r="L81" s="37"/>
      <c r="M81" s="37">
        <v>900</v>
      </c>
      <c r="N81" s="57">
        <v>1150</v>
      </c>
      <c r="O81" s="37">
        <v>735</v>
      </c>
      <c r="P81" s="37">
        <v>975</v>
      </c>
      <c r="Q81" s="58"/>
      <c r="R81" s="58"/>
      <c r="S81" s="59"/>
      <c r="T81" s="59"/>
      <c r="U81" s="51">
        <v>425</v>
      </c>
      <c r="V81" s="51">
        <v>610</v>
      </c>
      <c r="W81" s="42"/>
      <c r="X81" s="42"/>
      <c r="Y81" s="37"/>
      <c r="Z81" s="37"/>
      <c r="AA81" s="49">
        <v>1225</v>
      </c>
      <c r="AB81" s="51">
        <v>1360</v>
      </c>
      <c r="AC81" s="60"/>
      <c r="AD81" s="60"/>
      <c r="AE81" s="61"/>
      <c r="AF81" s="61"/>
      <c r="AG81" s="49">
        <v>1000</v>
      </c>
      <c r="AH81" s="49">
        <v>1200</v>
      </c>
      <c r="AI81" s="60"/>
      <c r="AJ81" s="60"/>
      <c r="AK81" s="49">
        <v>900</v>
      </c>
      <c r="AL81" s="49">
        <v>1150</v>
      </c>
      <c r="AM81" s="49">
        <v>700</v>
      </c>
      <c r="AN81" s="49">
        <v>775</v>
      </c>
      <c r="AO81" s="60"/>
      <c r="AP81" s="60"/>
      <c r="AQ81" s="49">
        <v>600</v>
      </c>
      <c r="AR81" s="49">
        <v>800</v>
      </c>
      <c r="AS81" s="49">
        <v>425</v>
      </c>
      <c r="AT81" s="49">
        <v>635</v>
      </c>
      <c r="AU81" s="60"/>
      <c r="AV81" s="60"/>
      <c r="AW81" s="61"/>
      <c r="AX81" s="61"/>
      <c r="AY81" s="43"/>
    </row>
    <row r="82" spans="1:51" x14ac:dyDescent="0.2">
      <c r="A82" s="52">
        <v>40113</v>
      </c>
      <c r="B82" s="1">
        <v>769</v>
      </c>
      <c r="C82" s="37">
        <v>1225</v>
      </c>
      <c r="D82" s="37">
        <v>1300</v>
      </c>
      <c r="E82" s="54"/>
      <c r="F82" s="54"/>
      <c r="G82" s="55"/>
      <c r="H82" s="56"/>
      <c r="I82" s="37">
        <v>1000</v>
      </c>
      <c r="J82" s="37">
        <v>1200</v>
      </c>
      <c r="K82" s="37"/>
      <c r="L82" s="37"/>
      <c r="M82" s="37">
        <v>975</v>
      </c>
      <c r="N82" s="51">
        <v>1075</v>
      </c>
      <c r="O82" s="37">
        <v>700</v>
      </c>
      <c r="P82" s="37">
        <v>940</v>
      </c>
      <c r="Q82" s="37"/>
      <c r="R82" s="37"/>
      <c r="S82" s="51">
        <v>600</v>
      </c>
      <c r="T82" s="51">
        <v>935</v>
      </c>
      <c r="U82" s="51"/>
      <c r="V82" s="51"/>
      <c r="W82" s="42"/>
      <c r="X82" s="42"/>
      <c r="Y82" s="37">
        <v>500</v>
      </c>
      <c r="Z82" s="37">
        <v>560</v>
      </c>
      <c r="AA82" s="49">
        <v>1050</v>
      </c>
      <c r="AB82" s="51">
        <v>1225</v>
      </c>
      <c r="AC82" s="60"/>
      <c r="AD82" s="60"/>
      <c r="AE82" s="61"/>
      <c r="AF82" s="61"/>
      <c r="AG82" s="49">
        <v>835</v>
      </c>
      <c r="AH82" s="49">
        <v>1000</v>
      </c>
      <c r="AI82" s="60"/>
      <c r="AJ82" s="60"/>
      <c r="AK82" s="49">
        <v>800</v>
      </c>
      <c r="AL82" s="49">
        <v>1050</v>
      </c>
      <c r="AM82" s="49">
        <v>600</v>
      </c>
      <c r="AN82" s="49">
        <v>750</v>
      </c>
      <c r="AO82" s="60"/>
      <c r="AP82" s="60"/>
      <c r="AQ82" s="49">
        <v>600</v>
      </c>
      <c r="AR82" s="49">
        <v>790</v>
      </c>
      <c r="AS82" s="49"/>
      <c r="AT82" s="49"/>
      <c r="AU82" s="60"/>
      <c r="AV82" s="60"/>
      <c r="AW82" s="49">
        <v>500</v>
      </c>
      <c r="AX82" s="49">
        <v>560</v>
      </c>
      <c r="AY82" s="43"/>
    </row>
    <row r="83" spans="1:51" x14ac:dyDescent="0.2">
      <c r="A83" s="52">
        <v>40141</v>
      </c>
      <c r="B83" s="1">
        <v>444</v>
      </c>
      <c r="C83" s="37">
        <v>1290</v>
      </c>
      <c r="D83" s="37">
        <v>1385</v>
      </c>
      <c r="E83" s="54"/>
      <c r="F83" s="54"/>
      <c r="G83" s="37">
        <v>1110</v>
      </c>
      <c r="H83" s="51">
        <v>1110</v>
      </c>
      <c r="I83" s="37">
        <v>1000</v>
      </c>
      <c r="J83" s="37">
        <v>1175</v>
      </c>
      <c r="K83" s="37">
        <v>1150</v>
      </c>
      <c r="L83" s="37">
        <v>1150</v>
      </c>
      <c r="M83" s="37">
        <v>900</v>
      </c>
      <c r="N83" s="51">
        <v>975</v>
      </c>
      <c r="O83" s="37">
        <v>925</v>
      </c>
      <c r="P83" s="37">
        <v>980</v>
      </c>
      <c r="Q83" s="37"/>
      <c r="R83" s="37"/>
      <c r="S83" s="51">
        <v>660</v>
      </c>
      <c r="T83" s="51">
        <v>850</v>
      </c>
      <c r="U83" s="51">
        <v>630</v>
      </c>
      <c r="V83" s="51">
        <v>700</v>
      </c>
      <c r="W83" s="42"/>
      <c r="X83" s="42"/>
      <c r="Y83" s="37"/>
      <c r="Z83" s="37"/>
      <c r="AA83" s="49">
        <v>1300</v>
      </c>
      <c r="AB83" s="51">
        <v>1300</v>
      </c>
      <c r="AC83" s="60"/>
      <c r="AD83" s="60"/>
      <c r="AE83" s="61"/>
      <c r="AF83" s="61"/>
      <c r="AG83" s="49">
        <v>985</v>
      </c>
      <c r="AH83" s="49">
        <v>1185</v>
      </c>
      <c r="AI83" s="60"/>
      <c r="AJ83" s="60"/>
      <c r="AK83" s="49">
        <v>950</v>
      </c>
      <c r="AL83" s="49">
        <v>1125</v>
      </c>
      <c r="AM83" s="49">
        <v>630</v>
      </c>
      <c r="AN83" s="49">
        <v>950</v>
      </c>
      <c r="AO83" s="49"/>
      <c r="AP83" s="49"/>
      <c r="AQ83" s="49">
        <v>625</v>
      </c>
      <c r="AR83" s="49">
        <v>850</v>
      </c>
      <c r="AS83" s="49"/>
      <c r="AT83" s="49"/>
      <c r="AU83" s="60"/>
      <c r="AV83" s="60"/>
      <c r="AW83" s="61"/>
      <c r="AX83" s="61"/>
      <c r="AY83" s="43"/>
    </row>
    <row r="84" spans="1:51" x14ac:dyDescent="0.2">
      <c r="A84" s="52">
        <v>40169</v>
      </c>
      <c r="B84" s="1">
        <v>454</v>
      </c>
      <c r="C84" s="37">
        <v>1150</v>
      </c>
      <c r="D84" s="37">
        <v>1360</v>
      </c>
      <c r="E84" s="37"/>
      <c r="F84" s="37"/>
      <c r="G84" s="37">
        <v>1040</v>
      </c>
      <c r="H84" s="37">
        <v>1040</v>
      </c>
      <c r="I84" s="37">
        <v>900</v>
      </c>
      <c r="J84" s="37">
        <v>1150</v>
      </c>
      <c r="K84" s="37"/>
      <c r="L84" s="37"/>
      <c r="M84" s="37">
        <v>630</v>
      </c>
      <c r="N84" s="51">
        <v>885</v>
      </c>
      <c r="O84" s="37">
        <v>650</v>
      </c>
      <c r="P84" s="37">
        <v>850</v>
      </c>
      <c r="Q84" s="58"/>
      <c r="R84" s="58"/>
      <c r="S84" s="59"/>
      <c r="T84" s="59"/>
      <c r="U84" s="51"/>
      <c r="V84" s="51"/>
      <c r="W84" s="42"/>
      <c r="X84" s="42"/>
      <c r="Y84" s="37"/>
      <c r="Z84" s="37"/>
      <c r="AA84" s="49">
        <v>1225</v>
      </c>
      <c r="AB84" s="51">
        <v>1350</v>
      </c>
      <c r="AC84" s="60"/>
      <c r="AD84" s="60"/>
      <c r="AE84" s="61"/>
      <c r="AF84" s="61"/>
      <c r="AG84" s="49">
        <v>1050</v>
      </c>
      <c r="AH84" s="49">
        <v>1175</v>
      </c>
      <c r="AI84" s="60"/>
      <c r="AJ84" s="49"/>
      <c r="AK84" s="61"/>
      <c r="AL84" s="61"/>
      <c r="AM84" s="49">
        <v>600</v>
      </c>
      <c r="AN84" s="49">
        <v>750</v>
      </c>
      <c r="AO84" s="60"/>
      <c r="AP84" s="60"/>
      <c r="AQ84" s="61"/>
      <c r="AR84" s="61"/>
      <c r="AS84" s="49"/>
      <c r="AT84" s="49"/>
      <c r="AU84" s="60"/>
      <c r="AV84" s="60"/>
      <c r="AW84" s="61"/>
      <c r="AX84" s="61"/>
      <c r="AY84" s="43"/>
    </row>
    <row r="85" spans="1:51" x14ac:dyDescent="0.2">
      <c r="A85" s="52">
        <v>40204</v>
      </c>
      <c r="B85" s="1">
        <v>617</v>
      </c>
      <c r="C85" s="37">
        <v>1150</v>
      </c>
      <c r="D85" s="37">
        <v>1310</v>
      </c>
      <c r="E85" s="54"/>
      <c r="F85" s="54"/>
      <c r="G85" s="55"/>
      <c r="H85" s="56"/>
      <c r="I85" s="37">
        <v>950</v>
      </c>
      <c r="J85" s="37">
        <v>1125</v>
      </c>
      <c r="K85" s="37"/>
      <c r="L85" s="37"/>
      <c r="M85" s="37">
        <v>1020</v>
      </c>
      <c r="N85" s="51">
        <v>1050</v>
      </c>
      <c r="O85" s="37">
        <v>650</v>
      </c>
      <c r="P85" s="37">
        <v>820</v>
      </c>
      <c r="Q85" s="37"/>
      <c r="R85" s="37"/>
      <c r="S85" s="51">
        <v>600</v>
      </c>
      <c r="T85" s="51">
        <v>800</v>
      </c>
      <c r="U85" s="51">
        <v>280</v>
      </c>
      <c r="V85" s="51">
        <v>585</v>
      </c>
      <c r="W85" s="42"/>
      <c r="X85" s="42"/>
      <c r="Y85" s="37">
        <v>370</v>
      </c>
      <c r="Z85" s="37">
        <v>560</v>
      </c>
      <c r="AA85" s="49">
        <v>1110</v>
      </c>
      <c r="AB85" s="51">
        <v>1335</v>
      </c>
      <c r="AC85" s="49"/>
      <c r="AD85" s="49"/>
      <c r="AE85" s="49"/>
      <c r="AF85" s="49"/>
      <c r="AG85" s="49">
        <v>800</v>
      </c>
      <c r="AH85" s="49">
        <v>1085</v>
      </c>
      <c r="AI85" s="49"/>
      <c r="AJ85" s="49"/>
      <c r="AK85" s="49">
        <v>875</v>
      </c>
      <c r="AL85" s="49">
        <v>1100</v>
      </c>
      <c r="AM85" s="49">
        <v>580</v>
      </c>
      <c r="AN85" s="49">
        <v>710</v>
      </c>
      <c r="AO85" s="49"/>
      <c r="AP85" s="49"/>
      <c r="AQ85" s="49">
        <v>600</v>
      </c>
      <c r="AR85" s="49">
        <v>830</v>
      </c>
      <c r="AS85" s="49">
        <v>400</v>
      </c>
      <c r="AT85" s="49">
        <v>540</v>
      </c>
      <c r="AU85" s="49"/>
      <c r="AV85" s="49"/>
      <c r="AW85" s="49">
        <v>250</v>
      </c>
      <c r="AX85" s="49">
        <v>560</v>
      </c>
      <c r="AY85" s="43"/>
    </row>
    <row r="86" spans="1:51" x14ac:dyDescent="0.2">
      <c r="A86" s="52">
        <v>40232</v>
      </c>
      <c r="B86" s="1">
        <v>643</v>
      </c>
      <c r="C86" s="37">
        <v>1150</v>
      </c>
      <c r="D86" s="37">
        <v>1400</v>
      </c>
      <c r="E86" s="37"/>
      <c r="F86" s="37"/>
      <c r="G86" s="37"/>
      <c r="H86" s="37">
        <v>1275</v>
      </c>
      <c r="I86" s="37">
        <v>1000</v>
      </c>
      <c r="J86" s="37">
        <v>1140</v>
      </c>
      <c r="K86" s="37"/>
      <c r="L86" s="37"/>
      <c r="M86" s="55"/>
      <c r="N86" s="37"/>
      <c r="O86" s="37">
        <v>850</v>
      </c>
      <c r="P86" s="37">
        <v>970</v>
      </c>
      <c r="Q86" s="37"/>
      <c r="R86" s="37"/>
      <c r="S86" s="37"/>
      <c r="T86" s="37"/>
      <c r="U86" s="51">
        <v>400</v>
      </c>
      <c r="V86" s="51">
        <v>700</v>
      </c>
      <c r="W86" s="42"/>
      <c r="X86" s="42"/>
      <c r="Y86" s="37">
        <v>435</v>
      </c>
      <c r="Z86" s="37">
        <v>710</v>
      </c>
      <c r="AA86" s="49">
        <v>1050</v>
      </c>
      <c r="AB86" s="49">
        <v>1250</v>
      </c>
      <c r="AC86" s="49"/>
      <c r="AD86" s="49"/>
      <c r="AE86" s="49"/>
      <c r="AF86" s="49"/>
      <c r="AG86" s="49">
        <v>850</v>
      </c>
      <c r="AH86" s="49">
        <v>925</v>
      </c>
      <c r="AI86" s="49"/>
      <c r="AJ86" s="49"/>
      <c r="AK86" s="49"/>
      <c r="AL86" s="49"/>
      <c r="AM86" s="49">
        <v>700</v>
      </c>
      <c r="AN86" s="49">
        <v>800</v>
      </c>
      <c r="AO86" s="49"/>
      <c r="AP86" s="49"/>
      <c r="AQ86" s="49"/>
      <c r="AR86" s="49"/>
      <c r="AS86" s="49">
        <v>350</v>
      </c>
      <c r="AT86" s="49">
        <v>550</v>
      </c>
      <c r="AU86" s="49"/>
      <c r="AV86" s="49"/>
      <c r="AW86" s="49">
        <v>450</v>
      </c>
      <c r="AX86" s="49">
        <v>490</v>
      </c>
      <c r="AY86" s="43"/>
    </row>
    <row r="87" spans="1:51" x14ac:dyDescent="0.2">
      <c r="A87" s="52">
        <v>40260</v>
      </c>
      <c r="B87" s="1">
        <v>546</v>
      </c>
      <c r="C87" s="37">
        <v>1000</v>
      </c>
      <c r="D87" s="37">
        <v>1200</v>
      </c>
      <c r="E87" s="37"/>
      <c r="F87" s="37"/>
      <c r="G87" s="37"/>
      <c r="H87" s="37"/>
      <c r="I87" s="37">
        <v>900</v>
      </c>
      <c r="J87" s="37">
        <v>975</v>
      </c>
      <c r="K87" s="37"/>
      <c r="L87" s="37"/>
      <c r="M87" s="37">
        <v>810</v>
      </c>
      <c r="N87" s="37">
        <v>925</v>
      </c>
      <c r="O87" s="37">
        <v>700</v>
      </c>
      <c r="P87" s="37">
        <v>825</v>
      </c>
      <c r="Q87" s="37"/>
      <c r="R87" s="37"/>
      <c r="S87" s="37">
        <v>635</v>
      </c>
      <c r="T87" s="37">
        <v>780</v>
      </c>
      <c r="U87" s="51">
        <v>450</v>
      </c>
      <c r="V87" s="51">
        <v>690</v>
      </c>
      <c r="W87" s="42"/>
      <c r="X87" s="42"/>
      <c r="Y87" s="37">
        <v>420</v>
      </c>
      <c r="Z87" s="37">
        <v>610</v>
      </c>
      <c r="AA87" s="49">
        <v>1075</v>
      </c>
      <c r="AB87" s="49">
        <v>1260</v>
      </c>
      <c r="AC87" s="49"/>
      <c r="AD87" s="49"/>
      <c r="AE87" s="49"/>
      <c r="AF87" s="49"/>
      <c r="AG87" s="49">
        <v>825</v>
      </c>
      <c r="AH87" s="49">
        <v>975</v>
      </c>
      <c r="AI87" s="49"/>
      <c r="AJ87" s="49"/>
      <c r="AK87" s="49">
        <v>760</v>
      </c>
      <c r="AL87" s="49">
        <v>910</v>
      </c>
      <c r="AM87" s="49">
        <v>685</v>
      </c>
      <c r="AN87" s="49">
        <v>775</v>
      </c>
      <c r="AO87" s="49"/>
      <c r="AP87" s="49"/>
      <c r="AQ87" s="49">
        <v>540</v>
      </c>
      <c r="AR87" s="49">
        <v>700</v>
      </c>
      <c r="AS87" s="49"/>
      <c r="AT87" s="49"/>
      <c r="AU87" s="49"/>
      <c r="AV87" s="49"/>
      <c r="AW87" s="49">
        <v>435</v>
      </c>
      <c r="AX87" s="49">
        <v>500</v>
      </c>
      <c r="AY87" s="43"/>
    </row>
    <row r="88" spans="1:51" x14ac:dyDescent="0.2">
      <c r="A88" s="52">
        <v>40295</v>
      </c>
      <c r="B88" s="1">
        <v>586</v>
      </c>
      <c r="C88" s="37">
        <v>1200</v>
      </c>
      <c r="D88" s="37">
        <v>1300</v>
      </c>
      <c r="E88" s="37"/>
      <c r="F88" s="37"/>
      <c r="G88" s="37"/>
      <c r="H88" s="37"/>
      <c r="I88" s="37">
        <v>1010</v>
      </c>
      <c r="J88" s="37">
        <v>1150</v>
      </c>
      <c r="K88" s="37"/>
      <c r="L88" s="37"/>
      <c r="M88" s="37"/>
      <c r="N88" s="37"/>
      <c r="O88" s="37">
        <v>800</v>
      </c>
      <c r="P88" s="37">
        <v>985</v>
      </c>
      <c r="Q88" s="37"/>
      <c r="R88" s="37"/>
      <c r="S88" s="37">
        <v>800</v>
      </c>
      <c r="T88" s="37">
        <v>885</v>
      </c>
      <c r="U88" s="51">
        <v>550</v>
      </c>
      <c r="V88" s="51">
        <v>800</v>
      </c>
      <c r="W88" s="42"/>
      <c r="X88" s="42"/>
      <c r="Y88" s="37">
        <v>450</v>
      </c>
      <c r="Z88" s="37">
        <v>740</v>
      </c>
      <c r="AA88" s="49">
        <v>1125</v>
      </c>
      <c r="AB88" s="49">
        <v>1250</v>
      </c>
      <c r="AC88" s="49"/>
      <c r="AD88" s="49"/>
      <c r="AE88" s="49"/>
      <c r="AF88" s="49"/>
      <c r="AG88" s="49">
        <v>970</v>
      </c>
      <c r="AH88" s="49">
        <v>1150</v>
      </c>
      <c r="AI88" s="49"/>
      <c r="AJ88" s="49"/>
      <c r="AK88" s="49"/>
      <c r="AL88" s="49"/>
      <c r="AM88" s="49">
        <v>800</v>
      </c>
      <c r="AN88" s="49">
        <v>925</v>
      </c>
      <c r="AO88" s="49"/>
      <c r="AP88" s="49"/>
      <c r="AQ88" s="49">
        <v>600</v>
      </c>
      <c r="AR88" s="49">
        <v>820</v>
      </c>
      <c r="AS88" s="49">
        <v>540</v>
      </c>
      <c r="AT88" s="49">
        <v>785</v>
      </c>
      <c r="AU88" s="49"/>
      <c r="AV88" s="49"/>
      <c r="AW88" s="49"/>
      <c r="AX88" s="49"/>
      <c r="AY88" s="43"/>
    </row>
    <row r="89" spans="1:51" x14ac:dyDescent="0.2">
      <c r="A89" s="52">
        <v>40323</v>
      </c>
      <c r="B89" s="1">
        <v>323</v>
      </c>
      <c r="C89" s="37">
        <v>1125</v>
      </c>
      <c r="D89" s="37">
        <v>1330</v>
      </c>
      <c r="E89" s="37"/>
      <c r="F89" s="37"/>
      <c r="G89" s="37"/>
      <c r="H89" s="37"/>
      <c r="I89" s="37">
        <v>1000</v>
      </c>
      <c r="J89" s="37">
        <v>1050</v>
      </c>
      <c r="K89" s="37"/>
      <c r="L89" s="37">
        <v>920</v>
      </c>
      <c r="M89" s="37">
        <v>880</v>
      </c>
      <c r="N89" s="37">
        <v>1070</v>
      </c>
      <c r="O89" s="37">
        <v>885</v>
      </c>
      <c r="P89" s="37">
        <v>980</v>
      </c>
      <c r="Q89" s="37"/>
      <c r="R89" s="37"/>
      <c r="S89" s="37"/>
      <c r="T89" s="37"/>
      <c r="U89" s="51">
        <v>685</v>
      </c>
      <c r="V89" s="51">
        <v>700</v>
      </c>
      <c r="W89" s="42"/>
      <c r="X89" s="42"/>
      <c r="Y89" s="37"/>
      <c r="Z89" s="37"/>
      <c r="AA89" s="49">
        <v>1000</v>
      </c>
      <c r="AB89" s="49">
        <v>1260</v>
      </c>
      <c r="AC89" s="49"/>
      <c r="AD89" s="49"/>
      <c r="AE89" s="49"/>
      <c r="AF89" s="49">
        <v>1010</v>
      </c>
      <c r="AG89" s="49">
        <v>840</v>
      </c>
      <c r="AH89" s="49">
        <v>985</v>
      </c>
      <c r="AI89" s="49"/>
      <c r="AJ89" s="49"/>
      <c r="AK89" s="49">
        <v>820</v>
      </c>
      <c r="AL89" s="49">
        <v>870</v>
      </c>
      <c r="AM89" s="49">
        <v>780</v>
      </c>
      <c r="AN89" s="49">
        <v>790</v>
      </c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3"/>
    </row>
    <row r="90" spans="1:51" x14ac:dyDescent="0.2">
      <c r="A90" s="52">
        <v>40351</v>
      </c>
      <c r="B90" s="1">
        <v>435</v>
      </c>
      <c r="C90" s="37">
        <v>1140</v>
      </c>
      <c r="D90" s="37">
        <v>1290</v>
      </c>
      <c r="E90" s="37"/>
      <c r="F90" s="37"/>
      <c r="G90" s="37"/>
      <c r="H90" s="37"/>
      <c r="I90" s="37">
        <v>990</v>
      </c>
      <c r="J90" s="37">
        <v>1130</v>
      </c>
      <c r="K90" s="37"/>
      <c r="L90" s="37"/>
      <c r="M90" s="37"/>
      <c r="N90" s="37"/>
      <c r="O90" s="37">
        <v>700</v>
      </c>
      <c r="P90" s="37">
        <v>935</v>
      </c>
      <c r="Q90" s="37"/>
      <c r="R90" s="37"/>
      <c r="S90" s="37"/>
      <c r="T90" s="37"/>
      <c r="U90" s="51">
        <v>585</v>
      </c>
      <c r="V90" s="51">
        <v>650</v>
      </c>
      <c r="W90" s="42"/>
      <c r="X90" s="42"/>
      <c r="Y90" s="37">
        <v>480</v>
      </c>
      <c r="Z90" s="37">
        <v>710</v>
      </c>
      <c r="AA90" s="49"/>
      <c r="AB90" s="49"/>
      <c r="AC90" s="49"/>
      <c r="AD90" s="49"/>
      <c r="AE90" s="49"/>
      <c r="AF90" s="49"/>
      <c r="AG90" s="49">
        <v>920</v>
      </c>
      <c r="AH90" s="49">
        <v>1100</v>
      </c>
      <c r="AI90" s="49"/>
      <c r="AJ90" s="49">
        <v>1060</v>
      </c>
      <c r="AK90" s="49"/>
      <c r="AL90" s="49"/>
      <c r="AM90" s="49">
        <v>650</v>
      </c>
      <c r="AN90" s="49">
        <v>785</v>
      </c>
      <c r="AO90" s="49"/>
      <c r="AP90" s="49"/>
      <c r="AQ90" s="49"/>
      <c r="AR90" s="49"/>
      <c r="AS90" s="49">
        <v>530</v>
      </c>
      <c r="AT90" s="49">
        <v>700</v>
      </c>
      <c r="AU90" s="49"/>
      <c r="AV90" s="49"/>
      <c r="AW90" s="49">
        <v>460</v>
      </c>
      <c r="AX90" s="49">
        <v>570</v>
      </c>
      <c r="AY90" s="43"/>
    </row>
    <row r="91" spans="1:51" x14ac:dyDescent="0.2">
      <c r="A91" s="52">
        <v>40386</v>
      </c>
      <c r="B91" s="1">
        <v>410</v>
      </c>
      <c r="C91" s="37">
        <v>1000</v>
      </c>
      <c r="D91" s="37">
        <v>1200</v>
      </c>
      <c r="E91" s="37"/>
      <c r="F91" s="37"/>
      <c r="G91" s="37"/>
      <c r="H91" s="37"/>
      <c r="I91" s="37">
        <v>760</v>
      </c>
      <c r="J91" s="37">
        <v>990</v>
      </c>
      <c r="K91" s="37"/>
      <c r="L91" s="37"/>
      <c r="M91" s="37">
        <v>760</v>
      </c>
      <c r="N91" s="37">
        <v>985</v>
      </c>
      <c r="O91" s="37">
        <v>640</v>
      </c>
      <c r="P91" s="37">
        <v>700</v>
      </c>
      <c r="Q91" s="37"/>
      <c r="R91" s="37"/>
      <c r="S91" s="37">
        <v>670</v>
      </c>
      <c r="T91" s="37">
        <v>680</v>
      </c>
      <c r="U91" s="51"/>
      <c r="V91" s="51"/>
      <c r="W91" s="42"/>
      <c r="X91" s="42"/>
      <c r="Y91" s="37"/>
      <c r="Z91" s="37"/>
      <c r="AA91" s="49"/>
      <c r="AB91" s="49"/>
      <c r="AC91" s="49"/>
      <c r="AD91" s="49"/>
      <c r="AE91" s="49"/>
      <c r="AF91" s="49"/>
      <c r="AG91" s="49">
        <v>830</v>
      </c>
      <c r="AH91" s="49">
        <v>940</v>
      </c>
      <c r="AI91" s="49">
        <v>700</v>
      </c>
      <c r="AJ91" s="49">
        <v>875</v>
      </c>
      <c r="AK91" s="49"/>
      <c r="AL91" s="49"/>
      <c r="AM91" s="49">
        <v>610</v>
      </c>
      <c r="AN91" s="49">
        <v>780</v>
      </c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3"/>
    </row>
    <row r="92" spans="1:51" x14ac:dyDescent="0.2">
      <c r="A92" s="52">
        <v>40414</v>
      </c>
      <c r="B92" s="1">
        <v>368</v>
      </c>
      <c r="C92" s="37">
        <v>1100</v>
      </c>
      <c r="D92" s="37">
        <v>1290</v>
      </c>
      <c r="E92" s="37"/>
      <c r="F92" s="37"/>
      <c r="G92" s="37"/>
      <c r="H92" s="37"/>
      <c r="I92" s="37">
        <v>900</v>
      </c>
      <c r="J92" s="37">
        <v>1090</v>
      </c>
      <c r="K92" s="37"/>
      <c r="L92" s="37"/>
      <c r="M92" s="37">
        <v>900</v>
      </c>
      <c r="N92" s="37">
        <v>910</v>
      </c>
      <c r="O92" s="37">
        <v>800</v>
      </c>
      <c r="P92" s="37">
        <v>910</v>
      </c>
      <c r="Q92" s="37"/>
      <c r="R92" s="37"/>
      <c r="S92" s="37"/>
      <c r="T92" s="37">
        <v>800</v>
      </c>
      <c r="U92" s="51">
        <v>600</v>
      </c>
      <c r="V92" s="51">
        <v>775</v>
      </c>
      <c r="W92" s="37"/>
      <c r="X92" s="37"/>
      <c r="Y92" s="37"/>
      <c r="Z92" s="37"/>
      <c r="AA92" s="49">
        <v>1100</v>
      </c>
      <c r="AB92" s="49">
        <v>1290</v>
      </c>
      <c r="AC92" s="49"/>
      <c r="AD92" s="49"/>
      <c r="AE92" s="49"/>
      <c r="AF92" s="49"/>
      <c r="AG92" s="49">
        <v>980</v>
      </c>
      <c r="AH92" s="49">
        <v>1080</v>
      </c>
      <c r="AI92" s="49"/>
      <c r="AJ92" s="49"/>
      <c r="AK92" s="49">
        <v>860</v>
      </c>
      <c r="AL92" s="49">
        <v>1000</v>
      </c>
      <c r="AM92" s="49">
        <v>720</v>
      </c>
      <c r="AN92" s="49">
        <v>750</v>
      </c>
      <c r="AO92" s="49"/>
      <c r="AP92" s="49"/>
      <c r="AQ92" s="49">
        <v>770</v>
      </c>
      <c r="AR92" s="49">
        <v>860</v>
      </c>
      <c r="AS92" s="49">
        <v>600</v>
      </c>
      <c r="AT92" s="49">
        <v>660</v>
      </c>
      <c r="AU92" s="49"/>
      <c r="AV92" s="49"/>
      <c r="AW92" s="49"/>
      <c r="AX92" s="49"/>
      <c r="AY92" s="43"/>
    </row>
    <row r="93" spans="1:51" x14ac:dyDescent="0.2">
      <c r="A93" s="52">
        <v>40449</v>
      </c>
      <c r="B93" s="1">
        <v>433</v>
      </c>
      <c r="C93" s="37">
        <v>1100</v>
      </c>
      <c r="D93" s="37">
        <v>1275</v>
      </c>
      <c r="E93" s="37"/>
      <c r="F93" s="37"/>
      <c r="G93" s="37"/>
      <c r="H93" s="37"/>
      <c r="I93" s="37">
        <v>900</v>
      </c>
      <c r="J93" s="37">
        <v>1075</v>
      </c>
      <c r="K93" s="37"/>
      <c r="L93" s="37"/>
      <c r="M93" s="37">
        <v>875</v>
      </c>
      <c r="N93" s="37">
        <v>900</v>
      </c>
      <c r="O93" s="37">
        <v>785</v>
      </c>
      <c r="P93" s="37">
        <v>885</v>
      </c>
      <c r="Q93" s="37"/>
      <c r="R93" s="37"/>
      <c r="S93" s="37"/>
      <c r="T93" s="37"/>
      <c r="U93" s="51">
        <v>425</v>
      </c>
      <c r="V93" s="51">
        <v>710</v>
      </c>
      <c r="W93" s="37"/>
      <c r="X93" s="37"/>
      <c r="Y93" s="37"/>
      <c r="Z93" s="37"/>
      <c r="AA93" s="49">
        <v>1075</v>
      </c>
      <c r="AB93" s="49">
        <v>1270</v>
      </c>
      <c r="AC93" s="49"/>
      <c r="AD93" s="49"/>
      <c r="AE93" s="49"/>
      <c r="AF93" s="49"/>
      <c r="AG93" s="49">
        <v>930</v>
      </c>
      <c r="AH93" s="49">
        <v>1060</v>
      </c>
      <c r="AI93" s="49"/>
      <c r="AJ93" s="49"/>
      <c r="AK93" s="49"/>
      <c r="AL93" s="49"/>
      <c r="AM93" s="49">
        <v>785</v>
      </c>
      <c r="AN93" s="49">
        <v>855</v>
      </c>
      <c r="AO93" s="49"/>
      <c r="AP93" s="49"/>
      <c r="AQ93" s="49"/>
      <c r="AR93" s="49"/>
      <c r="AS93" s="49">
        <v>485</v>
      </c>
      <c r="AT93" s="49">
        <v>760</v>
      </c>
      <c r="AU93" s="49"/>
      <c r="AV93" s="49"/>
      <c r="AW93" s="49"/>
      <c r="AX93" s="49"/>
      <c r="AY93" s="43"/>
    </row>
    <row r="94" spans="1:51" x14ac:dyDescent="0.2">
      <c r="A94" s="52">
        <v>40477</v>
      </c>
      <c r="B94" s="1">
        <v>590</v>
      </c>
      <c r="C94" s="37">
        <v>1025</v>
      </c>
      <c r="D94" s="37">
        <v>1270</v>
      </c>
      <c r="E94" s="37"/>
      <c r="F94" s="37"/>
      <c r="G94" s="37"/>
      <c r="H94" s="37">
        <v>1150</v>
      </c>
      <c r="I94" s="37"/>
      <c r="J94" s="37"/>
      <c r="K94" s="37"/>
      <c r="L94" s="37"/>
      <c r="M94" s="37"/>
      <c r="N94" s="37"/>
      <c r="O94" s="37">
        <v>630</v>
      </c>
      <c r="P94" s="37">
        <v>850</v>
      </c>
      <c r="Q94" s="37"/>
      <c r="R94" s="37"/>
      <c r="S94" s="37"/>
      <c r="T94" s="37"/>
      <c r="U94" s="51"/>
      <c r="V94" s="51"/>
      <c r="W94" s="37"/>
      <c r="X94" s="37"/>
      <c r="Y94" s="37"/>
      <c r="Z94" s="37"/>
      <c r="AA94" s="49">
        <v>1010</v>
      </c>
      <c r="AB94" s="49">
        <v>1225</v>
      </c>
      <c r="AC94" s="49"/>
      <c r="AD94" s="49"/>
      <c r="AE94" s="49"/>
      <c r="AF94" s="49">
        <v>1060</v>
      </c>
      <c r="AG94" s="49">
        <v>900</v>
      </c>
      <c r="AH94" s="49">
        <v>985</v>
      </c>
      <c r="AI94" s="49"/>
      <c r="AJ94" s="49"/>
      <c r="AK94" s="49">
        <v>850</v>
      </c>
      <c r="AL94" s="49">
        <v>960</v>
      </c>
      <c r="AM94" s="49">
        <v>625</v>
      </c>
      <c r="AN94" s="49">
        <v>800</v>
      </c>
      <c r="AO94" s="49"/>
      <c r="AP94" s="49"/>
      <c r="AQ94" s="49">
        <v>620</v>
      </c>
      <c r="AR94" s="49">
        <v>770</v>
      </c>
      <c r="AS94" s="49"/>
      <c r="AT94" s="49"/>
      <c r="AU94" s="49"/>
      <c r="AV94" s="49"/>
      <c r="AW94" s="49">
        <v>285</v>
      </c>
      <c r="AX94" s="49">
        <v>530</v>
      </c>
      <c r="AY94" s="43"/>
    </row>
    <row r="95" spans="1:51" x14ac:dyDescent="0.2">
      <c r="A95" s="52">
        <v>40505</v>
      </c>
      <c r="B95" s="1">
        <v>732</v>
      </c>
      <c r="C95" s="37">
        <v>935</v>
      </c>
      <c r="D95" s="37">
        <v>1150</v>
      </c>
      <c r="E95" s="37"/>
      <c r="F95" s="37"/>
      <c r="G95" s="37">
        <v>900</v>
      </c>
      <c r="H95" s="37">
        <v>1060</v>
      </c>
      <c r="I95" s="37">
        <v>800</v>
      </c>
      <c r="J95" s="37">
        <v>900</v>
      </c>
      <c r="K95" s="37"/>
      <c r="L95" s="37"/>
      <c r="M95" s="37">
        <v>750</v>
      </c>
      <c r="N95" s="37">
        <v>880</v>
      </c>
      <c r="O95" s="37">
        <v>550</v>
      </c>
      <c r="P95" s="37">
        <v>675</v>
      </c>
      <c r="Q95" s="37"/>
      <c r="R95" s="37"/>
      <c r="S95" s="37">
        <v>575</v>
      </c>
      <c r="T95" s="37">
        <v>700</v>
      </c>
      <c r="U95" s="51"/>
      <c r="V95" s="51"/>
      <c r="W95" s="37"/>
      <c r="X95" s="37"/>
      <c r="Y95" s="37"/>
      <c r="Z95" s="37"/>
      <c r="AA95" s="49">
        <v>975</v>
      </c>
      <c r="AB95" s="49">
        <v>1085</v>
      </c>
      <c r="AC95" s="49"/>
      <c r="AD95" s="49"/>
      <c r="AE95" s="49">
        <v>825</v>
      </c>
      <c r="AF95" s="49">
        <v>1035</v>
      </c>
      <c r="AG95" s="49">
        <v>700</v>
      </c>
      <c r="AH95" s="49">
        <v>930</v>
      </c>
      <c r="AI95" s="49"/>
      <c r="AJ95" s="49"/>
      <c r="AK95" s="49">
        <v>680</v>
      </c>
      <c r="AL95" s="49">
        <v>800</v>
      </c>
      <c r="AM95" s="49">
        <v>550</v>
      </c>
      <c r="AN95" s="49">
        <v>680</v>
      </c>
      <c r="AO95" s="49"/>
      <c r="AP95" s="49"/>
      <c r="AQ95" s="49">
        <v>575</v>
      </c>
      <c r="AR95" s="49">
        <v>675</v>
      </c>
      <c r="AS95" s="49">
        <v>400</v>
      </c>
      <c r="AT95" s="49">
        <v>500</v>
      </c>
      <c r="AU95" s="49"/>
      <c r="AV95" s="49"/>
      <c r="AW95" s="49">
        <v>390</v>
      </c>
      <c r="AX95" s="49">
        <v>540</v>
      </c>
      <c r="AY95" s="43"/>
    </row>
    <row r="96" spans="1:51" x14ac:dyDescent="0.2">
      <c r="A96" s="52">
        <v>40533</v>
      </c>
      <c r="B96" s="1">
        <v>433</v>
      </c>
      <c r="C96" s="37">
        <v>950</v>
      </c>
      <c r="D96" s="37">
        <v>1050</v>
      </c>
      <c r="E96" s="37"/>
      <c r="F96" s="37"/>
      <c r="G96" s="37"/>
      <c r="H96" s="37">
        <v>1000</v>
      </c>
      <c r="I96" s="37">
        <v>830</v>
      </c>
      <c r="J96" s="37">
        <v>900</v>
      </c>
      <c r="K96" s="37"/>
      <c r="L96" s="37"/>
      <c r="M96" s="37">
        <v>800</v>
      </c>
      <c r="N96" s="37">
        <v>900</v>
      </c>
      <c r="O96" s="37">
        <v>700</v>
      </c>
      <c r="P96" s="37">
        <v>770</v>
      </c>
      <c r="Q96" s="37"/>
      <c r="R96" s="37"/>
      <c r="S96" s="37"/>
      <c r="T96" s="37"/>
      <c r="U96" s="51"/>
      <c r="V96" s="51"/>
      <c r="W96" s="37"/>
      <c r="X96" s="37"/>
      <c r="Y96" s="37">
        <v>480</v>
      </c>
      <c r="Z96" s="37">
        <v>610</v>
      </c>
      <c r="AA96" s="49">
        <v>1000</v>
      </c>
      <c r="AB96" s="49">
        <v>1050</v>
      </c>
      <c r="AC96" s="49"/>
      <c r="AD96" s="49"/>
      <c r="AE96" s="49">
        <v>1000</v>
      </c>
      <c r="AF96" s="49">
        <v>1050</v>
      </c>
      <c r="AG96" s="49">
        <v>820</v>
      </c>
      <c r="AH96" s="49">
        <v>875</v>
      </c>
      <c r="AI96" s="49"/>
      <c r="AJ96" s="49"/>
      <c r="AK96" s="49">
        <v>820</v>
      </c>
      <c r="AL96" s="49">
        <v>950</v>
      </c>
      <c r="AM96" s="49">
        <v>670</v>
      </c>
      <c r="AN96" s="49">
        <v>790</v>
      </c>
      <c r="AO96" s="49"/>
      <c r="AP96" s="49"/>
      <c r="AQ96" s="49">
        <v>620</v>
      </c>
      <c r="AR96" s="49">
        <v>740</v>
      </c>
      <c r="AS96" s="49"/>
      <c r="AT96" s="49"/>
      <c r="AU96" s="49"/>
      <c r="AV96" s="49"/>
      <c r="AW96" s="49"/>
      <c r="AX96" s="49"/>
      <c r="AY96" s="43"/>
    </row>
    <row r="97" spans="1:51" x14ac:dyDescent="0.2">
      <c r="A97" s="52">
        <v>40568</v>
      </c>
      <c r="B97" s="1">
        <v>392</v>
      </c>
      <c r="C97" s="37">
        <v>1150</v>
      </c>
      <c r="D97" s="37">
        <v>1360</v>
      </c>
      <c r="E97" s="37"/>
      <c r="F97" s="37"/>
      <c r="G97" s="37"/>
      <c r="H97" s="37">
        <v>1200</v>
      </c>
      <c r="I97" s="37">
        <v>850</v>
      </c>
      <c r="J97" s="37">
        <v>1160</v>
      </c>
      <c r="K97" s="37"/>
      <c r="L97" s="37"/>
      <c r="M97" s="37">
        <v>900</v>
      </c>
      <c r="N97" s="37">
        <v>1085</v>
      </c>
      <c r="O97" s="37">
        <v>700</v>
      </c>
      <c r="P97" s="37">
        <v>850</v>
      </c>
      <c r="Q97" s="37"/>
      <c r="R97" s="37"/>
      <c r="S97" s="37">
        <v>660</v>
      </c>
      <c r="T97" s="37">
        <v>890</v>
      </c>
      <c r="U97" s="51">
        <v>485</v>
      </c>
      <c r="V97" s="51">
        <v>660</v>
      </c>
      <c r="W97" s="58"/>
      <c r="X97" s="58"/>
      <c r="Y97" s="37"/>
      <c r="Z97" s="37"/>
      <c r="AA97" s="49">
        <v>1160</v>
      </c>
      <c r="AB97" s="49">
        <v>1210</v>
      </c>
      <c r="AC97" s="49"/>
      <c r="AD97" s="49"/>
      <c r="AE97" s="49"/>
      <c r="AF97" s="49"/>
      <c r="AG97" s="49">
        <v>850</v>
      </c>
      <c r="AH97" s="49">
        <v>1085</v>
      </c>
      <c r="AI97" s="49"/>
      <c r="AJ97" s="49"/>
      <c r="AK97" s="49"/>
      <c r="AL97" s="49"/>
      <c r="AM97" s="49">
        <v>660</v>
      </c>
      <c r="AN97" s="49">
        <v>850</v>
      </c>
      <c r="AO97" s="49"/>
      <c r="AP97" s="49"/>
      <c r="AQ97" s="49">
        <v>620</v>
      </c>
      <c r="AR97" s="49">
        <v>830</v>
      </c>
      <c r="AS97" s="49"/>
      <c r="AT97" s="49"/>
      <c r="AU97" s="49"/>
      <c r="AV97" s="49"/>
      <c r="AW97" s="49"/>
      <c r="AX97" s="49"/>
      <c r="AY97" s="43"/>
    </row>
    <row r="98" spans="1:51" x14ac:dyDescent="0.2">
      <c r="A98" s="52">
        <v>40596</v>
      </c>
      <c r="B98" s="1">
        <v>515</v>
      </c>
      <c r="C98" s="37">
        <v>1300</v>
      </c>
      <c r="D98" s="37">
        <v>1750</v>
      </c>
      <c r="E98" s="37"/>
      <c r="F98" s="37"/>
      <c r="G98" s="37"/>
      <c r="H98" s="37"/>
      <c r="I98" s="37">
        <v>1175</v>
      </c>
      <c r="J98" s="37">
        <v>1325</v>
      </c>
      <c r="K98" s="37">
        <v>1060</v>
      </c>
      <c r="L98" s="37">
        <v>1125</v>
      </c>
      <c r="M98" s="37">
        <v>1000</v>
      </c>
      <c r="N98" s="37">
        <v>1225</v>
      </c>
      <c r="O98" s="37">
        <v>785</v>
      </c>
      <c r="P98" s="37">
        <v>1000</v>
      </c>
      <c r="Q98" s="37">
        <v>800</v>
      </c>
      <c r="R98" s="37">
        <v>825</v>
      </c>
      <c r="S98" s="37">
        <v>725</v>
      </c>
      <c r="T98" s="37">
        <v>925</v>
      </c>
      <c r="U98" s="51">
        <v>650</v>
      </c>
      <c r="V98" s="51">
        <v>925</v>
      </c>
      <c r="W98" s="37"/>
      <c r="X98" s="37"/>
      <c r="Y98" s="37"/>
      <c r="Z98" s="37"/>
      <c r="AA98" s="49">
        <v>1300</v>
      </c>
      <c r="AB98" s="49">
        <v>1450</v>
      </c>
      <c r="AC98" s="49"/>
      <c r="AD98" s="49"/>
      <c r="AE98" s="49">
        <v>1100</v>
      </c>
      <c r="AF98" s="49">
        <v>1275</v>
      </c>
      <c r="AG98" s="49">
        <v>1050</v>
      </c>
      <c r="AH98" s="49">
        <v>1250</v>
      </c>
      <c r="AI98" s="49"/>
      <c r="AJ98" s="49"/>
      <c r="AK98" s="49">
        <v>1025</v>
      </c>
      <c r="AL98" s="49">
        <v>1150</v>
      </c>
      <c r="AM98" s="49">
        <v>700</v>
      </c>
      <c r="AN98" s="49">
        <v>1025</v>
      </c>
      <c r="AO98" s="49"/>
      <c r="AP98" s="49"/>
      <c r="AQ98" s="49">
        <v>900</v>
      </c>
      <c r="AR98" s="49">
        <v>1000</v>
      </c>
      <c r="AS98" s="49">
        <v>650</v>
      </c>
      <c r="AT98" s="49">
        <v>975</v>
      </c>
      <c r="AU98" s="49"/>
      <c r="AV98" s="49"/>
      <c r="AW98" s="49"/>
      <c r="AX98" s="49"/>
      <c r="AY98" s="43"/>
    </row>
    <row r="99" spans="1:51" x14ac:dyDescent="0.2">
      <c r="A99" s="52">
        <v>40624</v>
      </c>
      <c r="B99" s="1">
        <v>811</v>
      </c>
      <c r="C99" s="37">
        <v>1385</v>
      </c>
      <c r="D99" s="37">
        <v>1530</v>
      </c>
      <c r="E99" s="37"/>
      <c r="F99" s="37"/>
      <c r="G99" s="37">
        <v>1275</v>
      </c>
      <c r="H99" s="37">
        <v>1325</v>
      </c>
      <c r="I99" s="37">
        <v>1125</v>
      </c>
      <c r="J99" s="37">
        <v>1350</v>
      </c>
      <c r="K99" s="37"/>
      <c r="L99" s="37"/>
      <c r="M99" s="37">
        <v>1030</v>
      </c>
      <c r="N99" s="37">
        <v>1225</v>
      </c>
      <c r="O99" s="37">
        <v>775</v>
      </c>
      <c r="P99" s="37">
        <v>1080</v>
      </c>
      <c r="Q99" s="37"/>
      <c r="R99" s="37"/>
      <c r="S99" s="37">
        <v>780</v>
      </c>
      <c r="T99" s="37">
        <v>900</v>
      </c>
      <c r="U99" s="51">
        <v>650</v>
      </c>
      <c r="V99" s="51">
        <v>985</v>
      </c>
      <c r="W99" s="58"/>
      <c r="X99" s="58"/>
      <c r="Y99" s="37">
        <v>625</v>
      </c>
      <c r="Z99" s="37">
        <v>850</v>
      </c>
      <c r="AA99" s="49">
        <v>1335</v>
      </c>
      <c r="AB99" s="49">
        <v>1525</v>
      </c>
      <c r="AC99" s="49"/>
      <c r="AD99" s="49"/>
      <c r="AE99" s="49">
        <v>1230</v>
      </c>
      <c r="AF99" s="49">
        <v>1275</v>
      </c>
      <c r="AG99" s="49">
        <v>1125</v>
      </c>
      <c r="AH99" s="49">
        <v>1350</v>
      </c>
      <c r="AI99" s="49"/>
      <c r="AJ99" s="49"/>
      <c r="AK99" s="49">
        <v>975</v>
      </c>
      <c r="AL99" s="49">
        <v>1150</v>
      </c>
      <c r="AM99" s="49">
        <v>700</v>
      </c>
      <c r="AN99" s="49">
        <v>1025</v>
      </c>
      <c r="AO99" s="49"/>
      <c r="AP99" s="49"/>
      <c r="AQ99" s="49">
        <v>750</v>
      </c>
      <c r="AR99" s="49">
        <v>925</v>
      </c>
      <c r="AS99" s="49">
        <v>690</v>
      </c>
      <c r="AT99" s="49">
        <v>1090</v>
      </c>
      <c r="AU99" s="49"/>
      <c r="AV99" s="49"/>
      <c r="AW99" s="49">
        <v>525</v>
      </c>
      <c r="AX99" s="49">
        <v>800</v>
      </c>
      <c r="AY99" s="43"/>
    </row>
    <row r="100" spans="1:51" x14ac:dyDescent="0.2">
      <c r="A100" s="52">
        <v>40659</v>
      </c>
      <c r="B100" s="1">
        <v>805</v>
      </c>
      <c r="C100" s="37"/>
      <c r="D100" s="37"/>
      <c r="E100" s="37">
        <v>1400</v>
      </c>
      <c r="F100" s="37">
        <v>1435</v>
      </c>
      <c r="G100" s="37"/>
      <c r="H100" s="37"/>
      <c r="I100" s="37">
        <v>1100</v>
      </c>
      <c r="J100" s="37">
        <v>1350</v>
      </c>
      <c r="K100" s="37">
        <v>1275</v>
      </c>
      <c r="L100" s="37">
        <v>1325</v>
      </c>
      <c r="M100" s="37">
        <v>1210</v>
      </c>
      <c r="N100" s="37">
        <v>1250</v>
      </c>
      <c r="O100" s="37">
        <v>785</v>
      </c>
      <c r="P100" s="37">
        <v>985</v>
      </c>
      <c r="Q100" s="37"/>
      <c r="R100" s="37"/>
      <c r="S100" s="37">
        <v>800</v>
      </c>
      <c r="T100" s="37">
        <v>1025</v>
      </c>
      <c r="U100" s="51"/>
      <c r="V100" s="51"/>
      <c r="W100" s="37"/>
      <c r="X100" s="37"/>
      <c r="Y100" s="37">
        <v>750</v>
      </c>
      <c r="Z100" s="37">
        <v>800</v>
      </c>
      <c r="AA100" s="49">
        <v>1350</v>
      </c>
      <c r="AB100" s="49">
        <v>1450</v>
      </c>
      <c r="AC100" s="49">
        <v>1390</v>
      </c>
      <c r="AD100" s="49">
        <v>1425</v>
      </c>
      <c r="AE100" s="49">
        <v>1230</v>
      </c>
      <c r="AF100" s="49">
        <v>1275</v>
      </c>
      <c r="AG100" s="49">
        <v>1000</v>
      </c>
      <c r="AH100" s="49">
        <v>1350</v>
      </c>
      <c r="AI100" s="49">
        <v>1225</v>
      </c>
      <c r="AJ100" s="49">
        <v>1335</v>
      </c>
      <c r="AK100" s="49">
        <v>1000</v>
      </c>
      <c r="AL100" s="49">
        <v>1190</v>
      </c>
      <c r="AM100" s="49">
        <v>800</v>
      </c>
      <c r="AN100" s="49">
        <v>1020</v>
      </c>
      <c r="AO100" s="49">
        <v>900</v>
      </c>
      <c r="AP100" s="49">
        <v>1025</v>
      </c>
      <c r="AQ100" s="49">
        <v>760</v>
      </c>
      <c r="AR100" s="49">
        <v>1000</v>
      </c>
      <c r="AS100" s="49">
        <v>630</v>
      </c>
      <c r="AT100" s="49">
        <v>800</v>
      </c>
      <c r="AU100" s="49">
        <v>485</v>
      </c>
      <c r="AV100" s="49">
        <v>600</v>
      </c>
      <c r="AW100" s="49">
        <v>635</v>
      </c>
      <c r="AX100" s="49">
        <v>710</v>
      </c>
      <c r="AY100" s="43"/>
    </row>
    <row r="101" spans="1:51" x14ac:dyDescent="0.2">
      <c r="A101" s="52">
        <v>40687</v>
      </c>
      <c r="B101" s="1">
        <v>477</v>
      </c>
      <c r="C101" s="37">
        <v>1510</v>
      </c>
      <c r="D101" s="37">
        <v>1700</v>
      </c>
      <c r="E101" s="37"/>
      <c r="F101" s="37"/>
      <c r="G101" s="37"/>
      <c r="H101" s="37"/>
      <c r="I101" s="37">
        <v>1050</v>
      </c>
      <c r="J101" s="37">
        <v>1210</v>
      </c>
      <c r="K101" s="37"/>
      <c r="L101" s="37">
        <v>1000</v>
      </c>
      <c r="M101" s="37"/>
      <c r="N101" s="37">
        <v>1125</v>
      </c>
      <c r="O101" s="37">
        <v>800</v>
      </c>
      <c r="P101" s="37">
        <v>960</v>
      </c>
      <c r="Q101" s="37"/>
      <c r="R101" s="37"/>
      <c r="S101" s="37"/>
      <c r="T101" s="37"/>
      <c r="U101" s="51">
        <v>600</v>
      </c>
      <c r="V101" s="51">
        <v>725</v>
      </c>
      <c r="W101" s="58"/>
      <c r="X101" s="58"/>
      <c r="Y101" s="37"/>
      <c r="Z101" s="37"/>
      <c r="AA101" s="49">
        <v>1250</v>
      </c>
      <c r="AB101" s="49">
        <v>1530</v>
      </c>
      <c r="AC101" s="49"/>
      <c r="AD101" s="49"/>
      <c r="AE101" s="49"/>
      <c r="AF101" s="49"/>
      <c r="AG101" s="49">
        <v>1000</v>
      </c>
      <c r="AH101" s="49">
        <v>1200</v>
      </c>
      <c r="AI101" s="49"/>
      <c r="AJ101" s="49"/>
      <c r="AK101" s="49">
        <v>1000</v>
      </c>
      <c r="AL101" s="49">
        <v>1180</v>
      </c>
      <c r="AM101" s="49">
        <v>800</v>
      </c>
      <c r="AN101" s="49">
        <v>980</v>
      </c>
      <c r="AO101" s="49"/>
      <c r="AP101" s="49"/>
      <c r="AQ101" s="49"/>
      <c r="AR101" s="49"/>
      <c r="AS101" s="49">
        <v>600</v>
      </c>
      <c r="AT101" s="49">
        <v>730</v>
      </c>
      <c r="AU101" s="49"/>
      <c r="AV101" s="49"/>
      <c r="AW101" s="49"/>
      <c r="AX101" s="49"/>
      <c r="AY101" s="43"/>
    </row>
    <row r="102" spans="1:51" x14ac:dyDescent="0.2">
      <c r="A102" s="52">
        <v>40722</v>
      </c>
      <c r="B102" s="1">
        <v>701</v>
      </c>
      <c r="C102" s="37">
        <v>1300</v>
      </c>
      <c r="D102" s="37">
        <v>1490</v>
      </c>
      <c r="E102" s="37"/>
      <c r="F102" s="37"/>
      <c r="G102" s="37"/>
      <c r="H102" s="37"/>
      <c r="I102" s="37">
        <v>1070</v>
      </c>
      <c r="J102" s="37">
        <v>1300</v>
      </c>
      <c r="K102" s="37"/>
      <c r="L102" s="37">
        <v>1000</v>
      </c>
      <c r="M102" s="37">
        <v>960</v>
      </c>
      <c r="N102" s="37">
        <v>985</v>
      </c>
      <c r="O102" s="37">
        <v>830</v>
      </c>
      <c r="P102" s="37">
        <v>1050</v>
      </c>
      <c r="Q102" s="37"/>
      <c r="R102" s="37"/>
      <c r="S102" s="37">
        <v>800</v>
      </c>
      <c r="T102" s="37">
        <v>940</v>
      </c>
      <c r="U102" s="51">
        <v>540</v>
      </c>
      <c r="V102" s="51">
        <v>825</v>
      </c>
      <c r="W102" s="58"/>
      <c r="X102" s="58"/>
      <c r="Y102" s="37">
        <v>675</v>
      </c>
      <c r="Z102" s="37">
        <v>790</v>
      </c>
      <c r="AA102" s="49">
        <v>1360</v>
      </c>
      <c r="AB102" s="49">
        <v>1550</v>
      </c>
      <c r="AC102" s="49"/>
      <c r="AD102" s="49"/>
      <c r="AE102" s="49"/>
      <c r="AF102" s="49"/>
      <c r="AG102" s="49">
        <v>1000</v>
      </c>
      <c r="AH102" s="49">
        <v>1300</v>
      </c>
      <c r="AI102" s="49">
        <v>1050</v>
      </c>
      <c r="AJ102" s="49">
        <v>1090</v>
      </c>
      <c r="AK102" s="49">
        <v>1050</v>
      </c>
      <c r="AL102" s="49">
        <v>1150</v>
      </c>
      <c r="AM102" s="49">
        <v>800</v>
      </c>
      <c r="AN102" s="49">
        <v>1025</v>
      </c>
      <c r="AO102" s="49">
        <v>800</v>
      </c>
      <c r="AP102" s="49">
        <v>970</v>
      </c>
      <c r="AQ102" s="49">
        <v>840</v>
      </c>
      <c r="AR102" s="49">
        <v>975</v>
      </c>
      <c r="AS102" s="49">
        <v>630</v>
      </c>
      <c r="AT102" s="49">
        <v>840</v>
      </c>
      <c r="AU102" s="49"/>
      <c r="AV102" s="49"/>
      <c r="AW102" s="49">
        <v>620</v>
      </c>
      <c r="AX102" s="49">
        <v>840</v>
      </c>
      <c r="AY102" s="43"/>
    </row>
    <row r="103" spans="1:51" s="39" customFormat="1" x14ac:dyDescent="0.2">
      <c r="A103" s="52">
        <v>40750</v>
      </c>
      <c r="B103" s="1">
        <v>500</v>
      </c>
      <c r="C103" s="37">
        <v>1330</v>
      </c>
      <c r="D103" s="37">
        <v>1510</v>
      </c>
      <c r="E103" s="37"/>
      <c r="F103" s="37"/>
      <c r="G103" s="37"/>
      <c r="H103" s="37"/>
      <c r="I103" s="37">
        <v>1050</v>
      </c>
      <c r="J103" s="37">
        <v>1325</v>
      </c>
      <c r="K103" s="37"/>
      <c r="L103" s="37"/>
      <c r="M103" s="37">
        <v>900</v>
      </c>
      <c r="N103" s="37">
        <v>1020</v>
      </c>
      <c r="O103" s="37">
        <v>775</v>
      </c>
      <c r="P103" s="37">
        <v>990</v>
      </c>
      <c r="Q103" s="37"/>
      <c r="R103" s="37"/>
      <c r="S103" s="37">
        <v>700</v>
      </c>
      <c r="T103" s="37">
        <v>850</v>
      </c>
      <c r="U103" s="51">
        <v>525</v>
      </c>
      <c r="V103" s="51">
        <v>830</v>
      </c>
      <c r="W103" s="58"/>
      <c r="X103" s="58"/>
      <c r="Y103" s="37">
        <v>550</v>
      </c>
      <c r="Z103" s="37">
        <v>620</v>
      </c>
      <c r="AA103" s="49">
        <v>1375</v>
      </c>
      <c r="AB103" s="49">
        <v>1460</v>
      </c>
      <c r="AC103" s="49"/>
      <c r="AD103" s="49"/>
      <c r="AE103" s="49"/>
      <c r="AF103" s="49"/>
      <c r="AG103" s="49">
        <v>1000</v>
      </c>
      <c r="AH103" s="49">
        <v>1300</v>
      </c>
      <c r="AI103" s="49"/>
      <c r="AJ103" s="49"/>
      <c r="AK103" s="49">
        <v>885</v>
      </c>
      <c r="AL103" s="49">
        <v>1030</v>
      </c>
      <c r="AM103" s="49">
        <v>775</v>
      </c>
      <c r="AN103" s="49">
        <v>975</v>
      </c>
      <c r="AO103" s="49"/>
      <c r="AP103" s="49"/>
      <c r="AQ103" s="49"/>
      <c r="AR103" s="49"/>
      <c r="AS103" s="49">
        <v>510</v>
      </c>
      <c r="AT103" s="49">
        <v>870</v>
      </c>
      <c r="AU103" s="49"/>
      <c r="AV103" s="49"/>
      <c r="AW103" s="49"/>
      <c r="AX103" s="49"/>
      <c r="AY103" s="38"/>
    </row>
    <row r="104" spans="1:51" x14ac:dyDescent="0.2">
      <c r="A104" s="52">
        <v>40778</v>
      </c>
      <c r="B104" s="1">
        <v>524</v>
      </c>
      <c r="C104" s="37">
        <v>1420</v>
      </c>
      <c r="D104" s="37">
        <v>1660</v>
      </c>
      <c r="E104" s="37"/>
      <c r="F104" s="37"/>
      <c r="G104" s="37"/>
      <c r="H104" s="37"/>
      <c r="I104" s="37">
        <v>1050</v>
      </c>
      <c r="J104" s="37">
        <v>1350</v>
      </c>
      <c r="K104" s="37"/>
      <c r="L104" s="37"/>
      <c r="M104" s="37">
        <v>1000</v>
      </c>
      <c r="N104" s="37">
        <v>1075</v>
      </c>
      <c r="O104" s="37">
        <v>750</v>
      </c>
      <c r="P104" s="37">
        <v>1000</v>
      </c>
      <c r="Q104" s="37"/>
      <c r="R104" s="37"/>
      <c r="S104" s="37">
        <v>775</v>
      </c>
      <c r="T104" s="37">
        <v>920</v>
      </c>
      <c r="U104" s="51">
        <v>560</v>
      </c>
      <c r="V104" s="51">
        <v>730</v>
      </c>
      <c r="W104" s="58"/>
      <c r="X104" s="58"/>
      <c r="Y104" s="37">
        <v>575</v>
      </c>
      <c r="Z104" s="37">
        <v>720</v>
      </c>
      <c r="AA104" s="49">
        <v>1485</v>
      </c>
      <c r="AB104" s="49">
        <v>1640</v>
      </c>
      <c r="AC104" s="49"/>
      <c r="AD104" s="49"/>
      <c r="AE104" s="49"/>
      <c r="AF104" s="49">
        <v>1350</v>
      </c>
      <c r="AG104" s="49">
        <v>1050</v>
      </c>
      <c r="AH104" s="49">
        <v>1300</v>
      </c>
      <c r="AI104" s="49"/>
      <c r="AJ104" s="49"/>
      <c r="AK104" s="49">
        <v>1030</v>
      </c>
      <c r="AL104" s="49">
        <v>1090</v>
      </c>
      <c r="AM104" s="49">
        <v>790</v>
      </c>
      <c r="AN104" s="49">
        <v>1050</v>
      </c>
      <c r="AO104" s="49"/>
      <c r="AP104" s="49"/>
      <c r="AQ104" s="49">
        <v>800</v>
      </c>
      <c r="AR104" s="49">
        <v>910</v>
      </c>
      <c r="AS104" s="49">
        <v>525</v>
      </c>
      <c r="AT104" s="49">
        <v>700</v>
      </c>
      <c r="AU104" s="49">
        <v>600</v>
      </c>
      <c r="AV104" s="49">
        <v>630</v>
      </c>
      <c r="AW104" s="49">
        <v>510</v>
      </c>
      <c r="AX104" s="49">
        <v>600</v>
      </c>
      <c r="AY104" s="43"/>
    </row>
    <row r="105" spans="1:51" x14ac:dyDescent="0.2">
      <c r="A105" s="52">
        <v>40813</v>
      </c>
      <c r="B105" s="1">
        <v>1224</v>
      </c>
      <c r="C105" s="37">
        <v>1300</v>
      </c>
      <c r="D105" s="37">
        <v>1475</v>
      </c>
      <c r="E105" s="37"/>
      <c r="F105" s="37">
        <v>1200</v>
      </c>
      <c r="G105" s="37"/>
      <c r="H105" s="37"/>
      <c r="I105" s="37">
        <v>950</v>
      </c>
      <c r="J105" s="37">
        <v>1300</v>
      </c>
      <c r="K105" s="37"/>
      <c r="L105" s="37"/>
      <c r="M105" s="37">
        <v>900</v>
      </c>
      <c r="N105" s="37">
        <v>1050</v>
      </c>
      <c r="O105" s="37">
        <v>600</v>
      </c>
      <c r="P105" s="37">
        <v>920</v>
      </c>
      <c r="Q105" s="37"/>
      <c r="R105" s="37"/>
      <c r="S105" s="37">
        <v>625</v>
      </c>
      <c r="T105" s="37">
        <v>800</v>
      </c>
      <c r="U105" s="51">
        <v>500</v>
      </c>
      <c r="V105" s="51">
        <v>700</v>
      </c>
      <c r="W105" s="58"/>
      <c r="X105" s="58"/>
      <c r="Y105" s="37">
        <v>450</v>
      </c>
      <c r="Z105" s="37">
        <v>570</v>
      </c>
      <c r="AA105" s="49"/>
      <c r="AB105" s="49">
        <v>1360</v>
      </c>
      <c r="AC105" s="49"/>
      <c r="AD105" s="49"/>
      <c r="AE105" s="49"/>
      <c r="AF105" s="49"/>
      <c r="AG105" s="49">
        <v>900</v>
      </c>
      <c r="AH105" s="49">
        <v>1225</v>
      </c>
      <c r="AI105" s="49"/>
      <c r="AJ105" s="49"/>
      <c r="AK105" s="49">
        <v>870</v>
      </c>
      <c r="AL105" s="49">
        <v>1090</v>
      </c>
      <c r="AM105" s="49">
        <v>660</v>
      </c>
      <c r="AN105" s="49">
        <v>910</v>
      </c>
      <c r="AO105" s="49"/>
      <c r="AP105" s="49"/>
      <c r="AQ105" s="49">
        <v>640</v>
      </c>
      <c r="AR105" s="49">
        <v>900</v>
      </c>
      <c r="AS105" s="49">
        <v>380</v>
      </c>
      <c r="AT105" s="49">
        <v>575</v>
      </c>
      <c r="AU105" s="49"/>
      <c r="AV105" s="49"/>
      <c r="AW105" s="49">
        <v>400</v>
      </c>
      <c r="AX105" s="49">
        <v>540</v>
      </c>
      <c r="AY105" s="43"/>
    </row>
    <row r="106" spans="1:51" x14ac:dyDescent="0.2">
      <c r="A106" s="52">
        <v>40841</v>
      </c>
      <c r="B106" s="1">
        <v>930</v>
      </c>
      <c r="C106" s="37"/>
      <c r="D106" s="37">
        <v>1300</v>
      </c>
      <c r="E106" s="37"/>
      <c r="F106" s="37"/>
      <c r="G106" s="37"/>
      <c r="H106" s="37"/>
      <c r="I106" s="37">
        <v>1075</v>
      </c>
      <c r="J106" s="37">
        <v>1175</v>
      </c>
      <c r="K106" s="37"/>
      <c r="L106" s="37"/>
      <c r="M106" s="37">
        <v>1025</v>
      </c>
      <c r="N106" s="37">
        <v>1090</v>
      </c>
      <c r="O106" s="37">
        <v>775</v>
      </c>
      <c r="P106" s="37">
        <v>1000</v>
      </c>
      <c r="Q106" s="37"/>
      <c r="R106" s="37"/>
      <c r="S106" s="37"/>
      <c r="T106" s="37"/>
      <c r="U106" s="51">
        <v>500</v>
      </c>
      <c r="V106" s="51">
        <v>700</v>
      </c>
      <c r="W106" s="58"/>
      <c r="X106" s="58"/>
      <c r="Y106" s="37"/>
      <c r="Z106" s="37">
        <v>440</v>
      </c>
      <c r="AA106" s="49">
        <v>1000</v>
      </c>
      <c r="AB106" s="49">
        <v>1300</v>
      </c>
      <c r="AC106" s="49"/>
      <c r="AD106" s="49"/>
      <c r="AE106" s="49"/>
      <c r="AF106" s="49"/>
      <c r="AG106" s="49">
        <v>820</v>
      </c>
      <c r="AH106" s="49">
        <v>1025</v>
      </c>
      <c r="AI106" s="49"/>
      <c r="AJ106" s="49"/>
      <c r="AK106" s="49">
        <v>785</v>
      </c>
      <c r="AL106" s="49">
        <v>1075</v>
      </c>
      <c r="AM106" s="49">
        <v>650</v>
      </c>
      <c r="AN106" s="49">
        <v>820</v>
      </c>
      <c r="AO106" s="49"/>
      <c r="AP106" s="49"/>
      <c r="AQ106" s="49">
        <v>585</v>
      </c>
      <c r="AR106" s="49">
        <v>740</v>
      </c>
      <c r="AS106" s="49">
        <v>500</v>
      </c>
      <c r="AT106" s="49">
        <v>650</v>
      </c>
      <c r="AU106" s="49"/>
      <c r="AV106" s="49"/>
      <c r="AW106" s="49">
        <v>360</v>
      </c>
      <c r="AX106" s="49">
        <v>500</v>
      </c>
      <c r="AY106" s="43"/>
    </row>
    <row r="107" spans="1:51" x14ac:dyDescent="0.2">
      <c r="A107" s="52">
        <v>40869</v>
      </c>
      <c r="B107" s="1">
        <v>674</v>
      </c>
      <c r="C107" s="37">
        <v>1260</v>
      </c>
      <c r="D107" s="37">
        <v>1525</v>
      </c>
      <c r="E107" s="37"/>
      <c r="F107" s="37"/>
      <c r="G107" s="37"/>
      <c r="H107" s="37"/>
      <c r="I107" s="37">
        <v>975</v>
      </c>
      <c r="J107" s="37">
        <v>1290</v>
      </c>
      <c r="K107" s="37"/>
      <c r="L107" s="37"/>
      <c r="M107" s="37">
        <v>985</v>
      </c>
      <c r="N107" s="37">
        <v>1180</v>
      </c>
      <c r="O107" s="37">
        <v>800</v>
      </c>
      <c r="P107" s="37">
        <v>1025</v>
      </c>
      <c r="Q107" s="37"/>
      <c r="R107" s="37"/>
      <c r="S107" s="37">
        <v>825</v>
      </c>
      <c r="T107" s="37">
        <v>950</v>
      </c>
      <c r="U107" s="51">
        <v>650</v>
      </c>
      <c r="V107" s="51">
        <v>825</v>
      </c>
      <c r="W107" s="58"/>
      <c r="X107" s="58"/>
      <c r="Y107" s="37"/>
      <c r="Z107" s="37"/>
      <c r="AA107" s="49">
        <v>1135</v>
      </c>
      <c r="AB107" s="49">
        <v>1350</v>
      </c>
      <c r="AC107" s="49"/>
      <c r="AD107" s="49"/>
      <c r="AE107" s="49"/>
      <c r="AF107" s="49"/>
      <c r="AG107" s="49">
        <v>960</v>
      </c>
      <c r="AH107" s="49">
        <v>1185</v>
      </c>
      <c r="AI107" s="49"/>
      <c r="AJ107" s="49"/>
      <c r="AK107" s="49">
        <v>860</v>
      </c>
      <c r="AL107" s="49">
        <v>985</v>
      </c>
      <c r="AM107" s="49">
        <v>800</v>
      </c>
      <c r="AN107" s="49">
        <v>925</v>
      </c>
      <c r="AO107" s="49"/>
      <c r="AP107" s="49"/>
      <c r="AQ107" s="49">
        <v>630</v>
      </c>
      <c r="AR107" s="49">
        <v>800</v>
      </c>
      <c r="AS107" s="49">
        <v>475</v>
      </c>
      <c r="AT107" s="49">
        <v>710</v>
      </c>
      <c r="AU107" s="49"/>
      <c r="AV107" s="49"/>
      <c r="AW107" s="49"/>
      <c r="AX107" s="49"/>
      <c r="AY107" s="43"/>
    </row>
    <row r="108" spans="1:51" x14ac:dyDescent="0.2">
      <c r="A108" s="52">
        <v>40897</v>
      </c>
      <c r="B108" s="1">
        <v>620</v>
      </c>
      <c r="C108" s="37"/>
      <c r="D108" s="37"/>
      <c r="E108" s="37"/>
      <c r="F108" s="37"/>
      <c r="G108" s="37"/>
      <c r="H108" s="37"/>
      <c r="I108" s="37">
        <v>1000</v>
      </c>
      <c r="J108" s="37">
        <v>1185</v>
      </c>
      <c r="K108" s="37"/>
      <c r="L108" s="37"/>
      <c r="M108" s="37"/>
      <c r="N108" s="37"/>
      <c r="O108" s="37">
        <v>700</v>
      </c>
      <c r="P108" s="37">
        <v>950</v>
      </c>
      <c r="Q108" s="37"/>
      <c r="R108" s="37"/>
      <c r="S108" s="37">
        <v>700</v>
      </c>
      <c r="T108" s="37">
        <v>750</v>
      </c>
      <c r="U108" s="51">
        <v>475</v>
      </c>
      <c r="V108" s="51">
        <v>650</v>
      </c>
      <c r="W108" s="58"/>
      <c r="X108" s="58"/>
      <c r="Y108" s="37">
        <v>525</v>
      </c>
      <c r="Z108" s="37">
        <v>675</v>
      </c>
      <c r="AA108" s="49">
        <v>1240</v>
      </c>
      <c r="AB108" s="49">
        <v>1300</v>
      </c>
      <c r="AC108" s="49"/>
      <c r="AD108" s="49"/>
      <c r="AE108" s="49"/>
      <c r="AF108" s="49"/>
      <c r="AG108" s="49">
        <v>960</v>
      </c>
      <c r="AH108" s="49">
        <v>1180</v>
      </c>
      <c r="AI108" s="49"/>
      <c r="AJ108" s="49"/>
      <c r="AK108" s="49">
        <v>775</v>
      </c>
      <c r="AL108" s="49">
        <v>875</v>
      </c>
      <c r="AM108" s="49">
        <v>750</v>
      </c>
      <c r="AN108" s="49">
        <v>910</v>
      </c>
      <c r="AO108" s="49"/>
      <c r="AP108" s="49"/>
      <c r="AQ108" s="49"/>
      <c r="AR108" s="49"/>
      <c r="AS108" s="49">
        <v>325</v>
      </c>
      <c r="AT108" s="49">
        <v>700</v>
      </c>
      <c r="AU108" s="49"/>
      <c r="AV108" s="49"/>
      <c r="AW108" s="49">
        <v>430</v>
      </c>
      <c r="AX108" s="49">
        <v>660</v>
      </c>
      <c r="AY108" s="43"/>
    </row>
    <row r="109" spans="1:51" x14ac:dyDescent="0.2">
      <c r="A109" s="52">
        <v>40932</v>
      </c>
      <c r="B109" s="1">
        <v>720</v>
      </c>
      <c r="C109" s="37">
        <v>1300</v>
      </c>
      <c r="D109" s="37">
        <v>1475</v>
      </c>
      <c r="E109" s="37"/>
      <c r="F109" s="37"/>
      <c r="G109" s="37"/>
      <c r="H109" s="37"/>
      <c r="I109" s="37">
        <v>1075</v>
      </c>
      <c r="J109" s="37">
        <v>1310</v>
      </c>
      <c r="K109" s="37"/>
      <c r="L109" s="37"/>
      <c r="M109" s="37">
        <v>1070</v>
      </c>
      <c r="N109" s="37">
        <v>1235</v>
      </c>
      <c r="O109" s="37">
        <v>775</v>
      </c>
      <c r="P109" s="37">
        <v>1110</v>
      </c>
      <c r="Q109" s="37"/>
      <c r="R109" s="37"/>
      <c r="S109" s="37">
        <v>810</v>
      </c>
      <c r="T109" s="37">
        <v>1020</v>
      </c>
      <c r="U109" s="51">
        <v>640</v>
      </c>
      <c r="V109" s="51">
        <v>900</v>
      </c>
      <c r="W109" s="58"/>
      <c r="X109" s="58"/>
      <c r="Y109" s="37"/>
      <c r="Z109" s="37"/>
      <c r="AA109" s="49">
        <v>1300</v>
      </c>
      <c r="AB109" s="49">
        <v>1430</v>
      </c>
      <c r="AC109" s="49"/>
      <c r="AD109" s="49"/>
      <c r="AE109" s="49"/>
      <c r="AF109" s="49"/>
      <c r="AG109" s="49">
        <v>1000</v>
      </c>
      <c r="AH109" s="49">
        <v>1300</v>
      </c>
      <c r="AI109" s="49"/>
      <c r="AJ109" s="49"/>
      <c r="AK109" s="49">
        <v>970</v>
      </c>
      <c r="AL109" s="49">
        <v>1125</v>
      </c>
      <c r="AM109" s="49">
        <v>750</v>
      </c>
      <c r="AN109" s="49">
        <v>900</v>
      </c>
      <c r="AO109" s="49"/>
      <c r="AP109" s="49"/>
      <c r="AQ109" s="49">
        <v>700</v>
      </c>
      <c r="AR109" s="49">
        <v>950</v>
      </c>
      <c r="AS109" s="49">
        <v>700</v>
      </c>
      <c r="AT109" s="49">
        <v>750</v>
      </c>
      <c r="AU109" s="49"/>
      <c r="AV109" s="49"/>
      <c r="AW109" s="49"/>
      <c r="AX109" s="49"/>
      <c r="AY109" s="43"/>
    </row>
    <row r="110" spans="1:51" x14ac:dyDescent="0.2">
      <c r="A110" s="52">
        <v>40967</v>
      </c>
      <c r="B110" s="1">
        <v>629</v>
      </c>
      <c r="C110" s="37">
        <v>1340</v>
      </c>
      <c r="D110" s="37">
        <v>1460</v>
      </c>
      <c r="E110" s="37"/>
      <c r="F110" s="37"/>
      <c r="G110" s="37">
        <v>1300</v>
      </c>
      <c r="H110" s="37">
        <v>1325</v>
      </c>
      <c r="I110" s="37">
        <v>1150</v>
      </c>
      <c r="J110" s="37">
        <v>1360</v>
      </c>
      <c r="K110" s="37"/>
      <c r="L110" s="37"/>
      <c r="M110" s="37">
        <v>1010</v>
      </c>
      <c r="N110" s="37">
        <v>1125</v>
      </c>
      <c r="O110" s="37">
        <v>850</v>
      </c>
      <c r="P110" s="37">
        <v>1210</v>
      </c>
      <c r="Q110" s="37"/>
      <c r="R110" s="37"/>
      <c r="S110" s="37">
        <v>910</v>
      </c>
      <c r="T110" s="37">
        <v>1000</v>
      </c>
      <c r="U110" s="51">
        <v>670</v>
      </c>
      <c r="V110" s="51">
        <v>935</v>
      </c>
      <c r="W110" s="58"/>
      <c r="X110" s="58"/>
      <c r="Y110" s="37"/>
      <c r="Z110" s="37">
        <v>750</v>
      </c>
      <c r="AA110" s="49">
        <v>1280</v>
      </c>
      <c r="AB110" s="49">
        <v>1425</v>
      </c>
      <c r="AC110" s="49"/>
      <c r="AD110" s="49"/>
      <c r="AE110" s="49"/>
      <c r="AF110" s="49"/>
      <c r="AG110" s="49">
        <v>1000</v>
      </c>
      <c r="AH110" s="49">
        <v>1300</v>
      </c>
      <c r="AI110" s="49"/>
      <c r="AJ110" s="49"/>
      <c r="AK110" s="49">
        <v>1010</v>
      </c>
      <c r="AL110" s="49">
        <v>1050</v>
      </c>
      <c r="AM110" s="49">
        <v>790</v>
      </c>
      <c r="AN110" s="49">
        <v>1000</v>
      </c>
      <c r="AO110" s="49">
        <v>650</v>
      </c>
      <c r="AP110" s="49">
        <v>1000</v>
      </c>
      <c r="AQ110" s="49">
        <v>825</v>
      </c>
      <c r="AR110" s="49">
        <v>960</v>
      </c>
      <c r="AS110" s="49"/>
      <c r="AT110" s="49">
        <v>600</v>
      </c>
      <c r="AU110" s="49"/>
      <c r="AV110" s="49"/>
      <c r="AW110" s="49"/>
      <c r="AX110" s="49"/>
      <c r="AY110" s="43"/>
    </row>
    <row r="111" spans="1:51" s="39" customFormat="1" x14ac:dyDescent="0.2">
      <c r="A111" s="52">
        <v>40995</v>
      </c>
      <c r="B111" s="62">
        <v>710</v>
      </c>
      <c r="C111" s="37">
        <v>1300</v>
      </c>
      <c r="D111" s="37">
        <v>1550</v>
      </c>
      <c r="E111" s="37"/>
      <c r="F111" s="37"/>
      <c r="G111" s="37"/>
      <c r="H111" s="37"/>
      <c r="I111" s="37">
        <v>1075</v>
      </c>
      <c r="J111" s="37">
        <v>1425</v>
      </c>
      <c r="K111" s="37"/>
      <c r="L111" s="37"/>
      <c r="M111" s="37">
        <v>1010</v>
      </c>
      <c r="N111" s="37">
        <v>1075</v>
      </c>
      <c r="O111" s="37">
        <v>950</v>
      </c>
      <c r="P111" s="37">
        <v>1100</v>
      </c>
      <c r="Q111" s="37"/>
      <c r="R111" s="37"/>
      <c r="S111" s="37">
        <v>840</v>
      </c>
      <c r="T111" s="37">
        <v>975</v>
      </c>
      <c r="U111" s="51">
        <v>750</v>
      </c>
      <c r="V111" s="51">
        <v>1000</v>
      </c>
      <c r="W111" s="58"/>
      <c r="X111" s="58"/>
      <c r="Y111" s="37">
        <v>685</v>
      </c>
      <c r="Z111" s="37">
        <v>800</v>
      </c>
      <c r="AA111" s="51">
        <v>1285</v>
      </c>
      <c r="AB111" s="51">
        <v>1325</v>
      </c>
      <c r="AC111" s="51"/>
      <c r="AD111" s="51"/>
      <c r="AE111" s="51"/>
      <c r="AF111" s="51"/>
      <c r="AG111" s="51">
        <v>1000</v>
      </c>
      <c r="AH111" s="51">
        <v>1250</v>
      </c>
      <c r="AI111" s="51"/>
      <c r="AJ111" s="51"/>
      <c r="AK111" s="51">
        <v>900</v>
      </c>
      <c r="AL111" s="51">
        <v>920</v>
      </c>
      <c r="AM111" s="51">
        <v>750</v>
      </c>
      <c r="AN111" s="51">
        <v>1050</v>
      </c>
      <c r="AO111" s="51"/>
      <c r="AP111" s="51"/>
      <c r="AQ111" s="51">
        <v>750</v>
      </c>
      <c r="AR111" s="51">
        <v>830</v>
      </c>
      <c r="AS111" s="51">
        <v>735</v>
      </c>
      <c r="AT111" s="51">
        <v>800</v>
      </c>
      <c r="AU111" s="51"/>
      <c r="AV111" s="51"/>
      <c r="AW111" s="51"/>
      <c r="AX111" s="51"/>
      <c r="AY111" s="38"/>
    </row>
    <row r="112" spans="1:51" s="39" customFormat="1" x14ac:dyDescent="0.2">
      <c r="A112" s="52">
        <v>41023</v>
      </c>
      <c r="B112" s="63">
        <v>412</v>
      </c>
      <c r="C112" s="37">
        <v>1250</v>
      </c>
      <c r="D112" s="37">
        <v>1460</v>
      </c>
      <c r="E112" s="37"/>
      <c r="F112" s="37"/>
      <c r="G112" s="37"/>
      <c r="H112" s="37"/>
      <c r="I112" s="37">
        <v>1120</v>
      </c>
      <c r="J112" s="37">
        <v>1250</v>
      </c>
      <c r="K112" s="58"/>
      <c r="L112" s="58"/>
      <c r="M112" s="37"/>
      <c r="N112" s="37"/>
      <c r="O112" s="37">
        <v>800</v>
      </c>
      <c r="P112" s="37">
        <v>1075</v>
      </c>
      <c r="Q112" s="58"/>
      <c r="R112" s="58"/>
      <c r="S112" s="37">
        <v>825</v>
      </c>
      <c r="T112" s="37">
        <v>825</v>
      </c>
      <c r="U112" s="37"/>
      <c r="V112" s="37"/>
      <c r="W112" s="37"/>
      <c r="X112" s="37"/>
      <c r="Y112" s="37"/>
      <c r="Z112" s="37"/>
      <c r="AA112" s="51">
        <v>1290</v>
      </c>
      <c r="AB112" s="51">
        <v>1350</v>
      </c>
      <c r="AC112" s="37"/>
      <c r="AD112" s="37"/>
      <c r="AE112" s="37"/>
      <c r="AF112" s="37"/>
      <c r="AG112" s="51">
        <v>1000</v>
      </c>
      <c r="AH112" s="51">
        <v>1190</v>
      </c>
      <c r="AI112" s="64"/>
      <c r="AJ112" s="64"/>
      <c r="AK112" s="51">
        <v>1175</v>
      </c>
      <c r="AL112" s="51">
        <v>1175</v>
      </c>
      <c r="AM112" s="51">
        <v>925</v>
      </c>
      <c r="AN112" s="51">
        <v>990</v>
      </c>
      <c r="AO112" s="51"/>
      <c r="AP112" s="51"/>
      <c r="AQ112" s="51">
        <v>775</v>
      </c>
      <c r="AR112" s="51">
        <v>1050</v>
      </c>
      <c r="AS112" s="51">
        <v>700</v>
      </c>
      <c r="AT112" s="51">
        <v>750</v>
      </c>
      <c r="AU112" s="38"/>
      <c r="AV112" s="38"/>
      <c r="AW112" s="51"/>
      <c r="AX112" s="51"/>
      <c r="AY112" s="38"/>
    </row>
    <row r="113" spans="1:51" s="39" customFormat="1" x14ac:dyDescent="0.2">
      <c r="A113" s="52">
        <v>41051</v>
      </c>
      <c r="B113" s="63">
        <v>550</v>
      </c>
      <c r="C113" s="37"/>
      <c r="D113" s="37"/>
      <c r="E113" s="37"/>
      <c r="F113" s="37"/>
      <c r="G113" s="37"/>
      <c r="H113" s="37"/>
      <c r="I113" s="37">
        <v>1100</v>
      </c>
      <c r="J113" s="37">
        <v>1250</v>
      </c>
      <c r="K113" s="58"/>
      <c r="L113" s="58"/>
      <c r="M113" s="37"/>
      <c r="N113" s="37"/>
      <c r="O113" s="37">
        <v>940</v>
      </c>
      <c r="P113" s="37">
        <v>950</v>
      </c>
      <c r="Q113" s="37"/>
      <c r="R113" s="37"/>
      <c r="S113" s="37">
        <v>780</v>
      </c>
      <c r="T113" s="37">
        <v>875</v>
      </c>
      <c r="U113" s="37"/>
      <c r="V113" s="37"/>
      <c r="W113" s="37"/>
      <c r="X113" s="37"/>
      <c r="Y113" s="37"/>
      <c r="Z113" s="37"/>
      <c r="AA113" s="51"/>
      <c r="AB113" s="51"/>
      <c r="AC113" s="37"/>
      <c r="AD113" s="37"/>
      <c r="AE113" s="37"/>
      <c r="AF113" s="37"/>
      <c r="AG113" s="51">
        <v>1200</v>
      </c>
      <c r="AH113" s="51">
        <v>1200</v>
      </c>
      <c r="AI113" s="64"/>
      <c r="AJ113" s="64"/>
      <c r="AK113" s="51"/>
      <c r="AL113" s="51"/>
      <c r="AM113" s="51">
        <v>880</v>
      </c>
      <c r="AN113" s="51">
        <v>940</v>
      </c>
      <c r="AO113" s="51"/>
      <c r="AP113" s="51"/>
      <c r="AQ113" s="51"/>
      <c r="AR113" s="51"/>
      <c r="AS113" s="51"/>
      <c r="AT113" s="51"/>
      <c r="AU113" s="38"/>
      <c r="AV113" s="38"/>
      <c r="AW113" s="51"/>
      <c r="AX113" s="51"/>
      <c r="AY113" s="38"/>
    </row>
    <row r="114" spans="1:51" s="39" customFormat="1" x14ac:dyDescent="0.2">
      <c r="A114" s="52">
        <v>41086</v>
      </c>
      <c r="B114" s="63">
        <v>687</v>
      </c>
      <c r="C114" s="37">
        <v>1240</v>
      </c>
      <c r="D114" s="37">
        <v>1270</v>
      </c>
      <c r="E114" s="37"/>
      <c r="F114" s="37"/>
      <c r="G114" s="37"/>
      <c r="H114" s="37"/>
      <c r="I114" s="37">
        <v>1010</v>
      </c>
      <c r="J114" s="37">
        <v>1200</v>
      </c>
      <c r="K114" s="37">
        <v>840</v>
      </c>
      <c r="L114" s="37">
        <v>840</v>
      </c>
      <c r="M114" s="37">
        <v>900</v>
      </c>
      <c r="N114" s="37">
        <v>975</v>
      </c>
      <c r="O114" s="37">
        <v>600</v>
      </c>
      <c r="P114" s="37">
        <v>960</v>
      </c>
      <c r="Q114" s="37">
        <v>700</v>
      </c>
      <c r="R114" s="37">
        <v>700</v>
      </c>
      <c r="S114" s="37"/>
      <c r="T114" s="37"/>
      <c r="U114" s="37"/>
      <c r="V114" s="37"/>
      <c r="W114" s="58"/>
      <c r="X114" s="58"/>
      <c r="Y114" s="37"/>
      <c r="Z114" s="37"/>
      <c r="AA114" s="51">
        <v>1180</v>
      </c>
      <c r="AB114" s="51">
        <v>1270</v>
      </c>
      <c r="AC114" s="37"/>
      <c r="AD114" s="37"/>
      <c r="AE114" s="37">
        <v>1120</v>
      </c>
      <c r="AF114" s="37">
        <v>1120</v>
      </c>
      <c r="AG114" s="51">
        <v>950</v>
      </c>
      <c r="AH114" s="51">
        <v>1170</v>
      </c>
      <c r="AI114" s="64"/>
      <c r="AJ114" s="64"/>
      <c r="AK114" s="51">
        <v>810</v>
      </c>
      <c r="AL114" s="51">
        <v>960</v>
      </c>
      <c r="AM114" s="51">
        <v>610</v>
      </c>
      <c r="AN114" s="51">
        <v>980</v>
      </c>
      <c r="AO114" s="51">
        <v>700</v>
      </c>
      <c r="AP114" s="51">
        <v>780</v>
      </c>
      <c r="AQ114" s="51">
        <v>610</v>
      </c>
      <c r="AR114" s="51">
        <v>770</v>
      </c>
      <c r="AS114" s="51">
        <v>720</v>
      </c>
      <c r="AT114" s="51">
        <v>850</v>
      </c>
      <c r="AU114" s="38">
        <v>400</v>
      </c>
      <c r="AV114" s="38">
        <v>400</v>
      </c>
      <c r="AW114" s="51">
        <v>500</v>
      </c>
      <c r="AX114" s="51">
        <v>550</v>
      </c>
      <c r="AY114" s="38"/>
    </row>
    <row r="115" spans="1:51" s="39" customFormat="1" x14ac:dyDescent="0.2">
      <c r="A115" s="52">
        <v>41114</v>
      </c>
      <c r="B115" s="63">
        <v>774</v>
      </c>
      <c r="C115" s="37">
        <v>1190</v>
      </c>
      <c r="D115" s="37">
        <v>1220</v>
      </c>
      <c r="E115" s="37"/>
      <c r="F115" s="37"/>
      <c r="G115" s="37"/>
      <c r="H115" s="37"/>
      <c r="I115" s="37">
        <v>1070</v>
      </c>
      <c r="J115" s="37">
        <v>1110</v>
      </c>
      <c r="K115" s="58"/>
      <c r="L115" s="58"/>
      <c r="M115" s="37"/>
      <c r="N115" s="37"/>
      <c r="O115" s="37">
        <v>810</v>
      </c>
      <c r="P115" s="37">
        <v>920</v>
      </c>
      <c r="Q115" s="37">
        <v>700</v>
      </c>
      <c r="R115" s="37">
        <v>740</v>
      </c>
      <c r="S115" s="37"/>
      <c r="T115" s="37"/>
      <c r="U115" s="37"/>
      <c r="V115" s="37"/>
      <c r="W115" s="58"/>
      <c r="X115" s="58"/>
      <c r="Y115" s="37"/>
      <c r="Z115" s="37"/>
      <c r="AA115" s="51"/>
      <c r="AB115" s="51"/>
      <c r="AC115" s="37"/>
      <c r="AD115" s="37"/>
      <c r="AE115" s="37"/>
      <c r="AF115" s="37"/>
      <c r="AG115" s="51">
        <v>910</v>
      </c>
      <c r="AH115" s="51">
        <v>1110</v>
      </c>
      <c r="AI115" s="51"/>
      <c r="AJ115" s="51"/>
      <c r="AK115" s="51">
        <v>680</v>
      </c>
      <c r="AL115" s="51">
        <v>825</v>
      </c>
      <c r="AM115" s="51">
        <v>960</v>
      </c>
      <c r="AN115" s="51">
        <v>960</v>
      </c>
      <c r="AO115" s="51"/>
      <c r="AP115" s="51"/>
      <c r="AQ115" s="51">
        <v>550</v>
      </c>
      <c r="AR115" s="51">
        <v>630</v>
      </c>
      <c r="AS115" s="51"/>
      <c r="AT115" s="51"/>
      <c r="AU115" s="38"/>
      <c r="AV115" s="38"/>
      <c r="AW115" s="51"/>
      <c r="AX115" s="51"/>
      <c r="AY115" s="38"/>
    </row>
    <row r="116" spans="1:51" s="39" customFormat="1" x14ac:dyDescent="0.2">
      <c r="A116" s="52">
        <v>41149</v>
      </c>
      <c r="B116" s="63">
        <v>653</v>
      </c>
      <c r="C116" s="37">
        <v>1275</v>
      </c>
      <c r="D116" s="37">
        <v>1390</v>
      </c>
      <c r="E116" s="37"/>
      <c r="F116" s="37"/>
      <c r="G116" s="37"/>
      <c r="H116" s="37"/>
      <c r="I116" s="37">
        <v>1050</v>
      </c>
      <c r="J116" s="37">
        <v>1275</v>
      </c>
      <c r="K116" s="37"/>
      <c r="L116" s="37"/>
      <c r="M116" s="37">
        <v>875</v>
      </c>
      <c r="N116" s="37">
        <v>1000</v>
      </c>
      <c r="O116" s="37">
        <v>675</v>
      </c>
      <c r="P116" s="37">
        <v>1025</v>
      </c>
      <c r="Q116" s="37"/>
      <c r="R116" s="37"/>
      <c r="S116" s="37"/>
      <c r="T116" s="37"/>
      <c r="U116" s="37"/>
      <c r="V116" s="37"/>
      <c r="W116" s="58"/>
      <c r="X116" s="58"/>
      <c r="Y116" s="37"/>
      <c r="Z116" s="37"/>
      <c r="AA116" s="51"/>
      <c r="AB116" s="51"/>
      <c r="AC116" s="37"/>
      <c r="AD116" s="37"/>
      <c r="AE116" s="37"/>
      <c r="AF116" s="37"/>
      <c r="AG116" s="51">
        <v>950</v>
      </c>
      <c r="AH116" s="51">
        <v>1225</v>
      </c>
      <c r="AI116" s="64"/>
      <c r="AJ116" s="51"/>
      <c r="AK116" s="51">
        <v>800</v>
      </c>
      <c r="AL116" s="51">
        <v>975</v>
      </c>
      <c r="AM116" s="51">
        <v>575</v>
      </c>
      <c r="AN116" s="51">
        <v>850</v>
      </c>
      <c r="AO116" s="51"/>
      <c r="AP116" s="51"/>
      <c r="AQ116" s="51">
        <v>625</v>
      </c>
      <c r="AR116" s="51">
        <v>800</v>
      </c>
      <c r="AS116" s="51"/>
      <c r="AT116" s="51"/>
      <c r="AU116" s="38"/>
      <c r="AV116" s="38"/>
      <c r="AW116" s="51"/>
      <c r="AX116" s="51"/>
      <c r="AY116" s="38"/>
    </row>
    <row r="117" spans="1:51" s="39" customFormat="1" x14ac:dyDescent="0.2">
      <c r="A117" s="52">
        <v>41177</v>
      </c>
      <c r="B117" s="63">
        <v>614</v>
      </c>
      <c r="C117" s="37">
        <v>1325</v>
      </c>
      <c r="D117" s="37">
        <v>1700</v>
      </c>
      <c r="E117" s="37"/>
      <c r="F117" s="37"/>
      <c r="G117" s="37"/>
      <c r="H117" s="37"/>
      <c r="I117" s="37">
        <v>1000</v>
      </c>
      <c r="J117" s="37">
        <v>1275</v>
      </c>
      <c r="K117" s="58"/>
      <c r="L117" s="58"/>
      <c r="M117" s="37"/>
      <c r="N117" s="37"/>
      <c r="O117" s="37">
        <v>750</v>
      </c>
      <c r="P117" s="37">
        <v>1000</v>
      </c>
      <c r="Q117" s="37">
        <v>725</v>
      </c>
      <c r="R117" s="37">
        <v>835</v>
      </c>
      <c r="S117" s="37"/>
      <c r="T117" s="37"/>
      <c r="U117" s="37">
        <v>530</v>
      </c>
      <c r="V117" s="37">
        <v>750</v>
      </c>
      <c r="W117" s="37"/>
      <c r="X117" s="37"/>
      <c r="Y117" s="37"/>
      <c r="Z117" s="37"/>
      <c r="AA117" s="51"/>
      <c r="AB117" s="51"/>
      <c r="AC117" s="37"/>
      <c r="AD117" s="37"/>
      <c r="AE117" s="37"/>
      <c r="AF117" s="37"/>
      <c r="AG117" s="51">
        <v>1000</v>
      </c>
      <c r="AH117" s="51">
        <v>1225</v>
      </c>
      <c r="AI117" s="51"/>
      <c r="AJ117" s="51"/>
      <c r="AK117" s="51"/>
      <c r="AL117" s="51"/>
      <c r="AM117" s="51">
        <v>800</v>
      </c>
      <c r="AN117" s="51">
        <v>950</v>
      </c>
      <c r="AO117" s="51">
        <v>700</v>
      </c>
      <c r="AP117" s="51">
        <v>700</v>
      </c>
      <c r="AQ117" s="51"/>
      <c r="AR117" s="51"/>
      <c r="AS117" s="51"/>
      <c r="AT117" s="51"/>
      <c r="AU117" s="38"/>
      <c r="AV117" s="38"/>
      <c r="AW117" s="51"/>
      <c r="AX117" s="51"/>
      <c r="AY117" s="38"/>
    </row>
    <row r="118" spans="1:51" s="39" customFormat="1" x14ac:dyDescent="0.2">
      <c r="A118" s="52">
        <v>41205</v>
      </c>
      <c r="B118" s="63">
        <v>742</v>
      </c>
      <c r="C118" s="37">
        <v>1375</v>
      </c>
      <c r="D118" s="37">
        <v>1550</v>
      </c>
      <c r="E118" s="37"/>
      <c r="F118" s="37"/>
      <c r="G118" s="37"/>
      <c r="H118" s="37"/>
      <c r="I118" s="37">
        <v>1125</v>
      </c>
      <c r="J118" s="37">
        <v>1325</v>
      </c>
      <c r="K118" s="58"/>
      <c r="L118" s="58"/>
      <c r="M118" s="37">
        <v>900</v>
      </c>
      <c r="N118" s="37">
        <v>1130</v>
      </c>
      <c r="O118" s="37">
        <v>910</v>
      </c>
      <c r="P118" s="37">
        <v>1135</v>
      </c>
      <c r="Q118" s="37"/>
      <c r="R118" s="37"/>
      <c r="S118" s="37">
        <v>810</v>
      </c>
      <c r="T118" s="37">
        <v>950</v>
      </c>
      <c r="U118" s="37"/>
      <c r="V118" s="37"/>
      <c r="W118" s="37"/>
      <c r="X118" s="37"/>
      <c r="Y118" s="37">
        <v>610</v>
      </c>
      <c r="Z118" s="37">
        <v>850</v>
      </c>
      <c r="AA118" s="51">
        <v>1400</v>
      </c>
      <c r="AB118" s="51">
        <v>1475</v>
      </c>
      <c r="AC118" s="37"/>
      <c r="AD118" s="37"/>
      <c r="AE118" s="37"/>
      <c r="AF118" s="37"/>
      <c r="AG118" s="51">
        <v>1075</v>
      </c>
      <c r="AH118" s="51">
        <v>1275</v>
      </c>
      <c r="AI118" s="51"/>
      <c r="AJ118" s="51"/>
      <c r="AK118" s="51"/>
      <c r="AL118" s="51"/>
      <c r="AM118" s="51">
        <v>800</v>
      </c>
      <c r="AN118" s="51">
        <v>1075</v>
      </c>
      <c r="AO118" s="51">
        <v>890</v>
      </c>
      <c r="AP118" s="51">
        <v>900</v>
      </c>
      <c r="AQ118" s="51">
        <v>735</v>
      </c>
      <c r="AR118" s="51">
        <v>835</v>
      </c>
      <c r="AS118" s="51">
        <v>490</v>
      </c>
      <c r="AT118" s="51">
        <v>830</v>
      </c>
      <c r="AU118" s="38"/>
      <c r="AV118" s="38"/>
      <c r="AW118" s="51">
        <v>695</v>
      </c>
      <c r="AX118" s="51">
        <v>700</v>
      </c>
      <c r="AY118" s="38"/>
    </row>
    <row r="119" spans="1:51" x14ac:dyDescent="0.2">
      <c r="A119" s="52">
        <v>41240</v>
      </c>
      <c r="B119" s="63">
        <v>701</v>
      </c>
      <c r="C119" s="37">
        <v>1250</v>
      </c>
      <c r="D119" s="37">
        <v>1475</v>
      </c>
      <c r="E119" s="37"/>
      <c r="F119" s="37"/>
      <c r="G119" s="37"/>
      <c r="H119" s="37"/>
      <c r="I119" s="37">
        <v>985</v>
      </c>
      <c r="J119" s="37">
        <v>1290</v>
      </c>
      <c r="K119" s="37"/>
      <c r="L119" s="37"/>
      <c r="M119" s="37">
        <v>990</v>
      </c>
      <c r="N119" s="37">
        <v>1075</v>
      </c>
      <c r="O119" s="37">
        <v>900</v>
      </c>
      <c r="P119" s="37">
        <v>1050</v>
      </c>
      <c r="Q119" s="37"/>
      <c r="R119" s="37"/>
      <c r="S119" s="37">
        <v>750</v>
      </c>
      <c r="T119" s="37">
        <v>950</v>
      </c>
      <c r="U119" s="37">
        <v>750</v>
      </c>
      <c r="V119" s="37">
        <v>900</v>
      </c>
      <c r="W119" s="37"/>
      <c r="X119" s="37"/>
      <c r="Y119" s="37"/>
      <c r="Z119" s="37"/>
      <c r="AA119" s="49">
        <v>1200</v>
      </c>
      <c r="AB119" s="49">
        <v>1410</v>
      </c>
      <c r="AC119" s="37"/>
      <c r="AD119" s="37"/>
      <c r="AE119" s="37"/>
      <c r="AF119" s="37"/>
      <c r="AG119" s="49">
        <v>900</v>
      </c>
      <c r="AH119" s="49">
        <v>1200</v>
      </c>
      <c r="AI119" s="49"/>
      <c r="AJ119" s="49"/>
      <c r="AK119" s="49">
        <v>900</v>
      </c>
      <c r="AL119" s="49">
        <v>1090</v>
      </c>
      <c r="AM119" s="49">
        <v>700</v>
      </c>
      <c r="AN119" s="49">
        <v>975</v>
      </c>
      <c r="AO119" s="49"/>
      <c r="AP119" s="49"/>
      <c r="AQ119" s="49">
        <v>670</v>
      </c>
      <c r="AR119" s="49">
        <v>910</v>
      </c>
      <c r="AS119" s="49">
        <v>630</v>
      </c>
      <c r="AT119" s="49">
        <v>900</v>
      </c>
      <c r="AU119" s="43"/>
      <c r="AV119" s="43"/>
      <c r="AW119" s="49"/>
      <c r="AX119" s="49"/>
      <c r="AY119" s="43"/>
    </row>
    <row r="120" spans="1:51" x14ac:dyDescent="0.2">
      <c r="A120" s="65">
        <v>41296</v>
      </c>
      <c r="B120" s="63">
        <v>500</v>
      </c>
      <c r="C120" s="66">
        <v>1200</v>
      </c>
      <c r="D120" s="66">
        <v>1460</v>
      </c>
      <c r="E120" s="66"/>
      <c r="F120" s="66"/>
      <c r="G120" s="66">
        <v>1060</v>
      </c>
      <c r="H120" s="66">
        <v>1170</v>
      </c>
      <c r="I120" s="66">
        <v>1000</v>
      </c>
      <c r="J120" s="66">
        <v>1185</v>
      </c>
      <c r="K120" s="66"/>
      <c r="L120" s="66"/>
      <c r="M120" s="66">
        <v>900</v>
      </c>
      <c r="N120" s="66">
        <v>1025</v>
      </c>
      <c r="O120" s="66">
        <v>860</v>
      </c>
      <c r="P120" s="66">
        <v>980</v>
      </c>
      <c r="Q120" s="66"/>
      <c r="R120" s="66"/>
      <c r="S120" s="66">
        <v>780</v>
      </c>
      <c r="T120" s="66">
        <v>850</v>
      </c>
      <c r="U120" s="66">
        <v>725</v>
      </c>
      <c r="V120" s="66">
        <v>850</v>
      </c>
      <c r="W120" s="66"/>
      <c r="X120" s="66"/>
      <c r="Y120" s="66">
        <v>680</v>
      </c>
      <c r="Z120" s="66">
        <v>780</v>
      </c>
      <c r="AA120" s="67">
        <v>1100</v>
      </c>
      <c r="AB120" s="67">
        <v>1300</v>
      </c>
      <c r="AC120" s="66"/>
      <c r="AD120" s="66"/>
      <c r="AE120" s="66">
        <v>1150</v>
      </c>
      <c r="AF120" s="66">
        <v>1275</v>
      </c>
      <c r="AG120" s="67">
        <v>900</v>
      </c>
      <c r="AH120" s="67">
        <v>1100</v>
      </c>
      <c r="AI120" s="67">
        <v>950</v>
      </c>
      <c r="AJ120" s="67">
        <v>975</v>
      </c>
      <c r="AK120" s="67"/>
      <c r="AL120" s="67"/>
      <c r="AM120" s="67">
        <v>725</v>
      </c>
      <c r="AN120" s="67">
        <v>850</v>
      </c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8"/>
    </row>
    <row r="121" spans="1:51" x14ac:dyDescent="0.2">
      <c r="A121" s="65">
        <v>41359</v>
      </c>
      <c r="B121" s="63">
        <v>568</v>
      </c>
      <c r="C121" s="66">
        <v>1250</v>
      </c>
      <c r="D121" s="66">
        <v>1440</v>
      </c>
      <c r="E121" s="66"/>
      <c r="F121" s="66"/>
      <c r="G121" s="66">
        <v>1080</v>
      </c>
      <c r="H121" s="66">
        <v>1325</v>
      </c>
      <c r="I121" s="66">
        <v>1050</v>
      </c>
      <c r="J121" s="66">
        <v>1250</v>
      </c>
      <c r="K121" s="66"/>
      <c r="L121" s="66"/>
      <c r="M121" s="66">
        <v>975</v>
      </c>
      <c r="N121" s="66">
        <v>1130</v>
      </c>
      <c r="O121" s="66">
        <v>850</v>
      </c>
      <c r="P121" s="66">
        <v>1075</v>
      </c>
      <c r="Q121" s="66"/>
      <c r="R121" s="66"/>
      <c r="S121" s="66">
        <v>835</v>
      </c>
      <c r="T121" s="66">
        <v>975</v>
      </c>
      <c r="U121" s="66"/>
      <c r="V121" s="66"/>
      <c r="W121" s="66"/>
      <c r="X121" s="66"/>
      <c r="Y121" s="66"/>
      <c r="Z121" s="66"/>
      <c r="AA121" s="67"/>
      <c r="AB121" s="67">
        <v>1240</v>
      </c>
      <c r="AC121" s="66"/>
      <c r="AD121" s="66"/>
      <c r="AE121" s="66"/>
      <c r="AF121" s="66"/>
      <c r="AG121" s="67">
        <v>1100</v>
      </c>
      <c r="AH121" s="67">
        <v>1200</v>
      </c>
      <c r="AI121" s="67"/>
      <c r="AJ121" s="67"/>
      <c r="AK121" s="67">
        <v>975</v>
      </c>
      <c r="AL121" s="67">
        <v>1050</v>
      </c>
      <c r="AM121" s="67"/>
      <c r="AN121" s="67">
        <v>860</v>
      </c>
      <c r="AO121" s="67"/>
      <c r="AP121" s="67"/>
      <c r="AQ121" s="67">
        <v>780</v>
      </c>
      <c r="AR121" s="67">
        <v>810</v>
      </c>
      <c r="AS121" s="67"/>
      <c r="AT121" s="67"/>
      <c r="AU121" s="67"/>
      <c r="AV121" s="67"/>
      <c r="AW121" s="67"/>
      <c r="AX121" s="67"/>
      <c r="AY121" s="68"/>
    </row>
    <row r="122" spans="1:51" x14ac:dyDescent="0.2">
      <c r="A122" s="65">
        <v>41387</v>
      </c>
      <c r="B122" s="63">
        <v>566</v>
      </c>
      <c r="C122" s="66">
        <v>1310</v>
      </c>
      <c r="D122" s="66">
        <v>1420</v>
      </c>
      <c r="E122" s="66"/>
      <c r="F122" s="66"/>
      <c r="G122" s="66"/>
      <c r="H122" s="66">
        <v>1310</v>
      </c>
      <c r="I122" s="66">
        <v>1050</v>
      </c>
      <c r="J122" s="66">
        <v>1320</v>
      </c>
      <c r="K122" s="66">
        <v>1010</v>
      </c>
      <c r="L122" s="66">
        <v>1090</v>
      </c>
      <c r="M122" s="66">
        <v>1010</v>
      </c>
      <c r="N122" s="66">
        <v>1160</v>
      </c>
      <c r="O122" s="66">
        <v>900</v>
      </c>
      <c r="P122" s="66">
        <v>1100</v>
      </c>
      <c r="Q122" s="66"/>
      <c r="R122" s="66"/>
      <c r="S122" s="66">
        <v>760</v>
      </c>
      <c r="T122" s="66">
        <v>930</v>
      </c>
      <c r="U122" s="66">
        <v>700</v>
      </c>
      <c r="V122" s="66">
        <v>900</v>
      </c>
      <c r="W122" s="66"/>
      <c r="X122" s="66"/>
      <c r="Y122" s="66">
        <v>650</v>
      </c>
      <c r="Z122" s="66">
        <v>750</v>
      </c>
      <c r="AA122" s="67"/>
      <c r="AB122" s="67">
        <v>1330</v>
      </c>
      <c r="AC122" s="66"/>
      <c r="AD122" s="66"/>
      <c r="AE122" s="66"/>
      <c r="AF122" s="66">
        <v>1260</v>
      </c>
      <c r="AG122" s="67">
        <v>1050</v>
      </c>
      <c r="AH122" s="67">
        <v>1300</v>
      </c>
      <c r="AI122" s="67">
        <v>1125</v>
      </c>
      <c r="AJ122" s="67">
        <v>1160</v>
      </c>
      <c r="AK122" s="67">
        <v>1050</v>
      </c>
      <c r="AL122" s="67">
        <v>1080</v>
      </c>
      <c r="AM122" s="67">
        <v>875</v>
      </c>
      <c r="AN122" s="67">
        <v>1050</v>
      </c>
      <c r="AO122" s="67"/>
      <c r="AP122" s="67">
        <v>870</v>
      </c>
      <c r="AQ122" s="67">
        <v>1050</v>
      </c>
      <c r="AR122" s="67">
        <v>1080</v>
      </c>
      <c r="AS122" s="67">
        <v>610</v>
      </c>
      <c r="AT122" s="67">
        <v>800</v>
      </c>
      <c r="AU122" s="67"/>
      <c r="AV122" s="67"/>
      <c r="AW122" s="67"/>
      <c r="AX122" s="67"/>
      <c r="AY122" s="68"/>
    </row>
    <row r="123" spans="1:51" x14ac:dyDescent="0.2">
      <c r="A123" s="65">
        <v>41422</v>
      </c>
      <c r="B123" s="95">
        <v>502</v>
      </c>
      <c r="C123" s="66"/>
      <c r="D123" s="66"/>
      <c r="E123" s="66"/>
      <c r="F123" s="66"/>
      <c r="G123" s="66"/>
      <c r="H123" s="66"/>
      <c r="I123" s="66">
        <v>1000</v>
      </c>
      <c r="J123" s="66">
        <v>1230</v>
      </c>
      <c r="K123" s="66"/>
      <c r="L123" s="66"/>
      <c r="M123" s="66"/>
      <c r="N123" s="66">
        <v>980</v>
      </c>
      <c r="O123" s="66">
        <v>820</v>
      </c>
      <c r="P123" s="66">
        <v>980</v>
      </c>
      <c r="Q123" s="66"/>
      <c r="R123" s="66"/>
      <c r="S123" s="66">
        <v>800</v>
      </c>
      <c r="T123" s="66">
        <v>880</v>
      </c>
      <c r="U123" s="66">
        <v>750</v>
      </c>
      <c r="V123" s="66">
        <v>950</v>
      </c>
      <c r="W123" s="66"/>
      <c r="X123" s="66"/>
      <c r="Y123" s="66">
        <v>600</v>
      </c>
      <c r="Z123" s="66">
        <v>740</v>
      </c>
      <c r="AA123" s="67"/>
      <c r="AB123" s="67"/>
      <c r="AC123" s="67"/>
      <c r="AD123" s="67"/>
      <c r="AE123" s="67"/>
      <c r="AF123" s="67"/>
      <c r="AG123" s="67">
        <v>1070</v>
      </c>
      <c r="AH123" s="67">
        <v>1165</v>
      </c>
      <c r="AI123" s="67">
        <v>930</v>
      </c>
      <c r="AJ123" s="67">
        <v>1010</v>
      </c>
      <c r="AK123" s="67">
        <v>800</v>
      </c>
      <c r="AL123" s="67">
        <v>880</v>
      </c>
      <c r="AM123" s="67">
        <v>940</v>
      </c>
      <c r="AN123" s="67">
        <v>1060</v>
      </c>
      <c r="AO123" s="67"/>
      <c r="AP123" s="67"/>
      <c r="AQ123" s="67">
        <v>710</v>
      </c>
      <c r="AR123" s="67">
        <v>800</v>
      </c>
      <c r="AS123" s="67">
        <v>750</v>
      </c>
      <c r="AT123" s="67">
        <v>950</v>
      </c>
      <c r="AU123" s="67"/>
      <c r="AV123" s="67"/>
      <c r="AW123" s="67">
        <v>600</v>
      </c>
      <c r="AX123" s="67">
        <v>740</v>
      </c>
      <c r="AY123" s="68"/>
    </row>
    <row r="124" spans="1:51" x14ac:dyDescent="0.2">
      <c r="A124" s="65">
        <v>41450</v>
      </c>
      <c r="B124" s="95">
        <v>378</v>
      </c>
      <c r="C124" s="66">
        <v>1325</v>
      </c>
      <c r="D124" s="66">
        <v>1575</v>
      </c>
      <c r="E124" s="66"/>
      <c r="F124" s="66"/>
      <c r="G124" s="66"/>
      <c r="H124" s="66">
        <v>1250</v>
      </c>
      <c r="I124" s="66">
        <v>1075</v>
      </c>
      <c r="J124" s="66">
        <v>1325</v>
      </c>
      <c r="K124" s="66"/>
      <c r="L124" s="66"/>
      <c r="M124" s="66">
        <v>975</v>
      </c>
      <c r="N124" s="66">
        <v>1175</v>
      </c>
      <c r="O124" s="66">
        <v>830</v>
      </c>
      <c r="P124" s="66">
        <v>1025</v>
      </c>
      <c r="Q124" s="66"/>
      <c r="R124" s="66"/>
      <c r="S124" s="66">
        <v>725</v>
      </c>
      <c r="T124" s="66">
        <v>885</v>
      </c>
      <c r="U124" s="66"/>
      <c r="V124" s="66"/>
      <c r="W124" s="66"/>
      <c r="X124" s="66"/>
      <c r="Y124" s="66"/>
      <c r="Z124" s="66"/>
      <c r="AA124" s="67">
        <v>1225</v>
      </c>
      <c r="AB124" s="67">
        <v>1350</v>
      </c>
      <c r="AC124" s="67"/>
      <c r="AD124" s="67"/>
      <c r="AE124" s="67"/>
      <c r="AF124" s="67"/>
      <c r="AG124" s="67">
        <v>1010</v>
      </c>
      <c r="AH124" s="67">
        <v>1190</v>
      </c>
      <c r="AI124" s="67"/>
      <c r="AJ124" s="67"/>
      <c r="AK124" s="67">
        <v>1000</v>
      </c>
      <c r="AL124" s="67">
        <v>1175</v>
      </c>
      <c r="AM124" s="67">
        <v>730</v>
      </c>
      <c r="AN124" s="67">
        <v>990</v>
      </c>
      <c r="AO124" s="67"/>
      <c r="AP124" s="67"/>
      <c r="AQ124" s="67">
        <v>750</v>
      </c>
      <c r="AR124" s="67">
        <v>800</v>
      </c>
      <c r="AS124" s="67"/>
      <c r="AT124" s="67"/>
      <c r="AU124" s="67"/>
      <c r="AV124" s="67"/>
      <c r="AW124" s="67"/>
      <c r="AX124" s="67"/>
      <c r="AY124" s="68"/>
    </row>
    <row r="125" spans="1:51" x14ac:dyDescent="0.2">
      <c r="A125" s="65">
        <v>41478</v>
      </c>
      <c r="B125" s="95">
        <v>376</v>
      </c>
      <c r="C125" s="66"/>
      <c r="D125" s="66">
        <v>1525</v>
      </c>
      <c r="E125" s="66"/>
      <c r="F125" s="66"/>
      <c r="G125" s="66"/>
      <c r="H125" s="66">
        <v>1250</v>
      </c>
      <c r="I125" s="66">
        <v>1100</v>
      </c>
      <c r="J125" s="66">
        <v>1275</v>
      </c>
      <c r="K125" s="66"/>
      <c r="L125" s="66"/>
      <c r="M125" s="66">
        <v>925</v>
      </c>
      <c r="N125" s="66">
        <v>1075</v>
      </c>
      <c r="O125" s="66">
        <v>850</v>
      </c>
      <c r="P125" s="66">
        <v>1060</v>
      </c>
      <c r="Q125" s="66"/>
      <c r="R125" s="66"/>
      <c r="S125" s="66">
        <v>900</v>
      </c>
      <c r="T125" s="66">
        <v>925</v>
      </c>
      <c r="U125" s="66"/>
      <c r="V125" s="66"/>
      <c r="W125" s="66"/>
      <c r="X125" s="66"/>
      <c r="Y125" s="66"/>
      <c r="Z125" s="66"/>
      <c r="AA125" s="67">
        <v>1330</v>
      </c>
      <c r="AB125" s="67">
        <v>1490</v>
      </c>
      <c r="AC125" s="67"/>
      <c r="AD125" s="67"/>
      <c r="AE125" s="67"/>
      <c r="AF125" s="67"/>
      <c r="AG125" s="67">
        <v>1050</v>
      </c>
      <c r="AH125" s="67">
        <v>1285</v>
      </c>
      <c r="AI125" s="67"/>
      <c r="AJ125" s="67"/>
      <c r="AK125" s="67"/>
      <c r="AL125" s="67"/>
      <c r="AM125" s="67">
        <v>850</v>
      </c>
      <c r="AN125" s="67">
        <v>1025</v>
      </c>
      <c r="AO125" s="67">
        <v>750</v>
      </c>
      <c r="AP125" s="67">
        <v>850</v>
      </c>
      <c r="AQ125" s="67"/>
      <c r="AR125" s="67"/>
      <c r="AS125" s="67"/>
      <c r="AT125" s="67"/>
      <c r="AU125" s="67"/>
      <c r="AV125" s="67"/>
      <c r="AW125" s="67"/>
      <c r="AX125" s="67"/>
      <c r="AY125" s="68"/>
    </row>
    <row r="126" spans="1:51" x14ac:dyDescent="0.2">
      <c r="A126" s="65">
        <v>41513</v>
      </c>
      <c r="B126" s="95">
        <v>654</v>
      </c>
      <c r="C126" s="66">
        <v>1300</v>
      </c>
      <c r="D126" s="66">
        <v>1525</v>
      </c>
      <c r="E126" s="66">
        <v>1210</v>
      </c>
      <c r="F126" s="66">
        <v>1210</v>
      </c>
      <c r="G126" s="66"/>
      <c r="H126" s="66"/>
      <c r="I126" s="66">
        <v>1125</v>
      </c>
      <c r="J126" s="66">
        <v>1350</v>
      </c>
      <c r="K126" s="66">
        <v>1100</v>
      </c>
      <c r="L126" s="66">
        <v>1175</v>
      </c>
      <c r="M126" s="66">
        <v>1070</v>
      </c>
      <c r="N126" s="66">
        <v>1150</v>
      </c>
      <c r="O126" s="66">
        <v>925</v>
      </c>
      <c r="P126" s="66">
        <v>1125</v>
      </c>
      <c r="Q126" s="66">
        <v>825</v>
      </c>
      <c r="R126" s="66">
        <v>1000</v>
      </c>
      <c r="S126" s="66">
        <v>885</v>
      </c>
      <c r="T126" s="66">
        <v>1035</v>
      </c>
      <c r="U126" s="66"/>
      <c r="V126" s="66"/>
      <c r="W126" s="66"/>
      <c r="X126" s="66"/>
      <c r="Y126" s="66"/>
      <c r="Z126" s="66"/>
      <c r="AA126" s="67">
        <v>1300</v>
      </c>
      <c r="AB126" s="67">
        <v>1510</v>
      </c>
      <c r="AC126" s="67"/>
      <c r="AD126" s="67"/>
      <c r="AE126" s="67"/>
      <c r="AF126" s="67"/>
      <c r="AG126" s="67">
        <v>1175</v>
      </c>
      <c r="AH126" s="67">
        <v>1300</v>
      </c>
      <c r="AI126" s="67"/>
      <c r="AJ126" s="67"/>
      <c r="AK126" s="67"/>
      <c r="AL126" s="67"/>
      <c r="AM126" s="67">
        <v>935</v>
      </c>
      <c r="AN126" s="67">
        <v>1075</v>
      </c>
      <c r="AO126" s="67">
        <v>800</v>
      </c>
      <c r="AP126" s="67">
        <v>1000</v>
      </c>
      <c r="AQ126" s="67">
        <v>885</v>
      </c>
      <c r="AR126" s="67">
        <v>1075</v>
      </c>
      <c r="AS126" s="67"/>
      <c r="AT126" s="67"/>
      <c r="AU126" s="67"/>
      <c r="AV126" s="67"/>
      <c r="AW126" s="67"/>
      <c r="AX126" s="67"/>
      <c r="AY126" s="68"/>
    </row>
    <row r="127" spans="1:51" x14ac:dyDescent="0.2">
      <c r="A127" s="65">
        <v>41541</v>
      </c>
      <c r="B127" s="95">
        <v>624</v>
      </c>
      <c r="C127" s="66">
        <v>1250</v>
      </c>
      <c r="D127" s="66">
        <v>1425</v>
      </c>
      <c r="E127" s="66"/>
      <c r="F127" s="66"/>
      <c r="G127" s="66"/>
      <c r="H127" s="66"/>
      <c r="I127" s="66">
        <v>1050</v>
      </c>
      <c r="J127" s="66">
        <v>1225</v>
      </c>
      <c r="K127" s="66">
        <v>950</v>
      </c>
      <c r="L127" s="66">
        <v>1025</v>
      </c>
      <c r="M127" s="66">
        <v>975</v>
      </c>
      <c r="N127" s="66">
        <v>1060</v>
      </c>
      <c r="O127" s="66">
        <v>825</v>
      </c>
      <c r="P127" s="66">
        <v>1075</v>
      </c>
      <c r="Q127" s="66">
        <v>875</v>
      </c>
      <c r="R127" s="66">
        <v>925</v>
      </c>
      <c r="S127" s="66">
        <v>820</v>
      </c>
      <c r="T127" s="66">
        <v>935</v>
      </c>
      <c r="U127" s="66">
        <v>100</v>
      </c>
      <c r="V127" s="66">
        <v>900</v>
      </c>
      <c r="W127" s="66"/>
      <c r="X127" s="66"/>
      <c r="Y127" s="66">
        <v>690</v>
      </c>
      <c r="Z127" s="66">
        <v>775</v>
      </c>
      <c r="AA127" s="67">
        <v>1175</v>
      </c>
      <c r="AB127" s="67">
        <v>1400</v>
      </c>
      <c r="AC127" s="67"/>
      <c r="AD127" s="67"/>
      <c r="AE127" s="67"/>
      <c r="AF127" s="67"/>
      <c r="AG127" s="67">
        <v>1000</v>
      </c>
      <c r="AH127" s="67">
        <v>1150</v>
      </c>
      <c r="AI127" s="67">
        <v>910</v>
      </c>
      <c r="AJ127" s="67">
        <v>1010</v>
      </c>
      <c r="AK127" s="67">
        <v>960</v>
      </c>
      <c r="AL127" s="67">
        <v>1120</v>
      </c>
      <c r="AM127" s="67">
        <v>800</v>
      </c>
      <c r="AN127" s="67">
        <v>1050</v>
      </c>
      <c r="AO127" s="67">
        <v>800</v>
      </c>
      <c r="AP127" s="67">
        <v>860</v>
      </c>
      <c r="AQ127" s="67">
        <v>650</v>
      </c>
      <c r="AR127" s="67">
        <v>890</v>
      </c>
      <c r="AS127" s="67"/>
      <c r="AT127" s="67"/>
      <c r="AU127" s="67"/>
      <c r="AV127" s="67"/>
      <c r="AW127" s="67"/>
      <c r="AX127" s="67"/>
      <c r="AY127" s="68"/>
    </row>
    <row r="128" spans="1:51" x14ac:dyDescent="0.2">
      <c r="A128" s="65">
        <v>41569</v>
      </c>
      <c r="B128" s="95">
        <v>720</v>
      </c>
      <c r="C128" s="66">
        <v>1300</v>
      </c>
      <c r="D128" s="66">
        <v>1500</v>
      </c>
      <c r="E128" s="66"/>
      <c r="F128" s="66"/>
      <c r="G128" s="66">
        <v>1325</v>
      </c>
      <c r="H128" s="66">
        <v>1450</v>
      </c>
      <c r="I128" s="66">
        <v>1050</v>
      </c>
      <c r="J128" s="66">
        <v>1200</v>
      </c>
      <c r="K128" s="66"/>
      <c r="L128" s="66"/>
      <c r="M128" s="66">
        <v>985</v>
      </c>
      <c r="N128" s="66">
        <v>1000</v>
      </c>
      <c r="O128" s="66">
        <v>900</v>
      </c>
      <c r="P128" s="66">
        <v>950</v>
      </c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>
        <v>1200</v>
      </c>
      <c r="AB128" s="66">
        <v>1460</v>
      </c>
      <c r="AC128" s="66"/>
      <c r="AD128" s="66"/>
      <c r="AE128" s="66"/>
      <c r="AF128" s="66"/>
      <c r="AG128" s="66">
        <v>910</v>
      </c>
      <c r="AH128" s="66">
        <v>1190</v>
      </c>
      <c r="AI128" s="66"/>
      <c r="AJ128" s="66"/>
      <c r="AK128" s="66"/>
      <c r="AL128" s="66"/>
      <c r="AM128" s="66">
        <v>810</v>
      </c>
      <c r="AN128" s="66">
        <v>900</v>
      </c>
      <c r="AO128" s="66"/>
      <c r="AP128" s="66"/>
      <c r="AQ128" s="66"/>
      <c r="AR128" s="66"/>
      <c r="AS128" s="66">
        <v>510</v>
      </c>
      <c r="AT128" s="66">
        <v>750</v>
      </c>
      <c r="AU128" s="66"/>
      <c r="AV128" s="66"/>
      <c r="AW128" s="66">
        <v>410</v>
      </c>
      <c r="AX128" s="66">
        <v>485</v>
      </c>
      <c r="AY128" s="68"/>
    </row>
    <row r="129" spans="1:51" x14ac:dyDescent="0.2">
      <c r="A129" s="65">
        <v>41604</v>
      </c>
      <c r="B129" s="95">
        <v>449</v>
      </c>
      <c r="C129" s="66">
        <v>1275</v>
      </c>
      <c r="D129" s="66">
        <v>1425</v>
      </c>
      <c r="E129" s="66"/>
      <c r="F129" s="66"/>
      <c r="G129" s="66"/>
      <c r="H129" s="66"/>
      <c r="I129" s="66">
        <v>1000</v>
      </c>
      <c r="J129" s="66">
        <v>1285</v>
      </c>
      <c r="K129" s="66"/>
      <c r="L129" s="66"/>
      <c r="M129" s="66">
        <v>1090</v>
      </c>
      <c r="N129" s="66">
        <v>1275</v>
      </c>
      <c r="O129" s="66">
        <v>800</v>
      </c>
      <c r="P129" s="66">
        <v>985</v>
      </c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>
        <v>1225</v>
      </c>
      <c r="AB129" s="66">
        <v>1475</v>
      </c>
      <c r="AC129" s="66"/>
      <c r="AD129" s="66"/>
      <c r="AE129" s="66">
        <v>1310</v>
      </c>
      <c r="AF129" s="66">
        <v>1350</v>
      </c>
      <c r="AG129" s="66">
        <v>1000</v>
      </c>
      <c r="AH129" s="66">
        <v>1200</v>
      </c>
      <c r="AI129" s="66"/>
      <c r="AJ129" s="66"/>
      <c r="AK129" s="66">
        <v>990</v>
      </c>
      <c r="AL129" s="66">
        <v>1125</v>
      </c>
      <c r="AM129" s="66">
        <v>900</v>
      </c>
      <c r="AN129" s="66">
        <v>950</v>
      </c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8"/>
    </row>
    <row r="130" spans="1:51" x14ac:dyDescent="0.2">
      <c r="A130" s="65">
        <v>41625</v>
      </c>
      <c r="B130" s="95">
        <v>407</v>
      </c>
      <c r="C130" s="66">
        <v>1300</v>
      </c>
      <c r="D130" s="66">
        <v>1350</v>
      </c>
      <c r="E130" s="66"/>
      <c r="F130" s="66"/>
      <c r="G130" s="66"/>
      <c r="H130" s="66"/>
      <c r="I130" s="66">
        <v>1100</v>
      </c>
      <c r="J130" s="66">
        <v>1280</v>
      </c>
      <c r="K130" s="66"/>
      <c r="L130" s="66">
        <v>1080</v>
      </c>
      <c r="M130" s="66">
        <v>1050</v>
      </c>
      <c r="N130" s="66">
        <v>1150</v>
      </c>
      <c r="O130" s="66">
        <v>925</v>
      </c>
      <c r="P130" s="66">
        <v>1125</v>
      </c>
      <c r="Q130" s="66"/>
      <c r="R130" s="66">
        <v>900</v>
      </c>
      <c r="S130" s="66">
        <v>920</v>
      </c>
      <c r="T130" s="66">
        <v>1050</v>
      </c>
      <c r="U130" s="66"/>
      <c r="V130" s="66"/>
      <c r="W130" s="66"/>
      <c r="X130" s="66"/>
      <c r="Y130" s="66"/>
      <c r="Z130" s="66"/>
      <c r="AA130" s="66"/>
      <c r="AB130" s="66">
        <v>1350</v>
      </c>
      <c r="AC130" s="66"/>
      <c r="AD130" s="66"/>
      <c r="AE130" s="66"/>
      <c r="AF130" s="66"/>
      <c r="AG130" s="66">
        <v>1060</v>
      </c>
      <c r="AH130" s="66">
        <v>1280</v>
      </c>
      <c r="AI130" s="66"/>
      <c r="AJ130" s="66"/>
      <c r="AK130" s="66">
        <v>1070</v>
      </c>
      <c r="AL130" s="66">
        <v>1210</v>
      </c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8"/>
    </row>
    <row r="131" spans="1:51" x14ac:dyDescent="0.2">
      <c r="A131" s="65">
        <v>41668</v>
      </c>
      <c r="B131" s="95">
        <v>576</v>
      </c>
      <c r="C131" s="66">
        <v>1650</v>
      </c>
      <c r="D131" s="66">
        <v>1725</v>
      </c>
      <c r="E131" s="66"/>
      <c r="F131" s="66"/>
      <c r="G131" s="66"/>
      <c r="H131" s="66"/>
      <c r="I131" s="66">
        <v>1400</v>
      </c>
      <c r="J131" s="66">
        <v>1700</v>
      </c>
      <c r="K131" s="66">
        <v>1350</v>
      </c>
      <c r="L131" s="66">
        <v>1575</v>
      </c>
      <c r="M131" s="66">
        <v>1500</v>
      </c>
      <c r="N131" s="66">
        <v>1700</v>
      </c>
      <c r="O131" s="66">
        <v>1100</v>
      </c>
      <c r="P131" s="66">
        <v>1350</v>
      </c>
      <c r="Q131" s="66"/>
      <c r="R131" s="66"/>
      <c r="S131" s="66">
        <v>1125</v>
      </c>
      <c r="T131" s="66">
        <v>1300</v>
      </c>
      <c r="U131" s="66"/>
      <c r="V131" s="66"/>
      <c r="W131" s="66"/>
      <c r="X131" s="66"/>
      <c r="Y131" s="66"/>
      <c r="Z131" s="66"/>
      <c r="AA131" s="66">
        <v>1550</v>
      </c>
      <c r="AB131" s="66">
        <v>1720</v>
      </c>
      <c r="AC131" s="66"/>
      <c r="AD131" s="66"/>
      <c r="AE131" s="66"/>
      <c r="AF131" s="66"/>
      <c r="AG131" s="66">
        <v>1250</v>
      </c>
      <c r="AH131" s="66">
        <v>1600</v>
      </c>
      <c r="AI131" s="66"/>
      <c r="AJ131" s="66"/>
      <c r="AK131" s="66"/>
      <c r="AL131" s="66"/>
      <c r="AM131" s="66">
        <v>975</v>
      </c>
      <c r="AN131" s="66">
        <v>1275</v>
      </c>
      <c r="AO131" s="66">
        <v>1075</v>
      </c>
      <c r="AP131" s="66">
        <v>1300</v>
      </c>
      <c r="AQ131" s="66"/>
      <c r="AR131" s="66"/>
      <c r="AS131" s="66"/>
      <c r="AT131" s="66"/>
      <c r="AU131" s="66"/>
      <c r="AV131" s="66"/>
      <c r="AW131" s="66"/>
      <c r="AX131" s="66"/>
      <c r="AY131" s="68"/>
    </row>
    <row r="132" spans="1:51" x14ac:dyDescent="0.2">
      <c r="A132" s="65">
        <v>41697</v>
      </c>
      <c r="B132" s="95">
        <v>514</v>
      </c>
      <c r="C132" s="66">
        <v>1625</v>
      </c>
      <c r="D132" s="66">
        <v>1810</v>
      </c>
      <c r="E132" s="66"/>
      <c r="F132" s="66"/>
      <c r="G132" s="66"/>
      <c r="H132" s="66"/>
      <c r="I132" s="66">
        <v>1400</v>
      </c>
      <c r="J132" s="66">
        <v>1625</v>
      </c>
      <c r="K132" s="66">
        <v>1200</v>
      </c>
      <c r="L132" s="66">
        <v>1450</v>
      </c>
      <c r="M132" s="66">
        <v>1225</v>
      </c>
      <c r="N132" s="66">
        <v>1425</v>
      </c>
      <c r="O132" s="66">
        <v>1040</v>
      </c>
      <c r="P132" s="66">
        <v>1200</v>
      </c>
      <c r="Q132" s="66">
        <v>1060</v>
      </c>
      <c r="R132" s="66">
        <v>1150</v>
      </c>
      <c r="S132" s="66">
        <v>1050</v>
      </c>
      <c r="T132" s="66">
        <v>1150</v>
      </c>
      <c r="U132" s="66"/>
      <c r="V132" s="66"/>
      <c r="W132" s="66"/>
      <c r="X132" s="66"/>
      <c r="Y132" s="66"/>
      <c r="Z132" s="66"/>
      <c r="AA132" s="66">
        <v>1625</v>
      </c>
      <c r="AB132" s="66">
        <v>1810</v>
      </c>
      <c r="AC132" s="66"/>
      <c r="AD132" s="66"/>
      <c r="AE132" s="66"/>
      <c r="AF132" s="66"/>
      <c r="AG132" s="66">
        <v>1325</v>
      </c>
      <c r="AH132" s="66">
        <v>1575</v>
      </c>
      <c r="AI132" s="66"/>
      <c r="AJ132" s="66">
        <v>1425</v>
      </c>
      <c r="AK132" s="66">
        <v>1290</v>
      </c>
      <c r="AL132" s="66">
        <v>1400</v>
      </c>
      <c r="AM132" s="66">
        <v>950</v>
      </c>
      <c r="AN132" s="66">
        <v>1300</v>
      </c>
      <c r="AO132" s="66">
        <v>950</v>
      </c>
      <c r="AP132" s="66">
        <v>1000</v>
      </c>
      <c r="AQ132" s="66">
        <v>1050</v>
      </c>
      <c r="AR132" s="66">
        <v>1228</v>
      </c>
      <c r="AS132" s="66"/>
      <c r="AT132" s="66"/>
      <c r="AU132" s="66"/>
      <c r="AV132" s="66"/>
      <c r="AW132" s="66"/>
      <c r="AX132" s="66"/>
      <c r="AY132" s="68"/>
    </row>
    <row r="133" spans="1:51" s="39" customFormat="1" x14ac:dyDescent="0.2">
      <c r="A133" s="65">
        <v>41723</v>
      </c>
      <c r="B133" s="95">
        <v>667</v>
      </c>
      <c r="C133" s="66">
        <v>1980</v>
      </c>
      <c r="D133" s="66">
        <v>2110</v>
      </c>
      <c r="E133" s="66"/>
      <c r="F133" s="66"/>
      <c r="G133" s="66"/>
      <c r="H133" s="66"/>
      <c r="I133" s="66">
        <v>1700</v>
      </c>
      <c r="J133" s="66">
        <v>1925</v>
      </c>
      <c r="K133" s="66"/>
      <c r="L133" s="66"/>
      <c r="M133" s="66"/>
      <c r="N133" s="66"/>
      <c r="O133" s="66">
        <v>1300</v>
      </c>
      <c r="P133" s="66">
        <v>1650</v>
      </c>
      <c r="Q133" s="66"/>
      <c r="R133" s="66"/>
      <c r="S133" s="66">
        <v>1025</v>
      </c>
      <c r="T133" s="66">
        <v>1350</v>
      </c>
      <c r="U133" s="66"/>
      <c r="V133" s="66"/>
      <c r="W133" s="66"/>
      <c r="X133" s="66"/>
      <c r="Y133" s="66"/>
      <c r="Z133" s="66"/>
      <c r="AA133" s="66">
        <v>1785</v>
      </c>
      <c r="AB133" s="66">
        <v>1890</v>
      </c>
      <c r="AC133" s="66"/>
      <c r="AD133" s="66"/>
      <c r="AE133" s="66"/>
      <c r="AF133" s="66"/>
      <c r="AG133" s="66">
        <v>1355</v>
      </c>
      <c r="AH133" s="66">
        <v>1750</v>
      </c>
      <c r="AI133" s="66"/>
      <c r="AJ133" s="66">
        <v>1660</v>
      </c>
      <c r="AK133" s="66">
        <v>1500</v>
      </c>
      <c r="AL133" s="66">
        <v>1725</v>
      </c>
      <c r="AM133" s="66">
        <v>1300</v>
      </c>
      <c r="AN133" s="66">
        <v>1560</v>
      </c>
      <c r="AO133" s="66">
        <v>1135</v>
      </c>
      <c r="AP133" s="66">
        <v>1235</v>
      </c>
      <c r="AQ133" s="66">
        <v>1000</v>
      </c>
      <c r="AR133" s="66">
        <v>1400</v>
      </c>
      <c r="AS133" s="66"/>
      <c r="AT133" s="66"/>
      <c r="AU133" s="66"/>
      <c r="AV133" s="66"/>
      <c r="AW133" s="66"/>
      <c r="AX133" s="66"/>
      <c r="AY133" s="103"/>
    </row>
    <row r="134" spans="1:51" x14ac:dyDescent="0.2">
      <c r="A134" s="96">
        <v>41751</v>
      </c>
      <c r="B134" s="97">
        <v>665</v>
      </c>
      <c r="C134" s="98">
        <v>1925</v>
      </c>
      <c r="D134" s="98">
        <v>2125</v>
      </c>
      <c r="E134" s="98">
        <v>1400</v>
      </c>
      <c r="F134" s="98">
        <v>1475</v>
      </c>
      <c r="G134" s="98"/>
      <c r="H134" s="98"/>
      <c r="I134" s="98">
        <v>1575</v>
      </c>
      <c r="J134" s="98">
        <v>1850</v>
      </c>
      <c r="K134" s="98"/>
      <c r="L134" s="98"/>
      <c r="M134" s="98">
        <v>1475</v>
      </c>
      <c r="N134" s="98">
        <v>1725</v>
      </c>
      <c r="O134" s="98">
        <v>1175</v>
      </c>
      <c r="P134" s="98">
        <v>1450</v>
      </c>
      <c r="Q134" s="98"/>
      <c r="R134" s="98">
        <v>1030</v>
      </c>
      <c r="S134" s="98">
        <v>1225</v>
      </c>
      <c r="T134" s="98">
        <v>1300</v>
      </c>
      <c r="U134" s="98">
        <v>950</v>
      </c>
      <c r="V134" s="98">
        <v>1275</v>
      </c>
      <c r="W134" s="98"/>
      <c r="X134" s="98"/>
      <c r="Y134" s="98">
        <v>950</v>
      </c>
      <c r="Z134" s="98">
        <v>1100</v>
      </c>
      <c r="AA134" s="98">
        <v>1750</v>
      </c>
      <c r="AB134" s="98">
        <v>1950</v>
      </c>
      <c r="AC134" s="98">
        <v>1425</v>
      </c>
      <c r="AD134" s="98">
        <v>1725</v>
      </c>
      <c r="AE134" s="98">
        <v>1400</v>
      </c>
      <c r="AF134" s="98">
        <v>1600</v>
      </c>
      <c r="AG134" s="98">
        <v>1400</v>
      </c>
      <c r="AH134" s="98">
        <v>1735</v>
      </c>
      <c r="AI134" s="98"/>
      <c r="AJ134" s="98">
        <v>1310</v>
      </c>
      <c r="AK134" s="98">
        <v>1100</v>
      </c>
      <c r="AL134" s="98">
        <v>1350</v>
      </c>
      <c r="AM134" s="98">
        <v>1100</v>
      </c>
      <c r="AN134" s="98">
        <v>1400</v>
      </c>
      <c r="AO134" s="98">
        <v>1000</v>
      </c>
      <c r="AP134" s="98">
        <v>1100</v>
      </c>
      <c r="AQ134" s="98">
        <v>975</v>
      </c>
      <c r="AR134" s="98">
        <v>1200</v>
      </c>
      <c r="AS134" s="98"/>
      <c r="AT134" s="98"/>
      <c r="AU134" s="98"/>
      <c r="AV134" s="98"/>
      <c r="AW134" s="98"/>
      <c r="AX134" s="98"/>
      <c r="AY134" s="68"/>
    </row>
    <row r="135" spans="1:51" s="39" customFormat="1" x14ac:dyDescent="0.2">
      <c r="A135" s="102">
        <v>41786</v>
      </c>
      <c r="B135" s="95">
        <v>651</v>
      </c>
      <c r="C135" s="101">
        <v>1900</v>
      </c>
      <c r="D135" s="101">
        <v>2100</v>
      </c>
      <c r="E135" s="101"/>
      <c r="F135" s="101"/>
      <c r="G135" s="101"/>
      <c r="H135" s="101">
        <v>1910</v>
      </c>
      <c r="I135" s="101">
        <v>1500</v>
      </c>
      <c r="J135" s="101">
        <v>1875</v>
      </c>
      <c r="K135" s="101"/>
      <c r="L135" s="101"/>
      <c r="M135" s="101">
        <v>1425</v>
      </c>
      <c r="N135" s="101">
        <v>1700</v>
      </c>
      <c r="O135" s="101">
        <v>1025</v>
      </c>
      <c r="P135" s="101">
        <v>1475</v>
      </c>
      <c r="Q135" s="101"/>
      <c r="R135" s="101"/>
      <c r="S135" s="101">
        <v>920</v>
      </c>
      <c r="T135" s="101">
        <v>1375</v>
      </c>
      <c r="U135" s="101"/>
      <c r="V135" s="101"/>
      <c r="W135" s="101"/>
      <c r="X135" s="101"/>
      <c r="Y135" s="101"/>
      <c r="Z135" s="101"/>
      <c r="AA135" s="101">
        <v>1775</v>
      </c>
      <c r="AB135" s="101">
        <v>1900</v>
      </c>
      <c r="AC135" s="101"/>
      <c r="AD135" s="101"/>
      <c r="AE135" s="101"/>
      <c r="AF135" s="101"/>
      <c r="AG135" s="101">
        <v>1425</v>
      </c>
      <c r="AH135" s="101">
        <v>1735</v>
      </c>
      <c r="AI135" s="101"/>
      <c r="AJ135" s="101"/>
      <c r="AK135" s="101"/>
      <c r="AL135" s="101"/>
      <c r="AM135" s="101">
        <v>910</v>
      </c>
      <c r="AN135" s="101">
        <v>1375</v>
      </c>
      <c r="AO135" s="101"/>
      <c r="AP135" s="101"/>
      <c r="AQ135" s="101">
        <v>990</v>
      </c>
      <c r="AR135" s="101">
        <v>1325</v>
      </c>
      <c r="AS135" s="101"/>
      <c r="AT135" s="101"/>
      <c r="AU135" s="101"/>
      <c r="AV135" s="101"/>
      <c r="AW135" s="101"/>
      <c r="AX135" s="101"/>
      <c r="AY135" s="103"/>
    </row>
    <row r="136" spans="1:51" s="39" customFormat="1" x14ac:dyDescent="0.2">
      <c r="A136" s="102">
        <v>41814</v>
      </c>
      <c r="B136" s="95">
        <v>631</v>
      </c>
      <c r="C136" s="101">
        <v>2035</v>
      </c>
      <c r="D136" s="101">
        <v>2400</v>
      </c>
      <c r="E136" s="101"/>
      <c r="F136" s="101"/>
      <c r="G136" s="101"/>
      <c r="H136" s="101"/>
      <c r="I136" s="101">
        <v>1675</v>
      </c>
      <c r="J136" s="101">
        <v>2000</v>
      </c>
      <c r="K136" s="101">
        <v>1350</v>
      </c>
      <c r="L136" s="101">
        <v>1525</v>
      </c>
      <c r="M136" s="101">
        <v>1435</v>
      </c>
      <c r="N136" s="101">
        <v>1675</v>
      </c>
      <c r="O136" s="101">
        <v>1275</v>
      </c>
      <c r="P136" s="101">
        <v>1635</v>
      </c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>
        <v>1925</v>
      </c>
      <c r="AB136" s="101">
        <v>2175</v>
      </c>
      <c r="AC136" s="101"/>
      <c r="AD136" s="101"/>
      <c r="AE136" s="101"/>
      <c r="AF136" s="101"/>
      <c r="AG136" s="101">
        <v>1550</v>
      </c>
      <c r="AH136" s="101">
        <v>1875</v>
      </c>
      <c r="AI136" s="101">
        <v>1600</v>
      </c>
      <c r="AJ136" s="101">
        <v>1675</v>
      </c>
      <c r="AK136" s="101">
        <v>1375</v>
      </c>
      <c r="AL136" s="101">
        <v>1675</v>
      </c>
      <c r="AM136" s="101">
        <v>1300</v>
      </c>
      <c r="AN136" s="101">
        <v>1475</v>
      </c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3"/>
    </row>
    <row r="137" spans="1:51" s="39" customFormat="1" x14ac:dyDescent="0.2">
      <c r="A137" s="102">
        <v>41842</v>
      </c>
      <c r="B137" s="104">
        <v>499</v>
      </c>
      <c r="C137" s="101">
        <v>2000</v>
      </c>
      <c r="D137" s="101">
        <v>2435</v>
      </c>
      <c r="E137" s="101"/>
      <c r="F137" s="101"/>
      <c r="G137" s="101"/>
      <c r="H137" s="101"/>
      <c r="I137" s="101">
        <v>1675</v>
      </c>
      <c r="J137" s="101">
        <v>1960</v>
      </c>
      <c r="K137" s="101"/>
      <c r="L137" s="101">
        <v>1725</v>
      </c>
      <c r="M137" s="101"/>
      <c r="N137" s="101"/>
      <c r="O137" s="101">
        <v>1425</v>
      </c>
      <c r="P137" s="101">
        <v>1625</v>
      </c>
      <c r="Q137" s="101">
        <v>1450</v>
      </c>
      <c r="R137" s="101">
        <v>1575</v>
      </c>
      <c r="S137" s="101"/>
      <c r="T137" s="101"/>
      <c r="U137" s="101">
        <v>1275</v>
      </c>
      <c r="V137" s="101">
        <v>1375</v>
      </c>
      <c r="W137" s="101"/>
      <c r="X137" s="101"/>
      <c r="Y137" s="101"/>
      <c r="Z137" s="101"/>
      <c r="AA137" s="101"/>
      <c r="AB137" s="101">
        <v>2000</v>
      </c>
      <c r="AC137" s="101"/>
      <c r="AD137" s="101"/>
      <c r="AE137" s="101"/>
      <c r="AF137" s="101"/>
      <c r="AG137" s="101">
        <v>1575</v>
      </c>
      <c r="AH137" s="101">
        <v>1900</v>
      </c>
      <c r="AI137" s="101"/>
      <c r="AJ137" s="101">
        <v>1675</v>
      </c>
      <c r="AK137" s="101">
        <v>1450</v>
      </c>
      <c r="AL137" s="101">
        <v>1575</v>
      </c>
      <c r="AM137" s="101">
        <v>1250</v>
      </c>
      <c r="AN137" s="101">
        <v>1550</v>
      </c>
      <c r="AO137" s="101">
        <v>1100</v>
      </c>
      <c r="AP137" s="101">
        <v>1160</v>
      </c>
      <c r="AQ137" s="101"/>
      <c r="AR137" s="101"/>
      <c r="AS137" s="101">
        <v>1125</v>
      </c>
      <c r="AT137" s="101">
        <v>1350</v>
      </c>
      <c r="AU137" s="101"/>
      <c r="AV137" s="101"/>
      <c r="AW137" s="101"/>
      <c r="AX137" s="101"/>
      <c r="AY137" s="103"/>
    </row>
    <row r="138" spans="1:51" s="39" customFormat="1" x14ac:dyDescent="0.2">
      <c r="A138" s="102">
        <v>41877</v>
      </c>
      <c r="B138" s="104">
        <v>496</v>
      </c>
      <c r="C138" s="101">
        <v>2100</v>
      </c>
      <c r="D138" s="101">
        <v>2400</v>
      </c>
      <c r="E138" s="101"/>
      <c r="F138" s="101"/>
      <c r="G138" s="101"/>
      <c r="H138" s="101"/>
      <c r="I138" s="101">
        <v>1750</v>
      </c>
      <c r="J138" s="101">
        <v>2100</v>
      </c>
      <c r="K138" s="101"/>
      <c r="L138" s="101"/>
      <c r="M138" s="101">
        <v>1750</v>
      </c>
      <c r="N138" s="101">
        <v>1825</v>
      </c>
      <c r="O138" s="101">
        <v>1400</v>
      </c>
      <c r="P138" s="101">
        <v>1660</v>
      </c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>
        <v>2050</v>
      </c>
      <c r="AB138" s="101">
        <v>2310</v>
      </c>
      <c r="AC138" s="101"/>
      <c r="AD138" s="101"/>
      <c r="AE138" s="101"/>
      <c r="AF138" s="101"/>
      <c r="AG138" s="101">
        <v>1700</v>
      </c>
      <c r="AH138" s="101">
        <v>2100</v>
      </c>
      <c r="AI138" s="101"/>
      <c r="AJ138" s="101"/>
      <c r="AK138" s="101">
        <v>1525</v>
      </c>
      <c r="AL138" s="101">
        <v>1635</v>
      </c>
      <c r="AM138" s="101">
        <v>1300</v>
      </c>
      <c r="AN138" s="101">
        <v>1675</v>
      </c>
      <c r="AO138" s="101"/>
      <c r="AP138" s="101"/>
      <c r="AQ138" s="101">
        <v>1325</v>
      </c>
      <c r="AR138" s="101">
        <v>1450</v>
      </c>
      <c r="AS138" s="101">
        <v>900</v>
      </c>
      <c r="AT138" s="101">
        <v>1175</v>
      </c>
      <c r="AU138" s="101"/>
      <c r="AV138" s="101"/>
      <c r="AW138" s="101"/>
      <c r="AX138" s="101"/>
      <c r="AY138" s="103"/>
    </row>
    <row r="139" spans="1:51" s="39" customFormat="1" x14ac:dyDescent="0.2">
      <c r="A139" s="102">
        <v>41905</v>
      </c>
      <c r="B139" s="104">
        <v>524</v>
      </c>
      <c r="C139" s="101">
        <v>2300</v>
      </c>
      <c r="D139" s="101">
        <v>2650</v>
      </c>
      <c r="E139" s="101"/>
      <c r="F139" s="101"/>
      <c r="G139" s="101"/>
      <c r="H139" s="101"/>
      <c r="I139" s="101">
        <v>2050</v>
      </c>
      <c r="J139" s="101">
        <v>2275</v>
      </c>
      <c r="K139" s="101"/>
      <c r="L139" s="101"/>
      <c r="M139" s="101"/>
      <c r="N139" s="101"/>
      <c r="O139" s="101">
        <v>1625</v>
      </c>
      <c r="P139" s="101">
        <v>1885</v>
      </c>
      <c r="Q139" s="101"/>
      <c r="R139" s="101"/>
      <c r="S139" s="101"/>
      <c r="T139" s="101"/>
      <c r="U139" s="101">
        <v>1425</v>
      </c>
      <c r="V139" s="101">
        <v>1500</v>
      </c>
      <c r="W139" s="101"/>
      <c r="X139" s="101"/>
      <c r="Y139" s="101"/>
      <c r="Z139" s="101"/>
      <c r="AA139" s="101">
        <v>2050</v>
      </c>
      <c r="AB139" s="101">
        <v>2300</v>
      </c>
      <c r="AC139" s="101"/>
      <c r="AD139" s="101"/>
      <c r="AE139" s="101"/>
      <c r="AF139" s="101"/>
      <c r="AG139" s="101">
        <v>1900</v>
      </c>
      <c r="AH139" s="101">
        <v>2000</v>
      </c>
      <c r="AI139" s="101"/>
      <c r="AJ139" s="101"/>
      <c r="AK139" s="101">
        <v>1650</v>
      </c>
      <c r="AL139" s="101">
        <v>1975</v>
      </c>
      <c r="AM139" s="101">
        <v>1600</v>
      </c>
      <c r="AN139" s="101">
        <v>1825</v>
      </c>
      <c r="AO139" s="101"/>
      <c r="AP139" s="101"/>
      <c r="AQ139" s="101"/>
      <c r="AR139" s="101"/>
      <c r="AS139" s="101">
        <v>1500</v>
      </c>
      <c r="AT139" s="101">
        <v>1600</v>
      </c>
      <c r="AU139" s="101"/>
      <c r="AV139" s="101"/>
      <c r="AW139" s="101"/>
      <c r="AX139" s="101"/>
      <c r="AY139" s="103"/>
    </row>
    <row r="140" spans="1:51" s="39" customFormat="1" x14ac:dyDescent="0.2">
      <c r="A140" s="102">
        <v>41935</v>
      </c>
      <c r="B140" s="104">
        <v>848</v>
      </c>
      <c r="C140" s="101">
        <v>2300</v>
      </c>
      <c r="D140" s="101">
        <v>2675</v>
      </c>
      <c r="E140" s="101"/>
      <c r="F140" s="101"/>
      <c r="G140" s="101"/>
      <c r="H140" s="101"/>
      <c r="I140" s="101">
        <v>2025</v>
      </c>
      <c r="J140" s="101">
        <v>2250</v>
      </c>
      <c r="K140" s="101"/>
      <c r="L140" s="101"/>
      <c r="M140" s="101"/>
      <c r="N140" s="101"/>
      <c r="O140" s="101">
        <v>1600</v>
      </c>
      <c r="P140" s="101">
        <v>1975</v>
      </c>
      <c r="Q140" s="101"/>
      <c r="R140" s="101"/>
      <c r="S140" s="101"/>
      <c r="T140" s="101"/>
      <c r="U140" s="101">
        <v>1350</v>
      </c>
      <c r="V140" s="101">
        <v>1500</v>
      </c>
      <c r="W140" s="101"/>
      <c r="X140" s="101"/>
      <c r="Y140" s="101"/>
      <c r="Z140" s="101"/>
      <c r="AA140" s="101">
        <v>2200</v>
      </c>
      <c r="AB140" s="101">
        <v>2375</v>
      </c>
      <c r="AC140" s="101"/>
      <c r="AD140" s="101"/>
      <c r="AE140" s="101"/>
      <c r="AF140" s="101"/>
      <c r="AG140" s="101">
        <v>1900</v>
      </c>
      <c r="AH140" s="101">
        <v>2175</v>
      </c>
      <c r="AI140" s="101"/>
      <c r="AJ140" s="101"/>
      <c r="AK140" s="101">
        <v>1500</v>
      </c>
      <c r="AL140" s="101">
        <v>1725</v>
      </c>
      <c r="AM140" s="101">
        <v>1400</v>
      </c>
      <c r="AN140" s="101">
        <v>1875</v>
      </c>
      <c r="AO140" s="101"/>
      <c r="AP140" s="101">
        <v>1685</v>
      </c>
      <c r="AQ140" s="101">
        <v>1375</v>
      </c>
      <c r="AR140" s="101">
        <v>1475</v>
      </c>
      <c r="AS140" s="101">
        <v>825</v>
      </c>
      <c r="AT140" s="101">
        <v>1375</v>
      </c>
      <c r="AU140" s="101"/>
      <c r="AV140" s="101"/>
      <c r="AW140" s="101">
        <v>1000</v>
      </c>
      <c r="AX140" s="101">
        <v>1300</v>
      </c>
      <c r="AY140" s="103"/>
    </row>
    <row r="141" spans="1:51" s="39" customFormat="1" x14ac:dyDescent="0.2">
      <c r="A141" s="102">
        <v>41968</v>
      </c>
      <c r="B141" s="104">
        <v>625</v>
      </c>
      <c r="C141" s="101">
        <v>2025</v>
      </c>
      <c r="D141" s="101">
        <v>2275</v>
      </c>
      <c r="E141" s="101"/>
      <c r="F141" s="101"/>
      <c r="G141" s="101">
        <v>1800</v>
      </c>
      <c r="H141" s="101">
        <v>1995</v>
      </c>
      <c r="I141" s="101">
        <v>1700</v>
      </c>
      <c r="J141" s="101">
        <v>1975</v>
      </c>
      <c r="K141" s="101"/>
      <c r="L141" s="101"/>
      <c r="M141" s="101">
        <v>1675</v>
      </c>
      <c r="N141" s="101">
        <v>1750</v>
      </c>
      <c r="O141" s="101">
        <v>1375</v>
      </c>
      <c r="P141" s="101">
        <v>1425</v>
      </c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>
        <v>1950</v>
      </c>
      <c r="AB141" s="101">
        <v>2200</v>
      </c>
      <c r="AC141" s="101"/>
      <c r="AD141" s="101"/>
      <c r="AE141" s="101">
        <v>1800</v>
      </c>
      <c r="AF141" s="101">
        <v>1890</v>
      </c>
      <c r="AG141" s="101">
        <v>1800</v>
      </c>
      <c r="AH141" s="101">
        <v>1925</v>
      </c>
      <c r="AI141" s="101"/>
      <c r="AJ141" s="101"/>
      <c r="AK141" s="101">
        <v>1475</v>
      </c>
      <c r="AL141" s="101">
        <v>1775</v>
      </c>
      <c r="AM141" s="101">
        <v>1500</v>
      </c>
      <c r="AN141" s="101">
        <v>1790</v>
      </c>
      <c r="AO141" s="101"/>
      <c r="AP141" s="101"/>
      <c r="AQ141" s="101">
        <v>1300</v>
      </c>
      <c r="AR141" s="101">
        <v>1425</v>
      </c>
      <c r="AS141" s="101">
        <v>925</v>
      </c>
      <c r="AT141" s="101">
        <v>1325</v>
      </c>
      <c r="AU141" s="101"/>
      <c r="AV141" s="101"/>
      <c r="AW141" s="101">
        <v>1000</v>
      </c>
      <c r="AX141" s="101">
        <v>1100</v>
      </c>
      <c r="AY141" s="103"/>
    </row>
    <row r="142" spans="1:51" s="39" customFormat="1" x14ac:dyDescent="0.2">
      <c r="A142" s="102">
        <v>41989</v>
      </c>
      <c r="B142" s="104">
        <v>765</v>
      </c>
      <c r="C142" s="101">
        <v>2000</v>
      </c>
      <c r="D142" s="101">
        <v>2425</v>
      </c>
      <c r="E142" s="101"/>
      <c r="F142" s="101"/>
      <c r="G142" s="101"/>
      <c r="H142" s="101"/>
      <c r="I142" s="101">
        <v>1650</v>
      </c>
      <c r="J142" s="101">
        <v>1900</v>
      </c>
      <c r="K142" s="101"/>
      <c r="L142" s="101"/>
      <c r="M142" s="101">
        <v>1500</v>
      </c>
      <c r="N142" s="101">
        <v>1525</v>
      </c>
      <c r="O142" s="101">
        <v>1300</v>
      </c>
      <c r="P142" s="101">
        <v>1400</v>
      </c>
      <c r="Q142" s="101"/>
      <c r="R142" s="101"/>
      <c r="S142" s="101"/>
      <c r="T142" s="101">
        <v>1425</v>
      </c>
      <c r="U142" s="101">
        <v>1075</v>
      </c>
      <c r="V142" s="101">
        <v>1225</v>
      </c>
      <c r="W142" s="101"/>
      <c r="X142" s="101"/>
      <c r="Y142" s="101"/>
      <c r="Z142" s="101"/>
      <c r="AA142" s="101">
        <v>1875</v>
      </c>
      <c r="AB142" s="101">
        <v>2135</v>
      </c>
      <c r="AC142" s="101"/>
      <c r="AD142" s="101">
        <v>1800</v>
      </c>
      <c r="AE142" s="101"/>
      <c r="AF142" s="101"/>
      <c r="AG142" s="101">
        <v>1600</v>
      </c>
      <c r="AH142" s="101">
        <v>1800</v>
      </c>
      <c r="AI142" s="101"/>
      <c r="AJ142" s="101">
        <v>1775</v>
      </c>
      <c r="AK142" s="101"/>
      <c r="AL142" s="101">
        <v>1575</v>
      </c>
      <c r="AM142" s="101">
        <v>1250</v>
      </c>
      <c r="AN142" s="101">
        <v>1500</v>
      </c>
      <c r="AO142" s="101"/>
      <c r="AP142" s="101"/>
      <c r="AQ142" s="101">
        <v>1300</v>
      </c>
      <c r="AR142" s="101">
        <v>1400</v>
      </c>
      <c r="AS142" s="101">
        <v>900</v>
      </c>
      <c r="AT142" s="101">
        <v>1125</v>
      </c>
      <c r="AU142" s="101"/>
      <c r="AV142" s="101"/>
      <c r="AW142" s="101"/>
      <c r="AX142" s="101"/>
      <c r="AY142" s="103"/>
    </row>
    <row r="143" spans="1:51" s="39" customFormat="1" x14ac:dyDescent="0.2">
      <c r="A143" s="102">
        <v>42031</v>
      </c>
      <c r="B143" s="104">
        <v>715</v>
      </c>
      <c r="C143" s="101">
        <v>1800</v>
      </c>
      <c r="D143" s="101">
        <v>2050</v>
      </c>
      <c r="E143" s="101"/>
      <c r="F143" s="101"/>
      <c r="G143" s="101"/>
      <c r="H143" s="101">
        <v>2010</v>
      </c>
      <c r="I143" s="101">
        <v>1500</v>
      </c>
      <c r="J143" s="101">
        <v>175</v>
      </c>
      <c r="K143" s="101"/>
      <c r="L143" s="101"/>
      <c r="M143" s="101">
        <v>1700</v>
      </c>
      <c r="N143" s="101">
        <v>1775</v>
      </c>
      <c r="O143" s="101">
        <v>1300</v>
      </c>
      <c r="P143" s="101">
        <v>1475</v>
      </c>
      <c r="Q143" s="101"/>
      <c r="R143" s="101"/>
      <c r="S143" s="101">
        <v>1250</v>
      </c>
      <c r="T143" s="101">
        <v>1550</v>
      </c>
      <c r="U143" s="101">
        <v>860</v>
      </c>
      <c r="V143" s="101">
        <v>1225</v>
      </c>
      <c r="W143" s="101"/>
      <c r="X143" s="101"/>
      <c r="Y143" s="101">
        <v>900</v>
      </c>
      <c r="Z143" s="101">
        <v>1200</v>
      </c>
      <c r="AA143" s="101">
        <v>1785</v>
      </c>
      <c r="AB143" s="101">
        <v>2150</v>
      </c>
      <c r="AC143" s="101"/>
      <c r="AD143" s="101"/>
      <c r="AE143" s="101"/>
      <c r="AF143" s="101"/>
      <c r="AG143" s="101">
        <v>1475</v>
      </c>
      <c r="AH143" s="101">
        <v>1700</v>
      </c>
      <c r="AI143" s="101">
        <v>1225</v>
      </c>
      <c r="AJ143" s="101">
        <v>1300</v>
      </c>
      <c r="AK143" s="101">
        <v>1285</v>
      </c>
      <c r="AL143" s="101">
        <v>1535</v>
      </c>
      <c r="AM143" s="101">
        <v>1200</v>
      </c>
      <c r="AN143" s="101">
        <v>1425</v>
      </c>
      <c r="AO143" s="101"/>
      <c r="AP143" s="101"/>
      <c r="AQ143" s="101">
        <v>1100</v>
      </c>
      <c r="AR143" s="101">
        <v>1150</v>
      </c>
      <c r="AS143" s="101">
        <v>700</v>
      </c>
      <c r="AT143" s="101">
        <v>1050</v>
      </c>
      <c r="AU143" s="101">
        <v>925</v>
      </c>
      <c r="AV143" s="101">
        <v>1000</v>
      </c>
      <c r="AW143" s="101"/>
      <c r="AX143" s="101"/>
      <c r="AY143" s="103"/>
    </row>
    <row r="144" spans="1:51" s="39" customFormat="1" x14ac:dyDescent="0.2">
      <c r="A144" s="102">
        <v>42059</v>
      </c>
      <c r="B144" s="104">
        <v>401</v>
      </c>
      <c r="C144" s="101">
        <v>1800</v>
      </c>
      <c r="D144" s="101">
        <v>2150</v>
      </c>
      <c r="E144" s="101">
        <v>1750</v>
      </c>
      <c r="F144" s="101">
        <v>1850</v>
      </c>
      <c r="G144" s="101"/>
      <c r="H144" s="101"/>
      <c r="I144" s="101">
        <v>1500</v>
      </c>
      <c r="J144" s="101">
        <v>1775</v>
      </c>
      <c r="K144" s="101">
        <v>1600</v>
      </c>
      <c r="L144" s="101">
        <v>1700</v>
      </c>
      <c r="M144" s="101"/>
      <c r="N144" s="101"/>
      <c r="O144" s="101">
        <v>1200</v>
      </c>
      <c r="P144" s="101">
        <v>1450</v>
      </c>
      <c r="Q144" s="101"/>
      <c r="R144" s="101">
        <v>1300</v>
      </c>
      <c r="S144" s="101"/>
      <c r="T144" s="101">
        <v>1375</v>
      </c>
      <c r="U144" s="101">
        <v>900</v>
      </c>
      <c r="V144" s="101">
        <v>1075</v>
      </c>
      <c r="W144" s="101"/>
      <c r="X144" s="101"/>
      <c r="Y144" s="101"/>
      <c r="Z144" s="101"/>
      <c r="AA144" s="101">
        <v>1800</v>
      </c>
      <c r="AB144" s="101">
        <v>2000</v>
      </c>
      <c r="AC144" s="101"/>
      <c r="AD144" s="101">
        <v>1675</v>
      </c>
      <c r="AE144" s="101"/>
      <c r="AF144" s="101"/>
      <c r="AG144" s="101">
        <v>1475</v>
      </c>
      <c r="AH144" s="101">
        <v>1775</v>
      </c>
      <c r="AI144" s="101">
        <v>1075</v>
      </c>
      <c r="AJ144" s="101">
        <v>1350</v>
      </c>
      <c r="AK144" s="101"/>
      <c r="AL144" s="101">
        <v>1600</v>
      </c>
      <c r="AM144" s="101">
        <v>1250</v>
      </c>
      <c r="AN144" s="101">
        <v>1400</v>
      </c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3"/>
    </row>
    <row r="145" spans="1:51" s="39" customFormat="1" x14ac:dyDescent="0.2">
      <c r="A145" s="102">
        <v>42087</v>
      </c>
      <c r="B145" s="104">
        <v>753</v>
      </c>
      <c r="C145" s="101">
        <v>1775</v>
      </c>
      <c r="D145" s="101">
        <v>2200</v>
      </c>
      <c r="E145" s="101"/>
      <c r="F145" s="101"/>
      <c r="G145" s="101"/>
      <c r="H145" s="101"/>
      <c r="I145" s="101">
        <v>1575</v>
      </c>
      <c r="J145" s="101">
        <v>1700</v>
      </c>
      <c r="K145" s="101"/>
      <c r="L145" s="101"/>
      <c r="M145" s="101">
        <v>1440</v>
      </c>
      <c r="N145" s="101">
        <v>1475</v>
      </c>
      <c r="O145" s="101">
        <v>1225</v>
      </c>
      <c r="P145" s="101">
        <v>1450</v>
      </c>
      <c r="Q145" s="101"/>
      <c r="R145" s="101"/>
      <c r="S145" s="101">
        <v>1025</v>
      </c>
      <c r="T145" s="101">
        <v>1325</v>
      </c>
      <c r="U145" s="101">
        <v>900</v>
      </c>
      <c r="V145" s="101">
        <v>1000</v>
      </c>
      <c r="W145" s="101"/>
      <c r="X145" s="101"/>
      <c r="Y145" s="101"/>
      <c r="Z145" s="101"/>
      <c r="AA145" s="101">
        <v>1750</v>
      </c>
      <c r="AB145" s="101">
        <v>2135</v>
      </c>
      <c r="AC145" s="101"/>
      <c r="AD145" s="101"/>
      <c r="AE145" s="101"/>
      <c r="AF145" s="101"/>
      <c r="AG145" s="101">
        <v>1400</v>
      </c>
      <c r="AH145" s="101">
        <v>1735</v>
      </c>
      <c r="AI145" s="101"/>
      <c r="AJ145" s="101"/>
      <c r="AK145" s="101">
        <v>1425</v>
      </c>
      <c r="AL145" s="101">
        <v>1575</v>
      </c>
      <c r="AM145" s="101">
        <v>1250</v>
      </c>
      <c r="AN145" s="101">
        <v>1390</v>
      </c>
      <c r="AO145" s="101">
        <v>1000</v>
      </c>
      <c r="AP145" s="101">
        <v>1010</v>
      </c>
      <c r="AQ145" s="101">
        <v>1000</v>
      </c>
      <c r="AR145" s="101">
        <v>1225</v>
      </c>
      <c r="AS145" s="101"/>
      <c r="AT145" s="101"/>
      <c r="AU145" s="101"/>
      <c r="AV145" s="101"/>
      <c r="AW145" s="101"/>
      <c r="AX145" s="101"/>
      <c r="AY145" s="103"/>
    </row>
    <row r="146" spans="1:51" s="39" customFormat="1" x14ac:dyDescent="0.2">
      <c r="A146" s="102">
        <v>42122</v>
      </c>
      <c r="B146" s="104">
        <v>603</v>
      </c>
      <c r="C146" s="101">
        <v>1725</v>
      </c>
      <c r="D146" s="101">
        <v>2150</v>
      </c>
      <c r="E146" s="101">
        <v>1625</v>
      </c>
      <c r="F146" s="101">
        <v>1650</v>
      </c>
      <c r="G146" s="101">
        <v>1700</v>
      </c>
      <c r="H146" s="101">
        <v>1800</v>
      </c>
      <c r="I146" s="101">
        <v>1500</v>
      </c>
      <c r="J146" s="101">
        <v>1700</v>
      </c>
      <c r="K146" s="101"/>
      <c r="L146" s="101"/>
      <c r="M146" s="101"/>
      <c r="N146" s="101"/>
      <c r="O146" s="101">
        <v>1120</v>
      </c>
      <c r="P146" s="101">
        <v>1450</v>
      </c>
      <c r="Q146" s="101"/>
      <c r="R146" s="101"/>
      <c r="S146" s="101"/>
      <c r="T146" s="101">
        <v>1400</v>
      </c>
      <c r="U146" s="101">
        <v>1010</v>
      </c>
      <c r="V146" s="101">
        <v>1100</v>
      </c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3"/>
    </row>
    <row r="147" spans="1:51" s="39" customFormat="1" x14ac:dyDescent="0.2">
      <c r="A147" s="102">
        <v>42150</v>
      </c>
      <c r="B147" s="104">
        <v>703</v>
      </c>
      <c r="C147" s="101">
        <v>1775</v>
      </c>
      <c r="D147" s="101">
        <v>2100</v>
      </c>
      <c r="E147" s="101"/>
      <c r="F147" s="101">
        <v>1780</v>
      </c>
      <c r="G147" s="101">
        <v>1175</v>
      </c>
      <c r="H147" s="101">
        <v>1800</v>
      </c>
      <c r="I147" s="101">
        <v>1500</v>
      </c>
      <c r="J147" s="101">
        <v>1750</v>
      </c>
      <c r="K147" s="101"/>
      <c r="L147" s="101">
        <v>1600</v>
      </c>
      <c r="M147" s="101"/>
      <c r="N147" s="101"/>
      <c r="O147" s="101">
        <v>1300</v>
      </c>
      <c r="P147" s="101">
        <v>1475</v>
      </c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>
        <v>1800</v>
      </c>
      <c r="AB147" s="101">
        <v>2050</v>
      </c>
      <c r="AC147" s="101"/>
      <c r="AD147" s="101"/>
      <c r="AE147" s="101">
        <v>1700</v>
      </c>
      <c r="AF147" s="101">
        <v>1800</v>
      </c>
      <c r="AG147" s="101">
        <v>1575</v>
      </c>
      <c r="AH147" s="101">
        <v>1775</v>
      </c>
      <c r="AI147" s="101"/>
      <c r="AJ147" s="101"/>
      <c r="AK147" s="101">
        <v>1485</v>
      </c>
      <c r="AL147" s="101">
        <v>1675</v>
      </c>
      <c r="AM147" s="101">
        <v>1275</v>
      </c>
      <c r="AN147" s="101">
        <v>1450</v>
      </c>
      <c r="AO147" s="101"/>
      <c r="AP147" s="101"/>
      <c r="AQ147" s="101">
        <v>1270</v>
      </c>
      <c r="AR147" s="101">
        <v>1410</v>
      </c>
      <c r="AS147" s="101">
        <v>1000</v>
      </c>
      <c r="AT147" s="101">
        <v>1150</v>
      </c>
      <c r="AU147" s="101"/>
      <c r="AV147" s="101"/>
      <c r="AW147" s="101">
        <v>1000</v>
      </c>
      <c r="AX147" s="101">
        <v>1050</v>
      </c>
      <c r="AY147" s="103"/>
    </row>
    <row r="148" spans="1:51" s="39" customFormat="1" x14ac:dyDescent="0.2">
      <c r="A148" s="102">
        <v>42178</v>
      </c>
      <c r="B148" s="104">
        <v>814</v>
      </c>
      <c r="C148" s="101">
        <v>2000</v>
      </c>
      <c r="D148" s="101">
        <v>2185</v>
      </c>
      <c r="E148" s="101"/>
      <c r="F148" s="101"/>
      <c r="G148" s="101"/>
      <c r="H148" s="101"/>
      <c r="I148" s="101">
        <v>1650</v>
      </c>
      <c r="J148" s="101">
        <v>1725</v>
      </c>
      <c r="K148" s="101"/>
      <c r="L148" s="101"/>
      <c r="M148" s="101">
        <v>1725</v>
      </c>
      <c r="N148" s="101">
        <v>1750</v>
      </c>
      <c r="O148" s="101">
        <v>1250</v>
      </c>
      <c r="P148" s="101">
        <v>1500</v>
      </c>
      <c r="Q148" s="101"/>
      <c r="R148" s="101"/>
      <c r="S148" s="101"/>
      <c r="T148" s="101"/>
      <c r="U148" s="101">
        <v>1000</v>
      </c>
      <c r="V148" s="101">
        <v>1200</v>
      </c>
      <c r="W148" s="101"/>
      <c r="X148" s="101"/>
      <c r="Y148" s="101"/>
      <c r="Z148" s="101"/>
      <c r="AA148" s="101">
        <v>1975</v>
      </c>
      <c r="AB148" s="101">
        <v>2125</v>
      </c>
      <c r="AC148" s="101"/>
      <c r="AD148" s="101"/>
      <c r="AE148" s="101"/>
      <c r="AF148" s="101"/>
      <c r="AG148" s="101">
        <v>1675</v>
      </c>
      <c r="AH148" s="101">
        <v>1935</v>
      </c>
      <c r="AI148" s="101"/>
      <c r="AJ148" s="101"/>
      <c r="AK148" s="101">
        <v>1600</v>
      </c>
      <c r="AL148" s="101">
        <v>1780</v>
      </c>
      <c r="AM148" s="101">
        <v>1385</v>
      </c>
      <c r="AN148" s="101">
        <v>1600</v>
      </c>
      <c r="AO148" s="101"/>
      <c r="AP148" s="101"/>
      <c r="AQ148" s="101">
        <v>1285</v>
      </c>
      <c r="AR148" s="101">
        <v>1500</v>
      </c>
      <c r="AS148" s="101">
        <v>800</v>
      </c>
      <c r="AT148" s="101">
        <v>1100</v>
      </c>
      <c r="AU148" s="101"/>
      <c r="AV148" s="101"/>
      <c r="AW148" s="101"/>
      <c r="AX148" s="101"/>
      <c r="AY148" s="103"/>
    </row>
    <row r="149" spans="1:51" s="39" customFormat="1" x14ac:dyDescent="0.2">
      <c r="A149" s="102">
        <v>42213</v>
      </c>
      <c r="B149" s="104">
        <v>489</v>
      </c>
      <c r="C149" s="101">
        <v>1800</v>
      </c>
      <c r="D149" s="101">
        <v>2100</v>
      </c>
      <c r="E149" s="101"/>
      <c r="F149" s="101"/>
      <c r="G149" s="101"/>
      <c r="H149" s="101">
        <v>1875</v>
      </c>
      <c r="I149" s="101">
        <v>1500</v>
      </c>
      <c r="J149" s="101">
        <v>1775</v>
      </c>
      <c r="K149" s="101"/>
      <c r="L149" s="101"/>
      <c r="M149" s="101">
        <v>1525</v>
      </c>
      <c r="N149" s="101">
        <v>1775</v>
      </c>
      <c r="O149" s="101">
        <v>1225</v>
      </c>
      <c r="P149" s="101">
        <v>1450</v>
      </c>
      <c r="Q149" s="101"/>
      <c r="R149" s="101"/>
      <c r="S149" s="101">
        <v>1125</v>
      </c>
      <c r="T149" s="101">
        <v>1300</v>
      </c>
      <c r="U149" s="101"/>
      <c r="V149" s="101"/>
      <c r="W149" s="101"/>
      <c r="X149" s="101"/>
      <c r="Y149" s="101"/>
      <c r="Z149" s="101"/>
      <c r="AA149" s="101">
        <v>1750</v>
      </c>
      <c r="AB149" s="101">
        <v>2150</v>
      </c>
      <c r="AC149" s="101">
        <v>1725</v>
      </c>
      <c r="AD149" s="101">
        <v>1800</v>
      </c>
      <c r="AE149" s="101"/>
      <c r="AF149" s="101">
        <v>1900</v>
      </c>
      <c r="AG149" s="101">
        <v>1400</v>
      </c>
      <c r="AH149" s="101">
        <v>1720</v>
      </c>
      <c r="AI149" s="101">
        <v>1300</v>
      </c>
      <c r="AJ149" s="101">
        <v>1500</v>
      </c>
      <c r="AK149" s="101">
        <v>1500</v>
      </c>
      <c r="AL149" s="101">
        <v>1675</v>
      </c>
      <c r="AM149" s="101">
        <v>1200</v>
      </c>
      <c r="AN149" s="101">
        <v>1375</v>
      </c>
      <c r="AO149" s="101"/>
      <c r="AP149" s="101"/>
      <c r="AQ149" s="101"/>
      <c r="AR149" s="101"/>
      <c r="AS149" s="101">
        <v>925</v>
      </c>
      <c r="AT149" s="101">
        <v>975</v>
      </c>
      <c r="AU149" s="101"/>
      <c r="AV149" s="101"/>
      <c r="AW149" s="101"/>
      <c r="AX149" s="101"/>
      <c r="AY149" s="103"/>
    </row>
    <row r="150" spans="1:51" s="39" customFormat="1" x14ac:dyDescent="0.2">
      <c r="A150" s="102">
        <v>42241</v>
      </c>
      <c r="B150" s="104">
        <v>746</v>
      </c>
      <c r="C150" s="101">
        <v>2000</v>
      </c>
      <c r="D150" s="101">
        <v>2150</v>
      </c>
      <c r="E150" s="101"/>
      <c r="F150" s="101"/>
      <c r="G150" s="101"/>
      <c r="H150" s="101"/>
      <c r="I150" s="101">
        <v>1850</v>
      </c>
      <c r="J150" s="101">
        <v>2035</v>
      </c>
      <c r="K150" s="101">
        <v>1750</v>
      </c>
      <c r="L150" s="101">
        <v>1875</v>
      </c>
      <c r="M150" s="101"/>
      <c r="N150" s="101"/>
      <c r="O150" s="101">
        <v>1400</v>
      </c>
      <c r="P150" s="101">
        <v>1725</v>
      </c>
      <c r="Q150" s="101"/>
      <c r="R150" s="101"/>
      <c r="S150" s="101"/>
      <c r="T150" s="101"/>
      <c r="U150" s="101">
        <v>1200</v>
      </c>
      <c r="V150" s="101">
        <v>1400</v>
      </c>
      <c r="W150" s="101"/>
      <c r="X150" s="101"/>
      <c r="Y150" s="101"/>
      <c r="Z150" s="101"/>
      <c r="AA150" s="101">
        <v>1975</v>
      </c>
      <c r="AB150" s="101">
        <v>2175</v>
      </c>
      <c r="AC150" s="101"/>
      <c r="AD150" s="101"/>
      <c r="AE150" s="101"/>
      <c r="AF150" s="101"/>
      <c r="AG150" s="101">
        <v>1700</v>
      </c>
      <c r="AH150" s="101">
        <v>1950</v>
      </c>
      <c r="AI150" s="101"/>
      <c r="AJ150" s="101"/>
      <c r="AK150" s="101"/>
      <c r="AL150" s="101"/>
      <c r="AM150" s="101">
        <v>1325</v>
      </c>
      <c r="AN150" s="101">
        <v>1675</v>
      </c>
      <c r="AO150" s="101"/>
      <c r="AP150" s="101"/>
      <c r="AQ150" s="101"/>
      <c r="AR150" s="101"/>
      <c r="AS150" s="101">
        <v>1100</v>
      </c>
      <c r="AT150" s="101">
        <v>1200</v>
      </c>
      <c r="AU150" s="101"/>
      <c r="AV150" s="101"/>
      <c r="AW150" s="101"/>
      <c r="AX150" s="101"/>
      <c r="AY150" s="103"/>
    </row>
    <row r="151" spans="1:51" x14ac:dyDescent="0.2">
      <c r="A151" s="96">
        <v>42270</v>
      </c>
      <c r="B151" s="99">
        <v>791</v>
      </c>
      <c r="C151" s="98">
        <v>1800</v>
      </c>
      <c r="D151" s="98">
        <v>2150</v>
      </c>
      <c r="E151" s="98"/>
      <c r="F151" s="98"/>
      <c r="G151" s="98"/>
      <c r="H151" s="98">
        <v>1800</v>
      </c>
      <c r="I151" s="98">
        <v>1500</v>
      </c>
      <c r="J151" s="98">
        <v>1700</v>
      </c>
      <c r="K151" s="98"/>
      <c r="L151" s="98"/>
      <c r="M151" s="98">
        <v>1675</v>
      </c>
      <c r="N151" s="98">
        <v>1775</v>
      </c>
      <c r="O151" s="98">
        <v>1225</v>
      </c>
      <c r="P151" s="98">
        <v>1400</v>
      </c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>
        <v>1700</v>
      </c>
      <c r="AB151" s="98">
        <v>2175</v>
      </c>
      <c r="AC151" s="98"/>
      <c r="AD151" s="98"/>
      <c r="AE151" s="98"/>
      <c r="AF151" s="98">
        <v>1800</v>
      </c>
      <c r="AG151" s="98">
        <v>1400</v>
      </c>
      <c r="AH151" s="98">
        <v>1675</v>
      </c>
      <c r="AI151" s="98"/>
      <c r="AJ151" s="98"/>
      <c r="AK151" s="98">
        <v>1450</v>
      </c>
      <c r="AL151" s="98">
        <v>1700</v>
      </c>
      <c r="AM151" s="98">
        <v>1000</v>
      </c>
      <c r="AN151" s="98">
        <v>1150</v>
      </c>
      <c r="AO151" s="98"/>
      <c r="AP151" s="98"/>
      <c r="AQ151" s="98">
        <v>1225</v>
      </c>
      <c r="AR151" s="98">
        <v>1300</v>
      </c>
      <c r="AS151" s="98"/>
      <c r="AT151" s="98"/>
      <c r="AU151" s="98"/>
      <c r="AV151" s="98"/>
      <c r="AW151" s="98"/>
      <c r="AX151" s="98"/>
      <c r="AY151" s="68"/>
    </row>
    <row r="152" spans="1:51" x14ac:dyDescent="0.2">
      <c r="A152" s="96">
        <v>42305</v>
      </c>
      <c r="B152" s="99">
        <v>585</v>
      </c>
      <c r="C152" s="98">
        <v>1750</v>
      </c>
      <c r="D152" s="98">
        <v>2175</v>
      </c>
      <c r="E152" s="98"/>
      <c r="F152" s="98"/>
      <c r="G152" s="98"/>
      <c r="H152" s="98">
        <v>1900</v>
      </c>
      <c r="I152" s="98">
        <v>1400</v>
      </c>
      <c r="J152" s="98">
        <v>1600</v>
      </c>
      <c r="K152" s="98"/>
      <c r="L152" s="98"/>
      <c r="M152" s="98"/>
      <c r="N152" s="98">
        <v>1575</v>
      </c>
      <c r="O152" s="98">
        <v>1150</v>
      </c>
      <c r="P152" s="98">
        <v>1325</v>
      </c>
      <c r="Q152" s="98"/>
      <c r="R152" s="98"/>
      <c r="S152" s="98"/>
      <c r="T152" s="98"/>
      <c r="U152" s="98">
        <v>925</v>
      </c>
      <c r="V152" s="98">
        <v>1130</v>
      </c>
      <c r="W152" s="98"/>
      <c r="X152" s="98"/>
      <c r="Y152" s="98"/>
      <c r="Z152" s="98"/>
      <c r="AA152" s="98">
        <v>1600</v>
      </c>
      <c r="AB152" s="98">
        <v>1810</v>
      </c>
      <c r="AC152" s="98">
        <v>1775</v>
      </c>
      <c r="AD152" s="98">
        <v>1825</v>
      </c>
      <c r="AE152" s="98">
        <v>1690</v>
      </c>
      <c r="AF152" s="98">
        <v>1800</v>
      </c>
      <c r="AG152" s="98">
        <v>1300</v>
      </c>
      <c r="AH152" s="98">
        <v>1575</v>
      </c>
      <c r="AI152" s="98">
        <v>1475</v>
      </c>
      <c r="AJ152" s="98"/>
      <c r="AK152" s="98">
        <v>1300</v>
      </c>
      <c r="AL152" s="98">
        <v>1385</v>
      </c>
      <c r="AM152" s="98">
        <v>1100</v>
      </c>
      <c r="AN152" s="98">
        <v>1475</v>
      </c>
      <c r="AO152" s="98"/>
      <c r="AP152" s="98"/>
      <c r="AQ152" s="98">
        <v>1100</v>
      </c>
      <c r="AR152" s="98"/>
      <c r="AS152" s="98">
        <v>800</v>
      </c>
      <c r="AT152" s="98">
        <v>825</v>
      </c>
      <c r="AU152" s="98"/>
      <c r="AV152" s="98"/>
      <c r="AW152" s="98">
        <v>910</v>
      </c>
      <c r="AX152" s="98"/>
      <c r="AY152" s="68"/>
    </row>
    <row r="153" spans="1:51" x14ac:dyDescent="0.2">
      <c r="A153" s="96">
        <v>42332</v>
      </c>
      <c r="B153" s="99">
        <v>650</v>
      </c>
      <c r="C153" s="98">
        <v>1810</v>
      </c>
      <c r="D153" s="98">
        <v>2075</v>
      </c>
      <c r="E153" s="98"/>
      <c r="F153" s="98"/>
      <c r="G153" s="98">
        <v>1750</v>
      </c>
      <c r="H153" s="98">
        <v>2050</v>
      </c>
      <c r="I153" s="98">
        <v>1400</v>
      </c>
      <c r="J153" s="98">
        <v>1710</v>
      </c>
      <c r="K153" s="98"/>
      <c r="L153" s="98"/>
      <c r="M153" s="98"/>
      <c r="N153" s="98">
        <v>1550</v>
      </c>
      <c r="O153" s="98">
        <v>1250</v>
      </c>
      <c r="P153" s="98">
        <v>1375</v>
      </c>
      <c r="Q153" s="98"/>
      <c r="R153" s="98"/>
      <c r="S153" s="98"/>
      <c r="T153" s="98"/>
      <c r="U153" s="98">
        <v>1000</v>
      </c>
      <c r="V153" s="98">
        <v>1125</v>
      </c>
      <c r="W153" s="98"/>
      <c r="X153" s="98"/>
      <c r="Y153" s="98"/>
      <c r="Z153" s="98"/>
      <c r="AA153" s="98">
        <v>1650</v>
      </c>
      <c r="AB153" s="98">
        <v>2050</v>
      </c>
      <c r="AC153" s="98"/>
      <c r="AD153" s="98">
        <v>1850</v>
      </c>
      <c r="AE153" s="98">
        <v>1500</v>
      </c>
      <c r="AF153" s="98">
        <v>1900</v>
      </c>
      <c r="AG153" s="98">
        <v>1300</v>
      </c>
      <c r="AH153" s="98">
        <v>1575</v>
      </c>
      <c r="AI153" s="98"/>
      <c r="AJ153" s="98">
        <v>1375</v>
      </c>
      <c r="AK153" s="98">
        <v>1200</v>
      </c>
      <c r="AL153" s="98">
        <v>1275</v>
      </c>
      <c r="AM153" s="98">
        <v>1050</v>
      </c>
      <c r="AN153" s="98">
        <v>1275</v>
      </c>
      <c r="AO153" s="98"/>
      <c r="AP153" s="98">
        <v>1125</v>
      </c>
      <c r="AQ153" s="98"/>
      <c r="AR153" s="98">
        <v>1125</v>
      </c>
      <c r="AS153" s="98"/>
      <c r="AT153" s="98"/>
      <c r="AU153" s="98"/>
      <c r="AV153" s="98">
        <v>910</v>
      </c>
      <c r="AW153" s="98">
        <v>575</v>
      </c>
      <c r="AX153" s="98">
        <v>1080</v>
      </c>
      <c r="AY153" s="68"/>
    </row>
    <row r="154" spans="1:51" x14ac:dyDescent="0.2">
      <c r="A154" s="96">
        <v>42353</v>
      </c>
      <c r="B154" s="99">
        <v>415</v>
      </c>
      <c r="C154" s="98">
        <v>1750</v>
      </c>
      <c r="D154" s="98">
        <v>2075</v>
      </c>
      <c r="E154" s="98">
        <v>1500</v>
      </c>
      <c r="F154" s="98">
        <v>1775</v>
      </c>
      <c r="G154" s="98"/>
      <c r="H154" s="98"/>
      <c r="I154" s="98">
        <v>1350</v>
      </c>
      <c r="J154" s="98">
        <v>1600</v>
      </c>
      <c r="K154" s="98">
        <v>1325</v>
      </c>
      <c r="L154" s="98">
        <v>1475</v>
      </c>
      <c r="M154" s="98">
        <v>1250</v>
      </c>
      <c r="N154" s="98">
        <v>1850</v>
      </c>
      <c r="O154" s="98"/>
      <c r="P154" s="98"/>
      <c r="Q154" s="98"/>
      <c r="R154" s="98"/>
      <c r="S154" s="98">
        <v>1050</v>
      </c>
      <c r="T154" s="98">
        <v>1175</v>
      </c>
      <c r="U154" s="98"/>
      <c r="V154" s="98"/>
      <c r="W154" s="98"/>
      <c r="X154" s="98"/>
      <c r="Y154" s="98"/>
      <c r="Z154" s="98"/>
      <c r="AA154" s="98">
        <v>1500</v>
      </c>
      <c r="AB154" s="98">
        <v>1875</v>
      </c>
      <c r="AC154" s="98"/>
      <c r="AD154" s="98">
        <v>1675</v>
      </c>
      <c r="AE154" s="98">
        <v>1600</v>
      </c>
      <c r="AF154" s="98">
        <v>1850</v>
      </c>
      <c r="AG154" s="98"/>
      <c r="AH154" s="98"/>
      <c r="AI154" s="98"/>
      <c r="AJ154" s="98">
        <v>1550</v>
      </c>
      <c r="AK154" s="98">
        <v>1425</v>
      </c>
      <c r="AL154" s="98">
        <v>1475</v>
      </c>
      <c r="AM154" s="98">
        <v>1200</v>
      </c>
      <c r="AN154" s="98">
        <v>1325</v>
      </c>
      <c r="AO154" s="98">
        <v>1000</v>
      </c>
      <c r="AP154" s="98">
        <v>1125</v>
      </c>
      <c r="AQ154" s="98">
        <v>1025</v>
      </c>
      <c r="AR154" s="98">
        <v>1150</v>
      </c>
      <c r="AS154" s="98">
        <v>800</v>
      </c>
      <c r="AT154" s="98">
        <v>1050</v>
      </c>
      <c r="AU154" s="98">
        <v>725</v>
      </c>
      <c r="AV154" s="98">
        <v>875</v>
      </c>
      <c r="AW154" s="98"/>
      <c r="AX154" s="98"/>
      <c r="AY154" s="68"/>
    </row>
    <row r="155" spans="1:51" x14ac:dyDescent="0.2">
      <c r="A155" s="96">
        <v>42395</v>
      </c>
      <c r="B155" s="99">
        <v>561</v>
      </c>
      <c r="C155" s="98">
        <v>1700</v>
      </c>
      <c r="D155" s="98">
        <v>1960</v>
      </c>
      <c r="E155" s="98">
        <v>1500</v>
      </c>
      <c r="F155" s="98">
        <v>1940</v>
      </c>
      <c r="G155" s="98">
        <v>1735</v>
      </c>
      <c r="H155" s="98">
        <v>1885</v>
      </c>
      <c r="I155" s="98">
        <v>1350</v>
      </c>
      <c r="J155" s="98">
        <v>1650</v>
      </c>
      <c r="K155" s="98">
        <v>1325</v>
      </c>
      <c r="L155" s="98">
        <v>1425</v>
      </c>
      <c r="M155" s="98">
        <v>1375</v>
      </c>
      <c r="N155" s="98">
        <v>1550</v>
      </c>
      <c r="O155" s="98"/>
      <c r="P155" s="98"/>
      <c r="Q155" s="98"/>
      <c r="R155" s="98"/>
      <c r="S155" s="98"/>
      <c r="T155" s="98">
        <v>925</v>
      </c>
      <c r="U155" s="98"/>
      <c r="V155" s="98">
        <v>870</v>
      </c>
      <c r="W155" s="98"/>
      <c r="X155" s="98">
        <v>580</v>
      </c>
      <c r="Y155" s="98"/>
      <c r="Z155" s="98">
        <v>675</v>
      </c>
      <c r="AA155" s="98">
        <v>1750</v>
      </c>
      <c r="AB155" s="98">
        <v>2000</v>
      </c>
      <c r="AC155" s="98">
        <v>1500</v>
      </c>
      <c r="AD155" s="98">
        <v>1885</v>
      </c>
      <c r="AE155" s="98">
        <v>1625</v>
      </c>
      <c r="AF155" s="98">
        <v>1785</v>
      </c>
      <c r="AG155" s="98">
        <v>1200</v>
      </c>
      <c r="AH155" s="98">
        <v>1600</v>
      </c>
      <c r="AI155" s="98">
        <v>1000</v>
      </c>
      <c r="AJ155" s="98">
        <v>1125</v>
      </c>
      <c r="AK155" s="98">
        <v>1340</v>
      </c>
      <c r="AL155" s="98">
        <v>1575</v>
      </c>
      <c r="AM155" s="98">
        <v>800</v>
      </c>
      <c r="AN155" s="98">
        <v>1200</v>
      </c>
      <c r="AO155" s="98"/>
      <c r="AP155" s="98">
        <v>950</v>
      </c>
      <c r="AQ155" s="98">
        <v>975</v>
      </c>
      <c r="AR155" s="98">
        <v>1200</v>
      </c>
      <c r="AS155" s="98">
        <v>500</v>
      </c>
      <c r="AT155" s="98">
        <v>710</v>
      </c>
      <c r="AU155" s="98"/>
      <c r="AV155" s="98"/>
      <c r="AW155" s="98">
        <v>585</v>
      </c>
      <c r="AX155" s="98">
        <v>850</v>
      </c>
      <c r="AY155" s="68"/>
    </row>
    <row r="156" spans="1:51" x14ac:dyDescent="0.2">
      <c r="A156" s="96">
        <v>42423</v>
      </c>
      <c r="B156" s="99">
        <v>907</v>
      </c>
      <c r="C156" s="98">
        <v>1660</v>
      </c>
      <c r="D156" s="98">
        <v>2050</v>
      </c>
      <c r="E156" s="98"/>
      <c r="F156" s="98">
        <v>1650</v>
      </c>
      <c r="G156" s="98">
        <v>1600</v>
      </c>
      <c r="H156" s="98">
        <v>1775</v>
      </c>
      <c r="I156" s="98">
        <v>1200</v>
      </c>
      <c r="J156" s="98">
        <v>1575</v>
      </c>
      <c r="K156" s="98"/>
      <c r="L156" s="98"/>
      <c r="M156" s="98"/>
      <c r="N156" s="98">
        <v>1560</v>
      </c>
      <c r="O156" s="98">
        <v>925</v>
      </c>
      <c r="P156" s="98">
        <v>1175</v>
      </c>
      <c r="Q156" s="98"/>
      <c r="R156" s="98"/>
      <c r="S156" s="98">
        <v>950</v>
      </c>
      <c r="T156" s="98">
        <v>975</v>
      </c>
      <c r="U156" s="98">
        <v>750</v>
      </c>
      <c r="V156" s="98">
        <v>875</v>
      </c>
      <c r="W156" s="98"/>
      <c r="X156" s="98"/>
      <c r="Y156" s="98"/>
      <c r="Z156" s="98"/>
      <c r="AA156" s="98">
        <v>1600</v>
      </c>
      <c r="AB156" s="98">
        <v>1875</v>
      </c>
      <c r="AC156" s="98">
        <v>1450</v>
      </c>
      <c r="AD156" s="98">
        <v>1775</v>
      </c>
      <c r="AE156" s="98">
        <v>1625</v>
      </c>
      <c r="AF156" s="98">
        <v>1825</v>
      </c>
      <c r="AG156" s="98">
        <v>1200</v>
      </c>
      <c r="AH156" s="98">
        <v>1575</v>
      </c>
      <c r="AI156" s="98"/>
      <c r="AJ156" s="98">
        <v>1100</v>
      </c>
      <c r="AK156" s="98">
        <v>1200</v>
      </c>
      <c r="AL156" s="98">
        <v>1570</v>
      </c>
      <c r="AM156" s="98">
        <v>800</v>
      </c>
      <c r="AN156" s="98">
        <v>1150</v>
      </c>
      <c r="AO156" s="98"/>
      <c r="AP156" s="98"/>
      <c r="AQ156" s="98">
        <v>1030</v>
      </c>
      <c r="AR156" s="98">
        <v>1125</v>
      </c>
      <c r="AS156" s="98">
        <v>725</v>
      </c>
      <c r="AT156" s="98">
        <v>775</v>
      </c>
      <c r="AU156" s="98"/>
      <c r="AV156" s="98"/>
      <c r="AW156" s="98">
        <v>540</v>
      </c>
      <c r="AX156" s="98">
        <v>850</v>
      </c>
      <c r="AY156" s="68"/>
    </row>
    <row r="157" spans="1:51" x14ac:dyDescent="0.2">
      <c r="A157" s="96">
        <v>42451</v>
      </c>
      <c r="B157" s="99">
        <v>906</v>
      </c>
      <c r="C157" s="98">
        <v>1450</v>
      </c>
      <c r="D157" s="98">
        <v>1650</v>
      </c>
      <c r="E157" s="98"/>
      <c r="F157" s="98"/>
      <c r="G157" s="98"/>
      <c r="H157" s="98"/>
      <c r="I157" s="98">
        <v>1225</v>
      </c>
      <c r="J157" s="98">
        <v>1425</v>
      </c>
      <c r="K157" s="98"/>
      <c r="L157" s="98"/>
      <c r="M157" s="98"/>
      <c r="N157" s="98"/>
      <c r="O157" s="98">
        <v>975</v>
      </c>
      <c r="P157" s="98">
        <v>1150</v>
      </c>
      <c r="Q157" s="98"/>
      <c r="R157" s="98"/>
      <c r="S157" s="98"/>
      <c r="T157" s="98"/>
      <c r="U157" s="98">
        <v>710</v>
      </c>
      <c r="V157" s="98">
        <v>960</v>
      </c>
      <c r="W157" s="98"/>
      <c r="X157" s="98"/>
      <c r="Y157" s="98"/>
      <c r="Z157" s="98"/>
      <c r="AA157" s="98"/>
      <c r="AB157" s="98"/>
      <c r="AC157" s="98"/>
      <c r="AD157" s="98">
        <v>1330</v>
      </c>
      <c r="AE157" s="98"/>
      <c r="AF157" s="98"/>
      <c r="AG157" s="98">
        <v>1275</v>
      </c>
      <c r="AH157" s="98">
        <v>1380</v>
      </c>
      <c r="AI157" s="98"/>
      <c r="AJ157" s="98">
        <v>1180</v>
      </c>
      <c r="AK157" s="98">
        <v>1010</v>
      </c>
      <c r="AL157" s="98">
        <v>1100</v>
      </c>
      <c r="AM157" s="98">
        <v>920</v>
      </c>
      <c r="AN157" s="98">
        <v>1175</v>
      </c>
      <c r="AO157" s="98"/>
      <c r="AP157" s="98"/>
      <c r="AQ157" s="98">
        <v>800</v>
      </c>
      <c r="AR157" s="98">
        <v>1000</v>
      </c>
      <c r="AS157" s="98">
        <v>650</v>
      </c>
      <c r="AT157" s="98">
        <v>850</v>
      </c>
      <c r="AU157" s="98"/>
      <c r="AV157" s="98"/>
      <c r="AW157" s="98"/>
      <c r="AX157" s="98"/>
      <c r="AY157" s="68"/>
    </row>
    <row r="158" spans="1:51" x14ac:dyDescent="0.2">
      <c r="A158" s="96">
        <v>42486</v>
      </c>
      <c r="B158" s="99">
        <v>637</v>
      </c>
      <c r="C158" s="98">
        <v>1375</v>
      </c>
      <c r="D158" s="98">
        <v>1600</v>
      </c>
      <c r="E158" s="98"/>
      <c r="F158" s="98"/>
      <c r="G158" s="98"/>
      <c r="H158" s="98">
        <v>1400</v>
      </c>
      <c r="I158" s="98">
        <v>1220</v>
      </c>
      <c r="J158" s="98">
        <v>1350</v>
      </c>
      <c r="K158" s="98">
        <v>1300</v>
      </c>
      <c r="L158" s="98">
        <v>1325</v>
      </c>
      <c r="M158" s="98">
        <v>1250</v>
      </c>
      <c r="N158" s="98">
        <v>1325</v>
      </c>
      <c r="O158" s="98">
        <v>925</v>
      </c>
      <c r="P158" s="98">
        <v>1050</v>
      </c>
      <c r="Q158" s="98"/>
      <c r="R158" s="98"/>
      <c r="S158" s="98">
        <v>990</v>
      </c>
      <c r="T158" s="98">
        <v>1100</v>
      </c>
      <c r="U158" s="98"/>
      <c r="V158" s="98"/>
      <c r="W158" s="98"/>
      <c r="X158" s="98"/>
      <c r="Y158" s="98"/>
      <c r="Z158" s="98"/>
      <c r="AA158" s="98">
        <v>1375</v>
      </c>
      <c r="AB158" s="98">
        <v>1625</v>
      </c>
      <c r="AC158" s="98"/>
      <c r="AD158" s="98">
        <v>1400</v>
      </c>
      <c r="AE158" s="98"/>
      <c r="AF158" s="98"/>
      <c r="AG158" s="98">
        <v>1150</v>
      </c>
      <c r="AH158" s="98">
        <v>1300</v>
      </c>
      <c r="AI158" s="98"/>
      <c r="AJ158" s="98">
        <v>1325</v>
      </c>
      <c r="AK158" s="98">
        <v>1225</v>
      </c>
      <c r="AL158" s="98">
        <v>1300</v>
      </c>
      <c r="AM158" s="98">
        <v>900</v>
      </c>
      <c r="AN158" s="98">
        <v>1025</v>
      </c>
      <c r="AO158" s="98"/>
      <c r="AP158" s="98"/>
      <c r="AQ158" s="98">
        <v>1000</v>
      </c>
      <c r="AR158" s="98">
        <v>1125</v>
      </c>
      <c r="AS158" s="98">
        <v>700</v>
      </c>
      <c r="AT158" s="98">
        <v>880</v>
      </c>
      <c r="AU158" s="98"/>
      <c r="AV158" s="98"/>
      <c r="AW158" s="98">
        <v>800</v>
      </c>
      <c r="AX158" s="98">
        <v>850</v>
      </c>
      <c r="AY158" s="68"/>
    </row>
    <row r="159" spans="1:51" x14ac:dyDescent="0.2">
      <c r="A159" s="96">
        <v>42514</v>
      </c>
      <c r="B159" s="99">
        <v>446</v>
      </c>
      <c r="C159" s="98">
        <v>1400</v>
      </c>
      <c r="D159" s="98">
        <v>1625</v>
      </c>
      <c r="E159" s="98"/>
      <c r="F159" s="98"/>
      <c r="G159" s="98">
        <v>1300</v>
      </c>
      <c r="H159" s="98">
        <v>1375</v>
      </c>
      <c r="I159" s="98">
        <v>1200</v>
      </c>
      <c r="J159" s="98">
        <v>1375</v>
      </c>
      <c r="K159" s="98"/>
      <c r="L159" s="98"/>
      <c r="M159" s="98"/>
      <c r="N159" s="98"/>
      <c r="O159" s="98">
        <v>1025</v>
      </c>
      <c r="P159" s="98">
        <v>1170</v>
      </c>
      <c r="Q159" s="98"/>
      <c r="R159" s="98"/>
      <c r="S159" s="98"/>
      <c r="T159" s="98"/>
      <c r="U159" s="98">
        <v>750</v>
      </c>
      <c r="V159" s="98">
        <v>950</v>
      </c>
      <c r="W159" s="98"/>
      <c r="X159" s="98"/>
      <c r="Y159" s="98"/>
      <c r="Z159" s="98"/>
      <c r="AA159" s="98">
        <v>1300</v>
      </c>
      <c r="AB159" s="98">
        <v>1675</v>
      </c>
      <c r="AC159" s="98"/>
      <c r="AD159" s="98"/>
      <c r="AE159" s="98">
        <v>1350</v>
      </c>
      <c r="AF159" s="98">
        <v>1435</v>
      </c>
      <c r="AG159" s="98">
        <v>1150</v>
      </c>
      <c r="AH159" s="98">
        <v>1290</v>
      </c>
      <c r="AI159" s="98">
        <v>1150</v>
      </c>
      <c r="AJ159" s="98">
        <v>1225</v>
      </c>
      <c r="AK159" s="98">
        <v>1225</v>
      </c>
      <c r="AL159" s="98">
        <v>1275</v>
      </c>
      <c r="AM159" s="98">
        <v>1075</v>
      </c>
      <c r="AN159" s="98">
        <v>1135</v>
      </c>
      <c r="AO159" s="98"/>
      <c r="AP159" s="98"/>
      <c r="AQ159" s="98"/>
      <c r="AR159" s="98">
        <v>1190</v>
      </c>
      <c r="AS159" s="98">
        <v>770</v>
      </c>
      <c r="AT159" s="98">
        <v>950</v>
      </c>
      <c r="AU159" s="98"/>
      <c r="AV159" s="98"/>
      <c r="AW159" s="98"/>
      <c r="AX159" s="98"/>
      <c r="AY159" s="68"/>
    </row>
    <row r="160" spans="1:51" x14ac:dyDescent="0.2">
      <c r="A160" s="96">
        <v>42549</v>
      </c>
      <c r="B160" s="99">
        <v>440</v>
      </c>
      <c r="C160" s="98">
        <v>1350</v>
      </c>
      <c r="D160" s="98">
        <v>1475</v>
      </c>
      <c r="E160" s="98"/>
      <c r="F160" s="98"/>
      <c r="G160" s="98"/>
      <c r="H160" s="98"/>
      <c r="I160" s="98">
        <v>1025</v>
      </c>
      <c r="J160" s="98">
        <v>1075</v>
      </c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>
        <v>800</v>
      </c>
      <c r="V160" s="98">
        <v>950</v>
      </c>
      <c r="W160" s="98"/>
      <c r="X160" s="98"/>
      <c r="Y160" s="98"/>
      <c r="Z160" s="98"/>
      <c r="AA160" s="98">
        <v>1300</v>
      </c>
      <c r="AB160" s="98">
        <v>1575</v>
      </c>
      <c r="AC160" s="98"/>
      <c r="AD160" s="98"/>
      <c r="AE160" s="98"/>
      <c r="AF160" s="98"/>
      <c r="AG160" s="98">
        <v>1100</v>
      </c>
      <c r="AH160" s="98">
        <v>1300</v>
      </c>
      <c r="AI160" s="98"/>
      <c r="AJ160" s="98"/>
      <c r="AK160" s="98"/>
      <c r="AL160" s="98"/>
      <c r="AM160" s="98">
        <v>800</v>
      </c>
      <c r="AN160" s="98">
        <v>1000</v>
      </c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68"/>
    </row>
    <row r="161" spans="1:51" x14ac:dyDescent="0.2">
      <c r="A161" s="96">
        <v>42577</v>
      </c>
      <c r="B161" s="99">
        <v>485</v>
      </c>
      <c r="C161" s="98">
        <v>1400</v>
      </c>
      <c r="D161" s="98">
        <v>1680</v>
      </c>
      <c r="E161" s="98"/>
      <c r="F161" s="98"/>
      <c r="G161" s="98">
        <v>1390</v>
      </c>
      <c r="H161" s="98">
        <v>1500</v>
      </c>
      <c r="I161" s="98">
        <v>1200</v>
      </c>
      <c r="J161" s="98">
        <v>1385</v>
      </c>
      <c r="K161" s="98"/>
      <c r="L161" s="98">
        <v>1135</v>
      </c>
      <c r="M161" s="98">
        <v>1275</v>
      </c>
      <c r="N161" s="98">
        <v>1350</v>
      </c>
      <c r="O161" s="98">
        <v>825</v>
      </c>
      <c r="P161" s="98">
        <v>1050</v>
      </c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>
        <v>1400</v>
      </c>
      <c r="AB161" s="98">
        <v>1685</v>
      </c>
      <c r="AC161" s="98"/>
      <c r="AD161" s="98"/>
      <c r="AE161" s="98"/>
      <c r="AF161" s="98">
        <v>1400</v>
      </c>
      <c r="AG161" s="98">
        <v>1125</v>
      </c>
      <c r="AH161" s="98">
        <v>1385</v>
      </c>
      <c r="AI161" s="98"/>
      <c r="AJ161" s="98">
        <v>1100</v>
      </c>
      <c r="AK161" s="98">
        <v>1175</v>
      </c>
      <c r="AL161" s="98">
        <v>1390</v>
      </c>
      <c r="AM161" s="98">
        <v>925</v>
      </c>
      <c r="AN161" s="98">
        <v>1100</v>
      </c>
      <c r="AO161" s="98"/>
      <c r="AP161" s="98"/>
      <c r="AQ161" s="98">
        <v>825</v>
      </c>
      <c r="AR161" s="98">
        <v>850</v>
      </c>
      <c r="AS161" s="98"/>
      <c r="AT161" s="98"/>
      <c r="AU161" s="98"/>
      <c r="AV161" s="98"/>
      <c r="AW161" s="98"/>
      <c r="AX161" s="98"/>
      <c r="AY161" s="68"/>
    </row>
    <row r="162" spans="1:51" x14ac:dyDescent="0.2">
      <c r="A162" s="96">
        <v>42605</v>
      </c>
      <c r="B162" s="99">
        <v>565</v>
      </c>
      <c r="C162" s="98">
        <v>1500</v>
      </c>
      <c r="D162" s="98">
        <v>1900</v>
      </c>
      <c r="E162" s="98"/>
      <c r="F162" s="98"/>
      <c r="G162" s="98">
        <v>1450</v>
      </c>
      <c r="H162" s="98">
        <v>1575</v>
      </c>
      <c r="I162" s="98">
        <v>1175</v>
      </c>
      <c r="J162" s="98">
        <v>1475</v>
      </c>
      <c r="K162" s="98"/>
      <c r="L162" s="98">
        <v>1375</v>
      </c>
      <c r="M162" s="98">
        <v>1275</v>
      </c>
      <c r="N162" s="98">
        <v>1350</v>
      </c>
      <c r="O162" s="98">
        <v>775</v>
      </c>
      <c r="P162" s="98">
        <v>1100</v>
      </c>
      <c r="Q162" s="98"/>
      <c r="R162" s="98"/>
      <c r="S162" s="98">
        <v>850</v>
      </c>
      <c r="T162" s="98">
        <v>875</v>
      </c>
      <c r="U162" s="98"/>
      <c r="V162" s="98"/>
      <c r="W162" s="98"/>
      <c r="X162" s="98"/>
      <c r="Y162" s="98"/>
      <c r="Z162" s="98"/>
      <c r="AA162" s="98">
        <v>1300</v>
      </c>
      <c r="AB162" s="98">
        <v>1385</v>
      </c>
      <c r="AC162" s="98"/>
      <c r="AD162" s="98"/>
      <c r="AE162" s="98"/>
      <c r="AF162" s="98"/>
      <c r="AG162" s="98">
        <v>1050</v>
      </c>
      <c r="AH162" s="98">
        <v>1120</v>
      </c>
      <c r="AI162" s="98">
        <v>1030</v>
      </c>
      <c r="AJ162" s="98">
        <v>1060</v>
      </c>
      <c r="AK162" s="98">
        <v>1030</v>
      </c>
      <c r="AL162" s="98">
        <v>1170</v>
      </c>
      <c r="AM162" s="98">
        <v>760</v>
      </c>
      <c r="AN162" s="98">
        <v>935</v>
      </c>
      <c r="AO162" s="98">
        <v>710</v>
      </c>
      <c r="AP162" s="98">
        <v>950</v>
      </c>
      <c r="AQ162" s="98"/>
      <c r="AR162" s="98">
        <v>720</v>
      </c>
      <c r="AS162" s="98"/>
      <c r="AT162" s="98"/>
      <c r="AU162" s="98"/>
      <c r="AV162" s="98"/>
      <c r="AW162" s="98"/>
      <c r="AX162" s="98"/>
      <c r="AY162" s="68"/>
    </row>
    <row r="163" spans="1:51" x14ac:dyDescent="0.2">
      <c r="A163" s="96">
        <v>42640</v>
      </c>
      <c r="B163" s="99">
        <v>798</v>
      </c>
      <c r="C163" s="98">
        <v>1600</v>
      </c>
      <c r="D163" s="98">
        <v>2050</v>
      </c>
      <c r="E163" s="98"/>
      <c r="F163" s="98"/>
      <c r="G163" s="98"/>
      <c r="H163" s="98"/>
      <c r="I163" s="98">
        <v>1250</v>
      </c>
      <c r="J163" s="98">
        <v>1550</v>
      </c>
      <c r="K163" s="98"/>
      <c r="L163" s="98"/>
      <c r="M163" s="98">
        <v>1050</v>
      </c>
      <c r="N163" s="98">
        <v>1100</v>
      </c>
      <c r="O163" s="98">
        <v>900</v>
      </c>
      <c r="P163" s="98">
        <v>1075</v>
      </c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>
        <v>1400</v>
      </c>
      <c r="AB163" s="98">
        <v>1590</v>
      </c>
      <c r="AC163" s="98"/>
      <c r="AD163" s="98"/>
      <c r="AE163" s="98"/>
      <c r="AF163" s="98">
        <v>1400</v>
      </c>
      <c r="AG163" s="98">
        <v>1150</v>
      </c>
      <c r="AH163" s="98">
        <v>1390</v>
      </c>
      <c r="AI163" s="98"/>
      <c r="AJ163" s="98"/>
      <c r="AK163" s="98">
        <v>1000</v>
      </c>
      <c r="AL163" s="98">
        <v>1310</v>
      </c>
      <c r="AM163" s="98">
        <v>940</v>
      </c>
      <c r="AN163" s="98">
        <v>1000</v>
      </c>
      <c r="AO163" s="98"/>
      <c r="AP163" s="98"/>
      <c r="AQ163" s="98">
        <v>800</v>
      </c>
      <c r="AR163" s="98">
        <v>870</v>
      </c>
      <c r="AS163" s="98">
        <v>650</v>
      </c>
      <c r="AT163" s="98">
        <v>775</v>
      </c>
      <c r="AU163" s="98"/>
      <c r="AV163" s="98"/>
      <c r="AW163" s="98"/>
      <c r="AX163" s="98"/>
      <c r="AY163" s="68"/>
    </row>
    <row r="164" spans="1:51" x14ac:dyDescent="0.2">
      <c r="A164" s="96">
        <v>42668</v>
      </c>
      <c r="B164" s="99">
        <v>649</v>
      </c>
      <c r="C164" s="98">
        <v>1200</v>
      </c>
      <c r="D164" s="98">
        <v>1525</v>
      </c>
      <c r="E164" s="98"/>
      <c r="F164" s="98">
        <v>1400</v>
      </c>
      <c r="G164" s="98"/>
      <c r="H164" s="98"/>
      <c r="I164" s="98">
        <v>925</v>
      </c>
      <c r="J164" s="98">
        <v>1175</v>
      </c>
      <c r="K164" s="98"/>
      <c r="L164" s="98"/>
      <c r="M164" s="98">
        <v>1025</v>
      </c>
      <c r="N164" s="98">
        <v>1075</v>
      </c>
      <c r="O164" s="98"/>
      <c r="P164" s="98"/>
      <c r="Q164" s="98"/>
      <c r="R164" s="98"/>
      <c r="S164" s="98"/>
      <c r="T164" s="98">
        <v>810</v>
      </c>
      <c r="U164" s="98"/>
      <c r="V164" s="98"/>
      <c r="W164" s="98"/>
      <c r="X164" s="98"/>
      <c r="Y164" s="98"/>
      <c r="Z164" s="98"/>
      <c r="AA164" s="98">
        <v>1200</v>
      </c>
      <c r="AB164" s="98">
        <v>1450</v>
      </c>
      <c r="AC164" s="98"/>
      <c r="AD164" s="98"/>
      <c r="AE164" s="98">
        <v>1185</v>
      </c>
      <c r="AF164" s="98">
        <v>1300</v>
      </c>
      <c r="AG164" s="98">
        <v>1000</v>
      </c>
      <c r="AH164" s="98">
        <v>1135</v>
      </c>
      <c r="AI164" s="98">
        <v>1210</v>
      </c>
      <c r="AJ164" s="98">
        <v>1320</v>
      </c>
      <c r="AK164" s="98">
        <v>1000</v>
      </c>
      <c r="AL164" s="98">
        <v>1150</v>
      </c>
      <c r="AM164" s="98">
        <v>750</v>
      </c>
      <c r="AN164" s="98">
        <v>950</v>
      </c>
      <c r="AO164" s="98"/>
      <c r="AP164" s="98"/>
      <c r="AQ164" s="98">
        <v>810</v>
      </c>
      <c r="AR164" s="98">
        <v>950</v>
      </c>
      <c r="AS164" s="98">
        <v>420</v>
      </c>
      <c r="AT164" s="98">
        <v>600</v>
      </c>
      <c r="AU164" s="98"/>
      <c r="AV164" s="98"/>
      <c r="AW164" s="98">
        <v>360</v>
      </c>
      <c r="AX164" s="98">
        <v>700</v>
      </c>
      <c r="AY164" s="68"/>
    </row>
    <row r="165" spans="1:51" x14ac:dyDescent="0.2">
      <c r="A165" s="96">
        <v>42696</v>
      </c>
      <c r="B165" s="99">
        <v>550</v>
      </c>
      <c r="C165" s="98">
        <v>1300</v>
      </c>
      <c r="D165" s="98">
        <v>1600</v>
      </c>
      <c r="E165" s="98"/>
      <c r="F165" s="98"/>
      <c r="G165" s="98">
        <v>1200</v>
      </c>
      <c r="H165" s="98">
        <v>1510</v>
      </c>
      <c r="I165" s="98">
        <v>1000</v>
      </c>
      <c r="J165" s="98">
        <v>1200</v>
      </c>
      <c r="K165" s="98"/>
      <c r="L165" s="98"/>
      <c r="M165" s="98">
        <v>1075</v>
      </c>
      <c r="N165" s="98">
        <v>1150</v>
      </c>
      <c r="O165" s="98">
        <v>875</v>
      </c>
      <c r="P165" s="98">
        <v>925</v>
      </c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>
        <v>1285</v>
      </c>
      <c r="AB165" s="98">
        <v>1550</v>
      </c>
      <c r="AC165" s="98"/>
      <c r="AD165" s="98">
        <v>1350</v>
      </c>
      <c r="AE165" s="98">
        <v>1250</v>
      </c>
      <c r="AF165" s="98">
        <v>1435</v>
      </c>
      <c r="AG165" s="98">
        <v>1000</v>
      </c>
      <c r="AH165" s="98">
        <v>1210</v>
      </c>
      <c r="AI165" s="98"/>
      <c r="AJ165" s="98"/>
      <c r="AK165" s="98">
        <v>1060</v>
      </c>
      <c r="AL165" s="98">
        <v>1175</v>
      </c>
      <c r="AM165" s="98">
        <v>700</v>
      </c>
      <c r="AN165" s="98">
        <v>975</v>
      </c>
      <c r="AO165" s="98"/>
      <c r="AP165" s="98"/>
      <c r="AQ165" s="98">
        <v>675</v>
      </c>
      <c r="AR165" s="98">
        <v>750</v>
      </c>
      <c r="AS165" s="98"/>
      <c r="AT165" s="98"/>
      <c r="AU165" s="98"/>
      <c r="AV165" s="98"/>
      <c r="AW165" s="98"/>
      <c r="AX165" s="98"/>
      <c r="AY165" s="68"/>
    </row>
    <row r="166" spans="1:51" x14ac:dyDescent="0.2">
      <c r="A166" s="96">
        <v>42724</v>
      </c>
      <c r="B166" s="99">
        <v>593</v>
      </c>
      <c r="C166" s="98">
        <v>1350</v>
      </c>
      <c r="D166" s="98">
        <v>1600</v>
      </c>
      <c r="E166" s="98"/>
      <c r="F166" s="98"/>
      <c r="G166" s="98">
        <v>1335</v>
      </c>
      <c r="H166" s="98">
        <v>1485</v>
      </c>
      <c r="I166" s="98">
        <v>1050</v>
      </c>
      <c r="J166" s="98">
        <v>1270</v>
      </c>
      <c r="K166" s="98"/>
      <c r="L166" s="98"/>
      <c r="M166" s="98">
        <v>1000</v>
      </c>
      <c r="N166" s="98">
        <v>1250</v>
      </c>
      <c r="O166" s="98">
        <v>775</v>
      </c>
      <c r="P166" s="98">
        <v>1000</v>
      </c>
      <c r="Q166" s="98"/>
      <c r="R166" s="98">
        <v>875</v>
      </c>
      <c r="S166" s="98">
        <v>925</v>
      </c>
      <c r="T166" s="98">
        <v>950</v>
      </c>
      <c r="U166" s="98">
        <v>280</v>
      </c>
      <c r="V166" s="98">
        <v>680</v>
      </c>
      <c r="W166" s="98"/>
      <c r="X166" s="98"/>
      <c r="Y166" s="98"/>
      <c r="Z166" s="98">
        <v>460</v>
      </c>
      <c r="AA166" s="98">
        <v>1300</v>
      </c>
      <c r="AB166" s="98">
        <v>1540</v>
      </c>
      <c r="AC166" s="98"/>
      <c r="AD166" s="98"/>
      <c r="AE166" s="98"/>
      <c r="AF166" s="98">
        <v>1410</v>
      </c>
      <c r="AG166" s="98">
        <v>1000</v>
      </c>
      <c r="AH166" s="98">
        <v>1285</v>
      </c>
      <c r="AI166" s="98"/>
      <c r="AJ166" s="98"/>
      <c r="AK166" s="98">
        <v>1010</v>
      </c>
      <c r="AL166" s="98">
        <v>1250</v>
      </c>
      <c r="AM166" s="98">
        <v>635</v>
      </c>
      <c r="AN166" s="98">
        <v>885</v>
      </c>
      <c r="AO166" s="98"/>
      <c r="AP166" s="98">
        <v>800</v>
      </c>
      <c r="AQ166" s="98">
        <v>850</v>
      </c>
      <c r="AR166" s="98">
        <v>985</v>
      </c>
      <c r="AS166" s="98">
        <v>360</v>
      </c>
      <c r="AT166" s="98">
        <v>570</v>
      </c>
      <c r="AU166" s="98"/>
      <c r="AV166" s="98"/>
      <c r="AW166" s="98"/>
      <c r="AX166" s="98"/>
      <c r="AY166" s="68"/>
    </row>
    <row r="167" spans="1:51" x14ac:dyDescent="0.2">
      <c r="A167" s="96">
        <v>42759</v>
      </c>
      <c r="B167" s="99">
        <v>655</v>
      </c>
      <c r="C167" s="98">
        <v>1325</v>
      </c>
      <c r="D167" s="98">
        <v>1650</v>
      </c>
      <c r="E167" s="98"/>
      <c r="F167" s="98"/>
      <c r="G167" s="98">
        <v>1375</v>
      </c>
      <c r="H167" s="98">
        <v>1500</v>
      </c>
      <c r="I167" s="98">
        <v>850</v>
      </c>
      <c r="J167" s="98">
        <v>975</v>
      </c>
      <c r="K167" s="98"/>
      <c r="L167" s="98"/>
      <c r="M167" s="98">
        <v>900</v>
      </c>
      <c r="N167" s="98">
        <v>1200</v>
      </c>
      <c r="O167" s="98">
        <v>850</v>
      </c>
      <c r="P167" s="98">
        <v>975</v>
      </c>
      <c r="Q167" s="98"/>
      <c r="R167" s="98">
        <v>725</v>
      </c>
      <c r="S167" s="98">
        <v>700</v>
      </c>
      <c r="T167" s="98">
        <v>825</v>
      </c>
      <c r="U167" s="98">
        <v>300</v>
      </c>
      <c r="V167" s="98">
        <v>650</v>
      </c>
      <c r="W167" s="98"/>
      <c r="X167" s="98"/>
      <c r="Y167" s="98"/>
      <c r="Z167" s="98"/>
      <c r="AA167" s="98">
        <v>1300</v>
      </c>
      <c r="AB167" s="98">
        <v>1600</v>
      </c>
      <c r="AC167" s="98"/>
      <c r="AD167" s="98"/>
      <c r="AE167" s="98"/>
      <c r="AF167" s="98"/>
      <c r="AG167" s="98">
        <v>1000</v>
      </c>
      <c r="AH167" s="98">
        <v>1260</v>
      </c>
      <c r="AI167" s="98"/>
      <c r="AJ167" s="98"/>
      <c r="AK167" s="98">
        <v>1050</v>
      </c>
      <c r="AL167" s="98">
        <v>1125</v>
      </c>
      <c r="AM167" s="98">
        <v>725</v>
      </c>
      <c r="AN167" s="98">
        <v>950</v>
      </c>
      <c r="AO167" s="98"/>
      <c r="AP167" s="98"/>
      <c r="AQ167" s="98">
        <v>840</v>
      </c>
      <c r="AR167" s="98">
        <v>975</v>
      </c>
      <c r="AS167" s="98">
        <v>500</v>
      </c>
      <c r="AT167" s="98">
        <v>625</v>
      </c>
      <c r="AU167" s="98"/>
      <c r="AV167" s="98"/>
      <c r="AW167" s="98">
        <v>400</v>
      </c>
      <c r="AX167" s="98">
        <v>625</v>
      </c>
      <c r="AY167" s="68"/>
    </row>
    <row r="168" spans="1:51" x14ac:dyDescent="0.2">
      <c r="A168" s="96">
        <v>42794</v>
      </c>
      <c r="B168" s="99">
        <v>694</v>
      </c>
      <c r="C168" s="98">
        <v>1375</v>
      </c>
      <c r="D168" s="98">
        <v>1650</v>
      </c>
      <c r="E168" s="98"/>
      <c r="F168" s="98"/>
      <c r="G168" s="98">
        <v>1225</v>
      </c>
      <c r="H168" s="98">
        <v>1435</v>
      </c>
      <c r="I168" s="98">
        <v>1025</v>
      </c>
      <c r="J168" s="98">
        <v>1350</v>
      </c>
      <c r="K168" s="98"/>
      <c r="L168" s="98"/>
      <c r="M168" s="98">
        <v>1000</v>
      </c>
      <c r="N168" s="98">
        <v>1150</v>
      </c>
      <c r="O168" s="98">
        <v>700</v>
      </c>
      <c r="P168" s="98">
        <v>980</v>
      </c>
      <c r="Q168" s="98">
        <v>900</v>
      </c>
      <c r="R168" s="98">
        <v>935</v>
      </c>
      <c r="S168" s="98">
        <v>800</v>
      </c>
      <c r="T168" s="98">
        <v>990</v>
      </c>
      <c r="U168" s="98">
        <v>535</v>
      </c>
      <c r="V168" s="98">
        <v>640</v>
      </c>
      <c r="W168" s="98"/>
      <c r="X168" s="98">
        <v>550</v>
      </c>
      <c r="Y168" s="98">
        <v>550</v>
      </c>
      <c r="Z168" s="98">
        <v>700</v>
      </c>
      <c r="AA168" s="98">
        <v>1300</v>
      </c>
      <c r="AB168" s="98">
        <v>1490</v>
      </c>
      <c r="AG168" s="98">
        <v>1010</v>
      </c>
      <c r="AH168" s="98">
        <v>1285</v>
      </c>
      <c r="AI168" s="98"/>
      <c r="AJ168" s="98">
        <v>950</v>
      </c>
      <c r="AK168" s="98">
        <v>1025</v>
      </c>
      <c r="AL168" s="98">
        <v>1275</v>
      </c>
      <c r="AM168" s="98">
        <v>725</v>
      </c>
      <c r="AN168" s="98">
        <v>1000</v>
      </c>
      <c r="AO168" s="98"/>
      <c r="AP168" s="98"/>
      <c r="AQ168" s="98">
        <v>775</v>
      </c>
      <c r="AR168" s="98">
        <v>950</v>
      </c>
      <c r="AS168" s="98">
        <v>610</v>
      </c>
      <c r="AT168" s="98">
        <v>625</v>
      </c>
      <c r="AU168" s="98"/>
      <c r="AV168" s="98"/>
      <c r="AW168" s="98">
        <v>600</v>
      </c>
      <c r="AX168" s="98">
        <v>700</v>
      </c>
      <c r="AY168" s="68"/>
    </row>
    <row r="169" spans="1:51" x14ac:dyDescent="0.2">
      <c r="A169" s="96">
        <v>42822</v>
      </c>
      <c r="B169" s="99">
        <v>950</v>
      </c>
      <c r="C169" s="98">
        <v>1300</v>
      </c>
      <c r="D169" s="98">
        <v>1425</v>
      </c>
      <c r="E169" s="98"/>
      <c r="F169" s="98">
        <v>1425</v>
      </c>
      <c r="G169" s="98"/>
      <c r="H169" s="98"/>
      <c r="I169" s="98">
        <v>1000</v>
      </c>
      <c r="J169" s="98">
        <v>1275</v>
      </c>
      <c r="K169" s="98"/>
      <c r="L169" s="98"/>
      <c r="M169" s="98">
        <v>1000</v>
      </c>
      <c r="N169" s="98">
        <v>1110</v>
      </c>
      <c r="O169" s="98">
        <v>900</v>
      </c>
      <c r="P169" s="98">
        <v>990</v>
      </c>
      <c r="Q169" s="98"/>
      <c r="R169" s="98">
        <v>1000</v>
      </c>
      <c r="S169" s="98">
        <v>810</v>
      </c>
      <c r="T169" s="98">
        <v>925</v>
      </c>
      <c r="U169" s="98"/>
      <c r="V169" s="98">
        <v>650</v>
      </c>
      <c r="W169" s="98"/>
      <c r="X169" s="98"/>
      <c r="Y169" s="98"/>
      <c r="Z169" s="98"/>
      <c r="AA169" s="98">
        <v>1300</v>
      </c>
      <c r="AB169" s="98">
        <v>1450</v>
      </c>
      <c r="AC169" s="98"/>
      <c r="AD169" s="98">
        <v>1310</v>
      </c>
      <c r="AE169" s="98"/>
      <c r="AF169" s="98"/>
      <c r="AG169" s="98">
        <v>1000</v>
      </c>
      <c r="AH169" s="98">
        <v>1290</v>
      </c>
      <c r="AI169" s="98"/>
      <c r="AJ169" s="98"/>
      <c r="AK169" s="98">
        <v>1075</v>
      </c>
      <c r="AL169" s="98">
        <v>1160</v>
      </c>
      <c r="AM169" s="98">
        <v>825</v>
      </c>
      <c r="AN169" s="98">
        <v>975</v>
      </c>
      <c r="AO169" s="98"/>
      <c r="AP169" s="98"/>
      <c r="AQ169" s="98">
        <v>700</v>
      </c>
      <c r="AR169" s="98">
        <v>950</v>
      </c>
      <c r="AS169" s="98">
        <v>460</v>
      </c>
      <c r="AT169" s="98">
        <v>550</v>
      </c>
      <c r="AU169" s="98">
        <v>525</v>
      </c>
      <c r="AV169" s="98">
        <v>675</v>
      </c>
      <c r="AW169" s="98">
        <v>435</v>
      </c>
      <c r="AX169" s="98">
        <v>600</v>
      </c>
      <c r="AY169" s="68"/>
    </row>
    <row r="170" spans="1:51" x14ac:dyDescent="0.2">
      <c r="A170" s="96">
        <v>42850</v>
      </c>
      <c r="B170" s="99">
        <v>738</v>
      </c>
      <c r="C170" s="98">
        <v>1325</v>
      </c>
      <c r="D170" s="98">
        <v>1560</v>
      </c>
      <c r="E170" s="98"/>
      <c r="F170" s="98"/>
      <c r="G170" s="98">
        <v>1200</v>
      </c>
      <c r="H170" s="98">
        <v>1325</v>
      </c>
      <c r="I170" s="98">
        <v>1000</v>
      </c>
      <c r="J170" s="98">
        <v>1285</v>
      </c>
      <c r="K170" s="98"/>
      <c r="L170" s="98"/>
      <c r="M170" s="98">
        <v>1000</v>
      </c>
      <c r="N170" s="98">
        <v>1150</v>
      </c>
      <c r="O170" s="98">
        <v>825</v>
      </c>
      <c r="P170" s="98">
        <v>975</v>
      </c>
      <c r="Q170" s="98"/>
      <c r="R170" s="98">
        <v>975</v>
      </c>
      <c r="S170" s="98">
        <v>900</v>
      </c>
      <c r="T170" s="98">
        <v>935</v>
      </c>
      <c r="U170" s="98"/>
      <c r="V170" s="98"/>
      <c r="W170" s="98"/>
      <c r="X170" s="98"/>
      <c r="Y170" s="98"/>
      <c r="Z170" s="98"/>
      <c r="AA170" s="98">
        <v>1260</v>
      </c>
      <c r="AB170" s="98">
        <v>1350</v>
      </c>
      <c r="AC170" s="98"/>
      <c r="AD170" s="98"/>
      <c r="AE170" s="98"/>
      <c r="AF170" s="98"/>
      <c r="AG170" s="98">
        <v>1000</v>
      </c>
      <c r="AH170" s="98">
        <v>1250</v>
      </c>
      <c r="AI170" s="98"/>
      <c r="AJ170" s="98"/>
      <c r="AK170" s="98">
        <v>1025</v>
      </c>
      <c r="AL170" s="98">
        <v>1225</v>
      </c>
      <c r="AM170" s="98">
        <v>800</v>
      </c>
      <c r="AN170" s="98">
        <v>935</v>
      </c>
      <c r="AO170" s="98"/>
      <c r="AP170" s="98"/>
      <c r="AQ170" s="98">
        <v>825</v>
      </c>
      <c r="AR170" s="98">
        <v>975</v>
      </c>
      <c r="AS170" s="98">
        <v>450</v>
      </c>
      <c r="AT170" s="98">
        <v>750</v>
      </c>
      <c r="AU170" s="98"/>
      <c r="AV170" s="98"/>
      <c r="AW170" s="98"/>
      <c r="AX170" s="98"/>
      <c r="AY170" s="68"/>
    </row>
    <row r="171" spans="1:51" x14ac:dyDescent="0.2">
      <c r="A171" s="96">
        <v>42878</v>
      </c>
      <c r="B171" s="99">
        <v>690</v>
      </c>
      <c r="C171" s="98">
        <v>1210</v>
      </c>
      <c r="D171" s="98">
        <v>1390</v>
      </c>
      <c r="E171" s="98"/>
      <c r="F171" s="98"/>
      <c r="G171" s="98">
        <v>1185</v>
      </c>
      <c r="H171" s="98">
        <v>1285</v>
      </c>
      <c r="I171" s="98">
        <v>975</v>
      </c>
      <c r="J171" s="98">
        <v>1125</v>
      </c>
      <c r="K171" s="98">
        <v>925</v>
      </c>
      <c r="L171" s="98">
        <v>1175</v>
      </c>
      <c r="M171" s="98">
        <v>900</v>
      </c>
      <c r="N171" s="98">
        <v>1050</v>
      </c>
      <c r="O171" s="98">
        <v>800</v>
      </c>
      <c r="P171" s="98">
        <v>935</v>
      </c>
      <c r="Q171" s="98"/>
      <c r="R171" s="98"/>
      <c r="S171" s="98"/>
      <c r="T171" s="98"/>
      <c r="U171" s="98"/>
      <c r="V171" s="98"/>
      <c r="W171" s="98"/>
      <c r="X171" s="98">
        <v>610</v>
      </c>
      <c r="Y171" s="98"/>
      <c r="Z171" s="98">
        <v>510</v>
      </c>
      <c r="AA171" s="98">
        <v>1210</v>
      </c>
      <c r="AB171" s="98">
        <v>1485</v>
      </c>
      <c r="AC171" s="98"/>
      <c r="AD171" s="98"/>
      <c r="AE171" s="98"/>
      <c r="AF171" s="98"/>
      <c r="AG171" s="98">
        <v>1000</v>
      </c>
      <c r="AH171" s="98">
        <v>1175</v>
      </c>
      <c r="AI171" s="98"/>
      <c r="AJ171" s="98">
        <v>1100</v>
      </c>
      <c r="AK171" s="98">
        <v>1000</v>
      </c>
      <c r="AL171" s="98">
        <v>1150</v>
      </c>
      <c r="AM171" s="98">
        <v>800</v>
      </c>
      <c r="AN171" s="98">
        <v>985</v>
      </c>
      <c r="AO171" s="98"/>
      <c r="AP171" s="98"/>
      <c r="AQ171" s="98"/>
      <c r="AR171" s="98"/>
      <c r="AS171" s="98">
        <v>575</v>
      </c>
      <c r="AT171" s="98">
        <v>660</v>
      </c>
      <c r="AU171" s="98"/>
      <c r="AV171" s="98"/>
      <c r="AW171" s="98"/>
      <c r="AX171" s="98"/>
      <c r="AY171" s="68"/>
    </row>
    <row r="172" spans="1:51" x14ac:dyDescent="0.2">
      <c r="A172" s="96">
        <v>42548</v>
      </c>
      <c r="B172" s="99">
        <v>535</v>
      </c>
      <c r="C172" s="98">
        <v>1325</v>
      </c>
      <c r="D172" s="98">
        <v>1450</v>
      </c>
      <c r="E172" s="98">
        <v>1290</v>
      </c>
      <c r="F172" s="98">
        <v>1500</v>
      </c>
      <c r="G172" s="98"/>
      <c r="H172" s="98"/>
      <c r="I172" s="98">
        <v>1075</v>
      </c>
      <c r="J172" s="98">
        <v>1250</v>
      </c>
      <c r="K172" s="98"/>
      <c r="L172" s="98"/>
      <c r="M172" s="98"/>
      <c r="N172" s="98">
        <v>1150</v>
      </c>
      <c r="O172" s="98">
        <v>1000</v>
      </c>
      <c r="P172" s="98">
        <v>1025</v>
      </c>
      <c r="Q172" s="98"/>
      <c r="R172" s="98"/>
      <c r="S172" s="98"/>
      <c r="T172" s="98"/>
      <c r="U172" s="98">
        <v>750</v>
      </c>
      <c r="V172" s="98">
        <v>850</v>
      </c>
      <c r="W172" s="98"/>
      <c r="X172" s="98">
        <v>685</v>
      </c>
      <c r="Y172" s="98"/>
      <c r="Z172" s="98">
        <v>675</v>
      </c>
      <c r="AA172" s="98">
        <v>1250</v>
      </c>
      <c r="AB172" s="98">
        <v>1525</v>
      </c>
      <c r="AC172" s="98">
        <v>1350</v>
      </c>
      <c r="AD172" s="98">
        <v>1650</v>
      </c>
      <c r="AE172" s="98"/>
      <c r="AF172" s="98"/>
      <c r="AG172" s="98">
        <v>1100</v>
      </c>
      <c r="AH172" s="98">
        <v>1235</v>
      </c>
      <c r="AI172" s="98"/>
      <c r="AJ172" s="98">
        <v>1185</v>
      </c>
      <c r="AK172" s="98">
        <v>1210</v>
      </c>
      <c r="AL172" s="98">
        <v>1220</v>
      </c>
      <c r="AM172" s="98">
        <v>935</v>
      </c>
      <c r="AN172" s="98">
        <v>1050</v>
      </c>
      <c r="AO172" s="98">
        <v>820</v>
      </c>
      <c r="AP172" s="98">
        <v>975</v>
      </c>
      <c r="AQ172" s="98">
        <v>925</v>
      </c>
      <c r="AR172" s="98">
        <v>1050</v>
      </c>
      <c r="AS172" s="98">
        <v>460</v>
      </c>
      <c r="AT172" s="98">
        <v>800</v>
      </c>
      <c r="AU172" s="98"/>
      <c r="AV172" s="98">
        <v>700</v>
      </c>
      <c r="AW172" s="98"/>
      <c r="AX172" s="98"/>
      <c r="AY172" s="68"/>
    </row>
    <row r="173" spans="1:51" x14ac:dyDescent="0.2">
      <c r="A173" s="96">
        <v>42941</v>
      </c>
      <c r="B173" s="99">
        <v>608</v>
      </c>
      <c r="C173" s="98">
        <v>1300</v>
      </c>
      <c r="D173" s="98">
        <v>1500</v>
      </c>
      <c r="E173" s="98"/>
      <c r="F173" s="98"/>
      <c r="G173" s="98"/>
      <c r="H173" s="98">
        <v>1300</v>
      </c>
      <c r="I173" s="98">
        <v>1150</v>
      </c>
      <c r="J173" s="98">
        <v>1275</v>
      </c>
      <c r="K173" s="98"/>
      <c r="L173" s="98"/>
      <c r="M173" s="98"/>
      <c r="N173" s="98">
        <v>1025</v>
      </c>
      <c r="O173" s="98">
        <v>900</v>
      </c>
      <c r="P173" s="98">
        <v>1000</v>
      </c>
      <c r="Q173" s="98"/>
      <c r="R173" s="98"/>
      <c r="S173" s="98">
        <v>925</v>
      </c>
      <c r="T173" s="98">
        <v>950</v>
      </c>
      <c r="U173" s="98"/>
      <c r="V173" s="98">
        <v>725</v>
      </c>
      <c r="W173" s="98"/>
      <c r="X173" s="98"/>
      <c r="Y173" s="98"/>
      <c r="Z173" s="98"/>
      <c r="AA173" s="98">
        <v>1300</v>
      </c>
      <c r="AB173" s="98">
        <v>1475</v>
      </c>
      <c r="AC173" s="98"/>
      <c r="AD173" s="98"/>
      <c r="AE173" s="98"/>
      <c r="AF173" s="98">
        <v>1350</v>
      </c>
      <c r="AG173" s="98">
        <v>1000</v>
      </c>
      <c r="AH173" s="98">
        <v>1285</v>
      </c>
      <c r="AI173" s="98">
        <v>1175</v>
      </c>
      <c r="AJ173" s="98">
        <v>1260</v>
      </c>
      <c r="AK173" s="98">
        <v>1100</v>
      </c>
      <c r="AL173" s="98">
        <v>1200</v>
      </c>
      <c r="AM173" s="98">
        <v>900</v>
      </c>
      <c r="AN173" s="98">
        <v>975</v>
      </c>
      <c r="AO173" s="98"/>
      <c r="AP173" s="98">
        <v>1050</v>
      </c>
      <c r="AQ173" s="98">
        <v>925</v>
      </c>
      <c r="AR173" s="98">
        <v>1050</v>
      </c>
      <c r="AS173" s="98">
        <v>510</v>
      </c>
      <c r="AT173" s="98">
        <v>825</v>
      </c>
      <c r="AU173" s="98"/>
      <c r="AV173" s="98">
        <v>700</v>
      </c>
      <c r="AW173" s="98"/>
      <c r="AX173" s="98">
        <v>770</v>
      </c>
      <c r="AY173" s="68"/>
    </row>
    <row r="174" spans="1:51" x14ac:dyDescent="0.2">
      <c r="A174" s="96">
        <v>42969</v>
      </c>
      <c r="B174" s="99">
        <v>556</v>
      </c>
      <c r="C174" s="98">
        <v>1400</v>
      </c>
      <c r="D174" s="98">
        <v>1575</v>
      </c>
      <c r="E174" s="98"/>
      <c r="F174" s="98">
        <v>1400</v>
      </c>
      <c r="G174" s="98"/>
      <c r="H174" s="98">
        <v>1470</v>
      </c>
      <c r="I174" s="98">
        <v>1300</v>
      </c>
      <c r="J174" s="98">
        <v>1375</v>
      </c>
      <c r="K174" s="98"/>
      <c r="L174" s="98"/>
      <c r="M174" s="98">
        <v>1000</v>
      </c>
      <c r="N174" s="98">
        <v>1150</v>
      </c>
      <c r="O174" s="98">
        <v>975</v>
      </c>
      <c r="P174" s="98">
        <v>1175</v>
      </c>
      <c r="Q174" s="98">
        <v>900</v>
      </c>
      <c r="R174" s="98">
        <v>1150</v>
      </c>
      <c r="S174" s="98">
        <v>950</v>
      </c>
      <c r="T174" s="98">
        <v>975</v>
      </c>
      <c r="U174" s="98"/>
      <c r="V174" s="98"/>
      <c r="W174" s="98"/>
      <c r="X174" s="98"/>
      <c r="Y174" s="98"/>
      <c r="Z174" s="98"/>
      <c r="AA174" s="98">
        <v>1300</v>
      </c>
      <c r="AB174" s="98">
        <v>1375</v>
      </c>
      <c r="AC174" s="98"/>
      <c r="AD174" s="98"/>
      <c r="AE174" s="98">
        <v>1100</v>
      </c>
      <c r="AF174" s="98">
        <v>1200</v>
      </c>
      <c r="AG174" s="98">
        <v>1000</v>
      </c>
      <c r="AH174" s="98">
        <v>1280</v>
      </c>
      <c r="AI174" s="98"/>
      <c r="AJ174" s="98">
        <v>1125</v>
      </c>
      <c r="AK174" s="98"/>
      <c r="AL174" s="98">
        <v>1050</v>
      </c>
      <c r="AM174" s="98">
        <v>850</v>
      </c>
      <c r="AN174" s="98">
        <v>925</v>
      </c>
      <c r="AO174" s="98"/>
      <c r="AP174" s="98">
        <v>725</v>
      </c>
      <c r="AQ174" s="98">
        <v>800</v>
      </c>
      <c r="AR174" s="98">
        <v>975</v>
      </c>
      <c r="AS174" s="98">
        <v>550</v>
      </c>
      <c r="AT174" s="98">
        <v>760</v>
      </c>
      <c r="AU174" s="98"/>
      <c r="AV174" s="98"/>
      <c r="AW174" s="98"/>
      <c r="AX174" s="98"/>
      <c r="AY174" s="68"/>
    </row>
    <row r="175" spans="1:51" x14ac:dyDescent="0.2">
      <c r="A175" s="96">
        <v>43004</v>
      </c>
      <c r="B175" s="99">
        <v>1107</v>
      </c>
      <c r="C175" s="98">
        <v>1300</v>
      </c>
      <c r="D175" s="98">
        <v>1550</v>
      </c>
      <c r="E175" s="98"/>
      <c r="F175" s="98">
        <v>1425</v>
      </c>
      <c r="G175" s="98"/>
      <c r="H175" s="98">
        <v>1400</v>
      </c>
      <c r="I175" s="98">
        <v>1000</v>
      </c>
      <c r="J175" s="98">
        <v>1285</v>
      </c>
      <c r="K175" s="98"/>
      <c r="L175" s="98"/>
      <c r="M175" s="98">
        <v>1150</v>
      </c>
      <c r="N175" s="98">
        <v>1275</v>
      </c>
      <c r="O175" s="98">
        <v>635</v>
      </c>
      <c r="P175" s="98">
        <v>935</v>
      </c>
      <c r="Q175" s="98"/>
      <c r="R175" s="98"/>
      <c r="S175" s="98">
        <v>900</v>
      </c>
      <c r="T175" s="98">
        <v>950</v>
      </c>
      <c r="U175" s="98">
        <v>550</v>
      </c>
      <c r="V175" s="98">
        <v>675</v>
      </c>
      <c r="W175" s="98"/>
      <c r="X175" s="98"/>
      <c r="Y175" s="98">
        <v>200</v>
      </c>
      <c r="Z175" s="98">
        <v>550</v>
      </c>
      <c r="AA175" s="98">
        <v>1285</v>
      </c>
      <c r="AB175" s="98">
        <v>1560</v>
      </c>
      <c r="AC175" s="98">
        <v>1300</v>
      </c>
      <c r="AD175" s="98">
        <v>1360</v>
      </c>
      <c r="AE175" s="98"/>
      <c r="AF175" s="98">
        <v>1300</v>
      </c>
      <c r="AG175" s="98">
        <v>1000</v>
      </c>
      <c r="AH175" s="98">
        <v>1275</v>
      </c>
      <c r="AI175" s="98"/>
      <c r="AJ175" s="98">
        <v>1000</v>
      </c>
      <c r="AK175" s="98">
        <v>1000</v>
      </c>
      <c r="AL175" s="98">
        <v>1200</v>
      </c>
      <c r="AM175" s="98">
        <v>750</v>
      </c>
      <c r="AN175" s="98">
        <v>975</v>
      </c>
      <c r="AO175" s="98"/>
      <c r="AP175" s="98"/>
      <c r="AQ175" s="98">
        <v>725</v>
      </c>
      <c r="AR175" s="98">
        <v>975</v>
      </c>
      <c r="AS175" s="98">
        <v>410</v>
      </c>
      <c r="AT175" s="98">
        <v>700</v>
      </c>
      <c r="AU175" s="98"/>
      <c r="AV175" s="98"/>
      <c r="AW175" s="98">
        <v>700</v>
      </c>
      <c r="AX175" s="98">
        <v>710</v>
      </c>
      <c r="AY175" s="68"/>
    </row>
    <row r="176" spans="1:51" x14ac:dyDescent="0.2">
      <c r="A176" s="96">
        <v>43032</v>
      </c>
      <c r="B176" s="99">
        <v>941</v>
      </c>
      <c r="C176" s="98">
        <v>1200</v>
      </c>
      <c r="D176" s="98">
        <v>1450</v>
      </c>
      <c r="E176" s="98"/>
      <c r="F176" s="98"/>
      <c r="G176" s="98"/>
      <c r="H176" s="98"/>
      <c r="I176" s="98">
        <v>1000</v>
      </c>
      <c r="J176" s="98">
        <v>1175</v>
      </c>
      <c r="K176" s="98">
        <v>1050</v>
      </c>
      <c r="L176" s="98">
        <v>1100</v>
      </c>
      <c r="M176" s="98"/>
      <c r="N176" s="98">
        <v>1110</v>
      </c>
      <c r="O176" s="98">
        <v>725</v>
      </c>
      <c r="P176" s="98">
        <v>950</v>
      </c>
      <c r="Q176" s="98"/>
      <c r="R176" s="98"/>
      <c r="S176" s="98">
        <v>775</v>
      </c>
      <c r="T176" s="98">
        <v>975</v>
      </c>
      <c r="U176" s="98">
        <v>550</v>
      </c>
      <c r="V176" s="98">
        <v>625</v>
      </c>
      <c r="W176" s="98"/>
      <c r="X176" s="98"/>
      <c r="Y176" s="98"/>
      <c r="Z176" s="98">
        <v>675</v>
      </c>
      <c r="AA176" s="98">
        <v>1200</v>
      </c>
      <c r="AB176" s="98">
        <v>1430</v>
      </c>
      <c r="AC176" s="98"/>
      <c r="AD176" s="98"/>
      <c r="AE176" s="98"/>
      <c r="AF176" s="98">
        <v>1250</v>
      </c>
      <c r="AG176" s="98">
        <v>1000</v>
      </c>
      <c r="AH176" s="98">
        <v>1175</v>
      </c>
      <c r="AI176" s="98"/>
      <c r="AJ176" s="98"/>
      <c r="AK176" s="98">
        <v>900</v>
      </c>
      <c r="AL176" s="98">
        <v>1050</v>
      </c>
      <c r="AM176" s="98">
        <v>710</v>
      </c>
      <c r="AN176" s="98">
        <v>950</v>
      </c>
      <c r="AO176" s="98">
        <v>750</v>
      </c>
      <c r="AP176" s="98">
        <v>925</v>
      </c>
      <c r="AQ176" s="98">
        <v>725</v>
      </c>
      <c r="AR176" s="98">
        <v>830</v>
      </c>
      <c r="AS176" s="98">
        <v>570</v>
      </c>
      <c r="AT176" s="98">
        <v>620</v>
      </c>
      <c r="AU176" s="98">
        <v>380</v>
      </c>
      <c r="AV176" s="98">
        <v>525</v>
      </c>
      <c r="AW176" s="98"/>
      <c r="AX176" s="98"/>
      <c r="AY176" s="68"/>
    </row>
    <row r="177" spans="1:51" x14ac:dyDescent="0.2">
      <c r="A177" s="96">
        <v>43067</v>
      </c>
      <c r="B177" s="99">
        <v>772</v>
      </c>
      <c r="C177" s="98">
        <v>1300</v>
      </c>
      <c r="D177" s="98">
        <v>1500</v>
      </c>
      <c r="E177" s="98"/>
      <c r="F177" s="98"/>
      <c r="G177" s="98"/>
      <c r="H177" s="98"/>
      <c r="I177" s="98">
        <v>1000</v>
      </c>
      <c r="J177" s="98">
        <v>1275</v>
      </c>
      <c r="K177" s="98">
        <v>925</v>
      </c>
      <c r="L177" s="98">
        <v>1025</v>
      </c>
      <c r="M177" s="98">
        <v>925</v>
      </c>
      <c r="N177" s="98">
        <v>1125</v>
      </c>
      <c r="O177" s="98">
        <v>775</v>
      </c>
      <c r="P177" s="98">
        <v>950</v>
      </c>
      <c r="Q177" s="98"/>
      <c r="R177" s="98"/>
      <c r="S177" s="98">
        <v>725</v>
      </c>
      <c r="T177" s="98">
        <v>885</v>
      </c>
      <c r="U177" s="98"/>
      <c r="V177" s="98"/>
      <c r="W177" s="98"/>
      <c r="X177" s="98"/>
      <c r="Y177" s="98"/>
      <c r="Z177" s="98"/>
      <c r="AA177" s="98">
        <v>1200</v>
      </c>
      <c r="AB177" s="98">
        <v>1400</v>
      </c>
      <c r="AC177" s="98">
        <v>1300</v>
      </c>
      <c r="AD177" s="98">
        <v>1350</v>
      </c>
      <c r="AE177" s="98">
        <v>1000</v>
      </c>
      <c r="AF177" s="98">
        <v>1225</v>
      </c>
      <c r="AG177" s="98">
        <v>975</v>
      </c>
      <c r="AH177" s="98">
        <v>1100</v>
      </c>
      <c r="AI177" s="98"/>
      <c r="AJ177" s="98"/>
      <c r="AK177" s="98">
        <v>870</v>
      </c>
      <c r="AL177" s="98">
        <v>975</v>
      </c>
      <c r="AM177" s="98">
        <v>760</v>
      </c>
      <c r="AN177" s="98">
        <v>950</v>
      </c>
      <c r="AO177" s="98"/>
      <c r="AP177" s="98"/>
      <c r="AQ177" s="98">
        <v>685</v>
      </c>
      <c r="AR177" s="98">
        <v>850</v>
      </c>
      <c r="AS177" s="98">
        <v>600</v>
      </c>
      <c r="AT177" s="98">
        <v>700</v>
      </c>
      <c r="AU177" s="98"/>
      <c r="AV177" s="98"/>
      <c r="AW177" s="98"/>
      <c r="AX177" s="98"/>
      <c r="AY177" s="68"/>
    </row>
    <row r="178" spans="1:51" x14ac:dyDescent="0.2">
      <c r="A178" s="96">
        <v>43088</v>
      </c>
      <c r="B178" s="99">
        <v>352</v>
      </c>
      <c r="C178" s="98"/>
      <c r="D178" s="98">
        <v>1270</v>
      </c>
      <c r="E178" s="98"/>
      <c r="F178" s="98"/>
      <c r="G178" s="98"/>
      <c r="H178" s="98">
        <v>1225</v>
      </c>
      <c r="I178" s="98">
        <v>1000</v>
      </c>
      <c r="J178" s="98">
        <v>1175</v>
      </c>
      <c r="K178" s="98"/>
      <c r="L178" s="98"/>
      <c r="M178" s="98">
        <v>1075</v>
      </c>
      <c r="N178" s="98">
        <v>1125</v>
      </c>
      <c r="O178" s="98">
        <v>900</v>
      </c>
      <c r="P178" s="98">
        <v>935</v>
      </c>
      <c r="Q178" s="98"/>
      <c r="R178" s="98"/>
      <c r="S178" s="98"/>
      <c r="T178" s="98">
        <v>975</v>
      </c>
      <c r="U178" s="98">
        <v>675</v>
      </c>
      <c r="V178" s="98">
        <v>725</v>
      </c>
      <c r="W178" s="98"/>
      <c r="X178" s="98"/>
      <c r="Y178" s="98"/>
      <c r="Z178" s="98">
        <v>520</v>
      </c>
      <c r="AA178" s="98">
        <v>1200</v>
      </c>
      <c r="AB178" s="98">
        <v>1250</v>
      </c>
      <c r="AC178" s="98"/>
      <c r="AD178" s="98"/>
      <c r="AE178" s="98"/>
      <c r="AF178" s="98">
        <v>1200</v>
      </c>
      <c r="AG178" s="98">
        <v>1000</v>
      </c>
      <c r="AH178" s="98">
        <v>1150</v>
      </c>
      <c r="AI178" s="98"/>
      <c r="AJ178" s="98"/>
      <c r="AK178" s="98">
        <v>950</v>
      </c>
      <c r="AL178" s="98">
        <v>1100</v>
      </c>
      <c r="AM178" s="98">
        <v>825</v>
      </c>
      <c r="AN178" s="98">
        <v>900</v>
      </c>
      <c r="AO178" s="98">
        <v>850</v>
      </c>
      <c r="AP178" s="98">
        <v>885</v>
      </c>
      <c r="AQ178" s="98"/>
      <c r="AR178" s="98">
        <v>900</v>
      </c>
      <c r="AS178" s="98">
        <v>570</v>
      </c>
      <c r="AT178" s="98">
        <v>775</v>
      </c>
      <c r="AU178" s="98"/>
      <c r="AV178" s="98">
        <v>600</v>
      </c>
      <c r="AW178" s="98">
        <v>570</v>
      </c>
      <c r="AX178" s="98">
        <v>760</v>
      </c>
      <c r="AY178" s="68"/>
    </row>
    <row r="179" spans="1:51" x14ac:dyDescent="0.2">
      <c r="A179" s="96">
        <v>43123</v>
      </c>
      <c r="B179" s="99">
        <v>734</v>
      </c>
      <c r="C179" s="98">
        <v>1000</v>
      </c>
      <c r="D179" s="98">
        <v>1250</v>
      </c>
      <c r="E179" s="98"/>
      <c r="F179" s="98"/>
      <c r="G179" s="98">
        <v>1075</v>
      </c>
      <c r="H179" s="98">
        <v>1100</v>
      </c>
      <c r="I179" s="98">
        <v>750</v>
      </c>
      <c r="J179" s="98">
        <v>950</v>
      </c>
      <c r="K179" s="98"/>
      <c r="L179" s="98">
        <v>750</v>
      </c>
      <c r="M179" s="98">
        <v>800</v>
      </c>
      <c r="N179" s="98">
        <v>900</v>
      </c>
      <c r="O179" s="98">
        <v>600</v>
      </c>
      <c r="P179" s="98">
        <v>720</v>
      </c>
      <c r="Q179" s="98"/>
      <c r="R179" s="98">
        <v>600</v>
      </c>
      <c r="S179" s="98">
        <v>550</v>
      </c>
      <c r="T179" s="98">
        <v>725</v>
      </c>
      <c r="U179" s="98">
        <v>285</v>
      </c>
      <c r="V179" s="98">
        <v>550</v>
      </c>
      <c r="W179" s="98"/>
      <c r="X179" s="98"/>
      <c r="Y179" s="98">
        <v>375</v>
      </c>
      <c r="Z179" s="98">
        <v>490</v>
      </c>
      <c r="AA179" s="98">
        <v>1050</v>
      </c>
      <c r="AB179" s="98">
        <v>1200</v>
      </c>
      <c r="AC179" s="98">
        <v>1025</v>
      </c>
      <c r="AD179" s="98">
        <v>1050</v>
      </c>
      <c r="AE179" s="98"/>
      <c r="AF179" s="98">
        <v>1050</v>
      </c>
      <c r="AG179" s="98">
        <v>775</v>
      </c>
      <c r="AH179" s="98">
        <v>985</v>
      </c>
      <c r="AI179" s="98"/>
      <c r="AJ179" s="98"/>
      <c r="AK179" s="98"/>
      <c r="AL179" s="98"/>
      <c r="AM179" s="98">
        <v>600</v>
      </c>
      <c r="AN179" s="98">
        <v>725</v>
      </c>
      <c r="AO179" s="98"/>
      <c r="AP179" s="98"/>
      <c r="AQ179" s="98"/>
      <c r="AR179" s="98"/>
      <c r="AS179" s="98">
        <v>350</v>
      </c>
      <c r="AT179" s="98">
        <v>500</v>
      </c>
      <c r="AU179" s="98"/>
      <c r="AV179" s="98"/>
      <c r="AW179" s="98">
        <v>450</v>
      </c>
      <c r="AX179" s="98">
        <v>525</v>
      </c>
      <c r="AY179" s="68"/>
    </row>
    <row r="180" spans="1:51" x14ac:dyDescent="0.2">
      <c r="A180" s="96">
        <v>43158</v>
      </c>
      <c r="B180" s="99">
        <v>755</v>
      </c>
      <c r="C180" s="98">
        <v>1150</v>
      </c>
      <c r="D180" s="98">
        <v>1600</v>
      </c>
      <c r="E180" s="98"/>
      <c r="F180" s="98"/>
      <c r="G180" s="98">
        <v>1000</v>
      </c>
      <c r="H180" s="98">
        <v>1180</v>
      </c>
      <c r="I180" s="98">
        <v>800</v>
      </c>
      <c r="J180" s="98">
        <v>1125</v>
      </c>
      <c r="K180" s="98"/>
      <c r="L180" s="98"/>
      <c r="M180" s="98">
        <v>800</v>
      </c>
      <c r="N180" s="98">
        <v>985</v>
      </c>
      <c r="O180" s="98">
        <v>600</v>
      </c>
      <c r="P180" s="98">
        <v>760</v>
      </c>
      <c r="Q180" s="98"/>
      <c r="R180" s="98"/>
      <c r="S180" s="98">
        <v>600</v>
      </c>
      <c r="T180" s="98">
        <v>750</v>
      </c>
      <c r="U180" s="98">
        <v>300</v>
      </c>
      <c r="V180" s="98">
        <v>550</v>
      </c>
      <c r="W180" s="98"/>
      <c r="X180" s="98"/>
      <c r="Y180" s="98"/>
      <c r="Z180" s="98"/>
      <c r="AA180" s="98">
        <v>1000</v>
      </c>
      <c r="AB180" s="98">
        <v>1325</v>
      </c>
      <c r="AC180" s="98"/>
      <c r="AD180" s="98">
        <v>1160</v>
      </c>
      <c r="AE180" s="98">
        <v>1050</v>
      </c>
      <c r="AF180" s="98">
        <v>1150</v>
      </c>
      <c r="AG180" s="98">
        <v>800</v>
      </c>
      <c r="AH180" s="98">
        <v>985</v>
      </c>
      <c r="AI180" s="98">
        <v>825</v>
      </c>
      <c r="AJ180" s="98">
        <v>950</v>
      </c>
      <c r="AK180" s="98">
        <v>800</v>
      </c>
      <c r="AL180" s="98">
        <v>970</v>
      </c>
      <c r="AM180" s="98">
        <v>600</v>
      </c>
      <c r="AN180" s="98">
        <v>775</v>
      </c>
      <c r="AO180" s="98"/>
      <c r="AP180" s="98"/>
      <c r="AQ180" s="98">
        <v>725</v>
      </c>
      <c r="AR180" s="98">
        <v>785</v>
      </c>
      <c r="AS180" s="98">
        <v>300</v>
      </c>
      <c r="AT180" s="98">
        <v>575</v>
      </c>
      <c r="AU180" s="98"/>
      <c r="AV180" s="98"/>
      <c r="AW180" s="98">
        <v>400</v>
      </c>
      <c r="AX180" s="98">
        <v>700</v>
      </c>
      <c r="AY180" s="68"/>
    </row>
    <row r="181" spans="1:51" x14ac:dyDescent="0.2">
      <c r="A181" s="96"/>
      <c r="B181" s="99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68"/>
    </row>
    <row r="182" spans="1:51" x14ac:dyDescent="0.2">
      <c r="A182" s="96"/>
      <c r="B182" s="99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68"/>
    </row>
    <row r="183" spans="1:51" x14ac:dyDescent="0.2">
      <c r="A183" s="96"/>
      <c r="B183" s="99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68"/>
    </row>
    <row r="184" spans="1:51" x14ac:dyDescent="0.2">
      <c r="A184" s="96"/>
      <c r="B184" s="99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68"/>
    </row>
    <row r="185" spans="1:51" x14ac:dyDescent="0.2">
      <c r="A185" s="96"/>
      <c r="B185" s="99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68"/>
    </row>
    <row r="186" spans="1:51" x14ac:dyDescent="0.2">
      <c r="A186" s="96"/>
      <c r="B186" s="99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68"/>
    </row>
    <row r="187" spans="1:51" x14ac:dyDescent="0.2">
      <c r="A187" s="96"/>
      <c r="B187" s="99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68"/>
    </row>
    <row r="188" spans="1:51" x14ac:dyDescent="0.2">
      <c r="A188" s="96"/>
      <c r="B188" s="99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68"/>
    </row>
    <row r="189" spans="1:51" x14ac:dyDescent="0.2">
      <c r="A189" s="96"/>
      <c r="B189" s="99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68"/>
    </row>
    <row r="190" spans="1:51" x14ac:dyDescent="0.2">
      <c r="A190" s="96"/>
      <c r="B190" s="99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68"/>
    </row>
    <row r="191" spans="1:51" x14ac:dyDescent="0.2">
      <c r="A191" s="96"/>
      <c r="B191" s="99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68"/>
    </row>
    <row r="192" spans="1:51" x14ac:dyDescent="0.2">
      <c r="A192" s="96"/>
      <c r="B192" s="99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68"/>
    </row>
    <row r="193" spans="1:51" x14ac:dyDescent="0.2">
      <c r="A193" s="96"/>
      <c r="B193" s="99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68"/>
    </row>
    <row r="194" spans="1:51" x14ac:dyDescent="0.2">
      <c r="A194" s="96"/>
      <c r="B194" s="99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68"/>
    </row>
    <row r="195" spans="1:51" x14ac:dyDescent="0.2">
      <c r="A195" s="96"/>
      <c r="B195" s="99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68"/>
    </row>
    <row r="196" spans="1:51" x14ac:dyDescent="0.2">
      <c r="A196" s="96"/>
      <c r="B196" s="99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68"/>
    </row>
    <row r="197" spans="1:51" x14ac:dyDescent="0.2">
      <c r="A197" s="96"/>
      <c r="B197" s="99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68"/>
    </row>
    <row r="198" spans="1:51" x14ac:dyDescent="0.2">
      <c r="A198" s="96"/>
      <c r="B198" s="99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68"/>
    </row>
    <row r="199" spans="1:51" x14ac:dyDescent="0.2">
      <c r="A199" s="96"/>
      <c r="B199" s="99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68"/>
    </row>
    <row r="200" spans="1:51" x14ac:dyDescent="0.2">
      <c r="A200" s="96"/>
      <c r="B200" s="99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68"/>
    </row>
    <row r="201" spans="1:51" x14ac:dyDescent="0.2">
      <c r="A201" s="96"/>
      <c r="B201" s="99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68"/>
    </row>
    <row r="202" spans="1:51" x14ac:dyDescent="0.2">
      <c r="A202" s="96"/>
      <c r="B202" s="99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68"/>
    </row>
    <row r="203" spans="1:51" x14ac:dyDescent="0.2">
      <c r="A203" s="96"/>
      <c r="B203" s="99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68"/>
    </row>
    <row r="204" spans="1:51" x14ac:dyDescent="0.2">
      <c r="A204" s="96"/>
      <c r="B204" s="99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68"/>
    </row>
    <row r="205" spans="1:51" x14ac:dyDescent="0.2">
      <c r="A205" s="96"/>
      <c r="B205" s="99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68"/>
    </row>
    <row r="206" spans="1:51" x14ac:dyDescent="0.2">
      <c r="A206" s="96"/>
      <c r="B206" s="99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68"/>
    </row>
    <row r="207" spans="1:51" x14ac:dyDescent="0.2">
      <c r="A207" s="96"/>
      <c r="B207" s="99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68"/>
    </row>
    <row r="208" spans="1:51" x14ac:dyDescent="0.2">
      <c r="A208" s="96"/>
      <c r="B208" s="99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68"/>
    </row>
    <row r="209" spans="1:51" x14ac:dyDescent="0.2">
      <c r="A209" s="96"/>
      <c r="B209" s="99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68"/>
    </row>
    <row r="210" spans="1:51" x14ac:dyDescent="0.2">
      <c r="A210" s="96"/>
      <c r="B210" s="99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68"/>
    </row>
    <row r="211" spans="1:51" x14ac:dyDescent="0.2">
      <c r="A211" s="96"/>
      <c r="B211" s="99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68"/>
    </row>
    <row r="212" spans="1:51" x14ac:dyDescent="0.2">
      <c r="A212" s="96"/>
      <c r="B212" s="99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68"/>
    </row>
    <row r="213" spans="1:51" x14ac:dyDescent="0.2">
      <c r="A213" s="96"/>
      <c r="B213" s="99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68"/>
    </row>
    <row r="214" spans="1:51" x14ac:dyDescent="0.2">
      <c r="A214" s="96"/>
      <c r="B214" s="99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68"/>
    </row>
    <row r="215" spans="1:51" x14ac:dyDescent="0.2">
      <c r="A215" s="96"/>
      <c r="B215" s="99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68"/>
    </row>
    <row r="216" spans="1:51" x14ac:dyDescent="0.2">
      <c r="A216" s="96"/>
      <c r="B216" s="99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68"/>
    </row>
    <row r="217" spans="1:51" x14ac:dyDescent="0.2">
      <c r="A217" s="96"/>
      <c r="B217" s="99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68"/>
    </row>
    <row r="218" spans="1:51" x14ac:dyDescent="0.2">
      <c r="A218" s="96"/>
      <c r="B218" s="99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68"/>
    </row>
    <row r="219" spans="1:51" x14ac:dyDescent="0.2">
      <c r="A219" s="96"/>
      <c r="B219" s="99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68"/>
    </row>
    <row r="220" spans="1:51" x14ac:dyDescent="0.2">
      <c r="A220" s="96"/>
      <c r="B220" s="99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68"/>
    </row>
    <row r="221" spans="1:51" x14ac:dyDescent="0.2">
      <c r="A221" s="96"/>
      <c r="B221" s="99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68"/>
    </row>
    <row r="222" spans="1:51" x14ac:dyDescent="0.2">
      <c r="A222" s="96"/>
      <c r="B222" s="99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68"/>
    </row>
    <row r="223" spans="1:51" x14ac:dyDescent="0.2">
      <c r="A223" s="96"/>
      <c r="B223" s="99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68"/>
    </row>
    <row r="224" spans="1:51" x14ac:dyDescent="0.2">
      <c r="A224" s="96"/>
      <c r="B224" s="99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68"/>
    </row>
    <row r="225" spans="1:51" x14ac:dyDescent="0.2">
      <c r="A225" s="96"/>
      <c r="B225" s="99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68"/>
    </row>
    <row r="226" spans="1:51" x14ac:dyDescent="0.2">
      <c r="A226" s="96"/>
      <c r="B226" s="99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68"/>
    </row>
    <row r="227" spans="1:51" x14ac:dyDescent="0.2">
      <c r="A227" s="96"/>
      <c r="B227" s="99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68"/>
    </row>
    <row r="228" spans="1:51" x14ac:dyDescent="0.2">
      <c r="A228" s="96"/>
      <c r="B228" s="99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68"/>
    </row>
    <row r="229" spans="1:51" x14ac:dyDescent="0.2">
      <c r="A229" s="96"/>
      <c r="B229" s="99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68"/>
    </row>
    <row r="230" spans="1:51" x14ac:dyDescent="0.2">
      <c r="A230" s="96"/>
      <c r="B230" s="99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68"/>
    </row>
    <row r="231" spans="1:51" x14ac:dyDescent="0.2">
      <c r="A231" s="96"/>
      <c r="B231" s="99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68"/>
    </row>
    <row r="232" spans="1:51" x14ac:dyDescent="0.2">
      <c r="A232" s="96"/>
      <c r="B232" s="99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68"/>
    </row>
    <row r="233" spans="1:51" x14ac:dyDescent="0.2">
      <c r="A233" s="96"/>
      <c r="B233" s="99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  <c r="AY233" s="68"/>
    </row>
    <row r="234" spans="1:51" x14ac:dyDescent="0.2">
      <c r="A234" s="96"/>
      <c r="B234" s="99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68"/>
    </row>
    <row r="235" spans="1:51" x14ac:dyDescent="0.2">
      <c r="A235" s="96"/>
      <c r="B235" s="99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68"/>
    </row>
    <row r="236" spans="1:51" x14ac:dyDescent="0.2">
      <c r="A236" s="96"/>
      <c r="B236" s="99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68"/>
    </row>
    <row r="237" spans="1:51" x14ac:dyDescent="0.2">
      <c r="A237" s="96"/>
      <c r="B237" s="99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68"/>
    </row>
    <row r="238" spans="1:51" x14ac:dyDescent="0.2">
      <c r="A238" s="96"/>
      <c r="B238" s="99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68"/>
    </row>
    <row r="239" spans="1:51" x14ac:dyDescent="0.2">
      <c r="A239" s="96"/>
      <c r="B239" s="99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68"/>
    </row>
    <row r="240" spans="1:51" x14ac:dyDescent="0.2">
      <c r="A240" s="96"/>
      <c r="B240" s="99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68"/>
    </row>
    <row r="241" spans="1:51" x14ac:dyDescent="0.2">
      <c r="A241" s="96"/>
      <c r="B241" s="99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68"/>
    </row>
    <row r="242" spans="1:51" x14ac:dyDescent="0.2">
      <c r="A242" s="96"/>
      <c r="B242" s="99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68"/>
    </row>
    <row r="243" spans="1:51" x14ac:dyDescent="0.2">
      <c r="A243" s="96"/>
      <c r="B243" s="99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68"/>
    </row>
    <row r="244" spans="1:51" x14ac:dyDescent="0.2">
      <c r="A244" s="96"/>
      <c r="B244" s="99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68"/>
    </row>
    <row r="245" spans="1:51" x14ac:dyDescent="0.2">
      <c r="A245" s="96"/>
      <c r="B245" s="99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68"/>
    </row>
    <row r="246" spans="1:51" x14ac:dyDescent="0.2">
      <c r="A246" s="96"/>
      <c r="B246" s="99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68"/>
    </row>
    <row r="247" spans="1:51" x14ac:dyDescent="0.2">
      <c r="A247" s="96"/>
      <c r="B247" s="99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68"/>
    </row>
    <row r="248" spans="1:51" x14ac:dyDescent="0.2">
      <c r="A248" s="96"/>
      <c r="B248" s="99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68"/>
    </row>
    <row r="249" spans="1:51" x14ac:dyDescent="0.2">
      <c r="A249" s="96"/>
      <c r="B249" s="99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68"/>
    </row>
    <row r="250" spans="1:51" x14ac:dyDescent="0.2">
      <c r="A250" s="96"/>
      <c r="B250" s="99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68"/>
    </row>
    <row r="251" spans="1:51" x14ac:dyDescent="0.2">
      <c r="A251" s="96"/>
      <c r="B251" s="99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68"/>
    </row>
    <row r="252" spans="1:51" x14ac:dyDescent="0.2">
      <c r="A252" s="96"/>
      <c r="B252" s="99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68"/>
    </row>
    <row r="253" spans="1:51" x14ac:dyDescent="0.2">
      <c r="A253" s="96"/>
      <c r="B253" s="99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68"/>
    </row>
    <row r="254" spans="1:51" x14ac:dyDescent="0.2">
      <c r="A254" s="96"/>
      <c r="B254" s="99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68"/>
    </row>
    <row r="255" spans="1:51" x14ac:dyDescent="0.2">
      <c r="A255" s="96"/>
      <c r="B255" s="99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68"/>
    </row>
    <row r="256" spans="1:51" x14ac:dyDescent="0.2">
      <c r="A256" s="96"/>
      <c r="B256" s="99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68"/>
    </row>
    <row r="257" spans="1:51" x14ac:dyDescent="0.2">
      <c r="A257" s="96"/>
      <c r="B257" s="99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68"/>
    </row>
    <row r="258" spans="1:51" x14ac:dyDescent="0.2">
      <c r="A258" s="96"/>
      <c r="B258" s="99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68"/>
    </row>
    <row r="259" spans="1:51" x14ac:dyDescent="0.2">
      <c r="A259" s="96"/>
      <c r="B259" s="99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68"/>
    </row>
    <row r="260" spans="1:51" x14ac:dyDescent="0.2">
      <c r="A260" s="96"/>
      <c r="B260" s="99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68"/>
    </row>
    <row r="261" spans="1:51" x14ac:dyDescent="0.2">
      <c r="A261" s="96"/>
      <c r="B261" s="99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68"/>
    </row>
    <row r="262" spans="1:51" x14ac:dyDescent="0.2">
      <c r="A262" s="96"/>
      <c r="B262" s="99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68"/>
    </row>
    <row r="263" spans="1:51" x14ac:dyDescent="0.2">
      <c r="A263" s="96"/>
      <c r="B263" s="99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68"/>
    </row>
    <row r="264" spans="1:51" x14ac:dyDescent="0.2">
      <c r="A264" s="96"/>
      <c r="B264" s="99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68"/>
    </row>
    <row r="265" spans="1:51" x14ac:dyDescent="0.2">
      <c r="A265" s="96"/>
      <c r="B265" s="99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68"/>
    </row>
    <row r="266" spans="1:51" x14ac:dyDescent="0.2">
      <c r="A266" s="96"/>
      <c r="B266" s="99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</row>
    <row r="267" spans="1:51" x14ac:dyDescent="0.2">
      <c r="A267" s="96"/>
      <c r="B267" s="99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</row>
    <row r="268" spans="1:51" x14ac:dyDescent="0.2">
      <c r="A268" s="96"/>
      <c r="B268" s="99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</row>
    <row r="269" spans="1:51" x14ac:dyDescent="0.2">
      <c r="A269" s="96"/>
      <c r="B269" s="99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</row>
    <row r="270" spans="1:51" x14ac:dyDescent="0.2">
      <c r="A270" s="96"/>
      <c r="B270" s="99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</row>
    <row r="271" spans="1:51" x14ac:dyDescent="0.2">
      <c r="A271" s="96"/>
      <c r="B271" s="99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</row>
    <row r="272" spans="1:51" x14ac:dyDescent="0.2">
      <c r="A272" s="96"/>
      <c r="B272" s="99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</row>
    <row r="273" spans="1:50" x14ac:dyDescent="0.2">
      <c r="A273" s="96"/>
      <c r="B273" s="99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</row>
    <row r="274" spans="1:50" x14ac:dyDescent="0.2">
      <c r="A274" s="96"/>
      <c r="B274" s="99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</row>
    <row r="275" spans="1:50" x14ac:dyDescent="0.2">
      <c r="A275" s="96"/>
      <c r="B275" s="99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</row>
    <row r="276" spans="1:50" x14ac:dyDescent="0.2">
      <c r="A276" s="96"/>
      <c r="B276" s="99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</row>
    <row r="277" spans="1:50" x14ac:dyDescent="0.2">
      <c r="A277" s="96"/>
      <c r="B277" s="99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</row>
    <row r="278" spans="1:50" x14ac:dyDescent="0.2">
      <c r="A278" s="96"/>
      <c r="B278" s="99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</row>
    <row r="279" spans="1:50" x14ac:dyDescent="0.2">
      <c r="A279" s="96"/>
      <c r="B279" s="99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</row>
    <row r="280" spans="1:50" x14ac:dyDescent="0.2">
      <c r="A280" s="96"/>
      <c r="B280" s="99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</row>
    <row r="281" spans="1:50" x14ac:dyDescent="0.2">
      <c r="A281" s="96"/>
      <c r="B281" s="99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</row>
    <row r="282" spans="1:50" x14ac:dyDescent="0.2">
      <c r="A282" s="96"/>
      <c r="B282" s="99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</row>
    <row r="283" spans="1:50" x14ac:dyDescent="0.2">
      <c r="A283" s="96"/>
      <c r="B283" s="99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</row>
    <row r="284" spans="1:50" x14ac:dyDescent="0.2">
      <c r="A284" s="96"/>
      <c r="B284" s="99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</row>
    <row r="285" spans="1:50" x14ac:dyDescent="0.2">
      <c r="A285" s="96"/>
      <c r="B285" s="99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</row>
    <row r="286" spans="1:50" x14ac:dyDescent="0.2">
      <c r="A286" s="96"/>
      <c r="B286" s="99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</row>
    <row r="287" spans="1:50" x14ac:dyDescent="0.2">
      <c r="A287" s="96"/>
      <c r="B287" s="99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</row>
    <row r="288" spans="1:50" x14ac:dyDescent="0.2">
      <c r="A288" s="96"/>
      <c r="B288" s="99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</row>
    <row r="289" spans="1:50" x14ac:dyDescent="0.2">
      <c r="A289" s="96"/>
      <c r="B289" s="99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</row>
    <row r="290" spans="1:50" x14ac:dyDescent="0.2">
      <c r="A290" s="96"/>
      <c r="B290" s="99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</row>
    <row r="291" spans="1:50" x14ac:dyDescent="0.2">
      <c r="A291" s="96"/>
      <c r="B291" s="99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</row>
    <row r="292" spans="1:50" x14ac:dyDescent="0.2">
      <c r="A292" s="96"/>
      <c r="B292" s="99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</row>
    <row r="293" spans="1:50" x14ac:dyDescent="0.2">
      <c r="A293" s="96"/>
      <c r="B293" s="99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</row>
    <row r="294" spans="1:50" x14ac:dyDescent="0.2">
      <c r="A294" s="96"/>
      <c r="B294" s="99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</row>
    <row r="295" spans="1:50" x14ac:dyDescent="0.2">
      <c r="A295" s="96"/>
      <c r="B295" s="99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</row>
    <row r="296" spans="1:50" x14ac:dyDescent="0.2">
      <c r="A296" s="96"/>
      <c r="B296" s="99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</row>
    <row r="297" spans="1:50" x14ac:dyDescent="0.2">
      <c r="A297" s="96"/>
      <c r="B297" s="99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</row>
    <row r="298" spans="1:50" x14ac:dyDescent="0.2">
      <c r="A298" s="96"/>
      <c r="B298" s="99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</row>
    <row r="299" spans="1:50" x14ac:dyDescent="0.2">
      <c r="A299" s="96"/>
      <c r="B299" s="99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</row>
    <row r="300" spans="1:50" x14ac:dyDescent="0.2">
      <c r="A300" s="96"/>
      <c r="B300" s="99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</row>
    <row r="301" spans="1:50" x14ac:dyDescent="0.2">
      <c r="A301" s="96"/>
      <c r="B301" s="99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</row>
    <row r="302" spans="1:50" x14ac:dyDescent="0.2">
      <c r="A302" s="96"/>
      <c r="B302" s="99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</row>
    <row r="303" spans="1:50" x14ac:dyDescent="0.2">
      <c r="A303" s="96"/>
      <c r="B303" s="99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</row>
    <row r="304" spans="1:50" x14ac:dyDescent="0.2">
      <c r="A304" s="96"/>
      <c r="B304" s="99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</row>
    <row r="305" spans="1:50" x14ac:dyDescent="0.2">
      <c r="A305" s="96"/>
      <c r="B305" s="99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</row>
    <row r="306" spans="1:50" x14ac:dyDescent="0.2">
      <c r="A306" s="96"/>
      <c r="B306" s="99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</row>
    <row r="307" spans="1:50" x14ac:dyDescent="0.2">
      <c r="A307" s="96"/>
      <c r="B307" s="99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</row>
    <row r="308" spans="1:50" x14ac:dyDescent="0.2">
      <c r="A308" s="96"/>
      <c r="B308" s="99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</row>
    <row r="309" spans="1:50" x14ac:dyDescent="0.2">
      <c r="A309" s="96"/>
      <c r="B309" s="99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</row>
    <row r="310" spans="1:50" x14ac:dyDescent="0.2">
      <c r="A310" s="96"/>
      <c r="B310" s="99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</row>
    <row r="311" spans="1:50" x14ac:dyDescent="0.2">
      <c r="A311" s="96"/>
      <c r="B311" s="99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</row>
    <row r="312" spans="1:50" x14ac:dyDescent="0.2">
      <c r="A312" s="96"/>
      <c r="B312" s="99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</row>
    <row r="313" spans="1:50" x14ac:dyDescent="0.2">
      <c r="A313" s="96"/>
      <c r="B313" s="99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</row>
    <row r="314" spans="1:50" x14ac:dyDescent="0.2">
      <c r="A314" s="96"/>
      <c r="B314" s="99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</row>
    <row r="315" spans="1:50" x14ac:dyDescent="0.2">
      <c r="A315" s="96"/>
      <c r="B315" s="99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</row>
    <row r="316" spans="1:50" x14ac:dyDescent="0.2">
      <c r="A316" s="96"/>
      <c r="B316" s="99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</row>
    <row r="317" spans="1:50" x14ac:dyDescent="0.2">
      <c r="A317" s="96"/>
      <c r="B317" s="99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</row>
    <row r="318" spans="1:50" x14ac:dyDescent="0.2">
      <c r="A318" s="96"/>
      <c r="B318" s="99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</row>
    <row r="319" spans="1:50" x14ac:dyDescent="0.2">
      <c r="A319" s="96"/>
      <c r="B319" s="99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</row>
    <row r="320" spans="1:50" x14ac:dyDescent="0.2">
      <c r="A320" s="96"/>
      <c r="B320" s="99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</row>
    <row r="321" spans="1:50" x14ac:dyDescent="0.2">
      <c r="A321" s="96"/>
      <c r="B321" s="99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  <c r="AX321" s="98"/>
    </row>
    <row r="322" spans="1:50" x14ac:dyDescent="0.2">
      <c r="A322" s="96"/>
      <c r="B322" s="99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</row>
    <row r="323" spans="1:50" x14ac:dyDescent="0.2">
      <c r="A323" s="96"/>
      <c r="B323" s="99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</row>
    <row r="324" spans="1:50" x14ac:dyDescent="0.2">
      <c r="A324" s="96"/>
      <c r="B324" s="99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</row>
    <row r="325" spans="1:50" x14ac:dyDescent="0.2">
      <c r="A325" s="96"/>
      <c r="B325" s="99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  <c r="AX325" s="98"/>
    </row>
    <row r="326" spans="1:50" x14ac:dyDescent="0.2">
      <c r="A326" s="96"/>
      <c r="B326" s="99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  <c r="AX326" s="98"/>
    </row>
    <row r="327" spans="1:50" x14ac:dyDescent="0.2">
      <c r="A327" s="96"/>
      <c r="B327" s="99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  <c r="AX327" s="98"/>
    </row>
    <row r="328" spans="1:50" x14ac:dyDescent="0.2">
      <c r="A328" s="96"/>
      <c r="B328" s="99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</row>
    <row r="329" spans="1:50" x14ac:dyDescent="0.2">
      <c r="A329" s="96"/>
      <c r="B329" s="99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8"/>
      <c r="AL329" s="98"/>
      <c r="AM329" s="98"/>
      <c r="AN329" s="98"/>
      <c r="AO329" s="98"/>
      <c r="AP329" s="98"/>
      <c r="AQ329" s="98"/>
      <c r="AR329" s="98"/>
      <c r="AS329" s="98"/>
      <c r="AT329" s="98"/>
      <c r="AU329" s="98"/>
      <c r="AV329" s="98"/>
      <c r="AW329" s="98"/>
      <c r="AX329" s="98"/>
    </row>
    <row r="330" spans="1:50" x14ac:dyDescent="0.2">
      <c r="A330" s="96"/>
      <c r="B330" s="99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  <c r="AM330" s="98"/>
      <c r="AN330" s="98"/>
      <c r="AO330" s="98"/>
      <c r="AP330" s="98"/>
      <c r="AQ330" s="98"/>
      <c r="AR330" s="98"/>
      <c r="AS330" s="98"/>
      <c r="AT330" s="98"/>
      <c r="AU330" s="98"/>
      <c r="AV330" s="98"/>
      <c r="AW330" s="98"/>
      <c r="AX330" s="98"/>
    </row>
    <row r="331" spans="1:50" x14ac:dyDescent="0.2">
      <c r="A331" s="96"/>
      <c r="B331" s="99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  <c r="AM331" s="98"/>
      <c r="AN331" s="98"/>
      <c r="AO331" s="98"/>
      <c r="AP331" s="98"/>
      <c r="AQ331" s="98"/>
      <c r="AR331" s="98"/>
      <c r="AS331" s="98"/>
      <c r="AT331" s="98"/>
      <c r="AU331" s="98"/>
      <c r="AV331" s="98"/>
      <c r="AW331" s="98"/>
      <c r="AX331" s="98"/>
    </row>
    <row r="332" spans="1:50" x14ac:dyDescent="0.2">
      <c r="A332" s="96"/>
      <c r="B332" s="99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  <c r="AM332" s="98"/>
      <c r="AN332" s="98"/>
      <c r="AO332" s="98"/>
      <c r="AP332" s="98"/>
      <c r="AQ332" s="98"/>
      <c r="AR332" s="98"/>
      <c r="AS332" s="98"/>
      <c r="AT332" s="98"/>
      <c r="AU332" s="98"/>
      <c r="AV332" s="98"/>
      <c r="AW332" s="98"/>
      <c r="AX332" s="98"/>
    </row>
    <row r="333" spans="1:50" x14ac:dyDescent="0.2">
      <c r="A333" s="96"/>
      <c r="B333" s="99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  <c r="AM333" s="98"/>
      <c r="AN333" s="98"/>
      <c r="AO333" s="98"/>
      <c r="AP333" s="98"/>
      <c r="AQ333" s="98"/>
      <c r="AR333" s="98"/>
      <c r="AS333" s="98"/>
      <c r="AT333" s="98"/>
      <c r="AU333" s="98"/>
      <c r="AV333" s="98"/>
      <c r="AW333" s="98"/>
      <c r="AX333" s="98"/>
    </row>
    <row r="334" spans="1:50" x14ac:dyDescent="0.2">
      <c r="A334" s="96"/>
      <c r="B334" s="99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  <c r="AM334" s="98"/>
      <c r="AN334" s="98"/>
      <c r="AO334" s="98"/>
      <c r="AP334" s="98"/>
      <c r="AQ334" s="98"/>
      <c r="AR334" s="98"/>
      <c r="AS334" s="98"/>
      <c r="AT334" s="98"/>
      <c r="AU334" s="98"/>
      <c r="AV334" s="98"/>
      <c r="AW334" s="98"/>
      <c r="AX334" s="98"/>
    </row>
    <row r="335" spans="1:50" x14ac:dyDescent="0.2">
      <c r="A335" s="96"/>
      <c r="B335" s="99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  <c r="AX335" s="98"/>
    </row>
    <row r="336" spans="1:50" x14ac:dyDescent="0.2">
      <c r="A336" s="96"/>
      <c r="B336" s="99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  <c r="AX336" s="98"/>
    </row>
    <row r="337" spans="1:50" x14ac:dyDescent="0.2">
      <c r="A337" s="96"/>
      <c r="B337" s="99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8"/>
      <c r="AM337" s="98"/>
      <c r="AN337" s="98"/>
      <c r="AO337" s="98"/>
      <c r="AP337" s="98"/>
      <c r="AQ337" s="98"/>
      <c r="AR337" s="98"/>
      <c r="AS337" s="98"/>
      <c r="AT337" s="98"/>
      <c r="AU337" s="98"/>
      <c r="AV337" s="98"/>
      <c r="AW337" s="98"/>
      <c r="AX337" s="98"/>
    </row>
    <row r="338" spans="1:50" x14ac:dyDescent="0.2">
      <c r="A338" s="96"/>
      <c r="B338" s="99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  <c r="AM338" s="98"/>
      <c r="AN338" s="98"/>
      <c r="AO338" s="98"/>
      <c r="AP338" s="98"/>
      <c r="AQ338" s="98"/>
      <c r="AR338" s="98"/>
      <c r="AS338" s="98"/>
      <c r="AT338" s="98"/>
      <c r="AU338" s="98"/>
      <c r="AV338" s="98"/>
      <c r="AW338" s="98"/>
      <c r="AX338" s="98"/>
    </row>
    <row r="339" spans="1:50" x14ac:dyDescent="0.2">
      <c r="A339" s="96"/>
      <c r="B339" s="99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8"/>
      <c r="AO339" s="98"/>
      <c r="AP339" s="98"/>
      <c r="AQ339" s="98"/>
      <c r="AR339" s="98"/>
      <c r="AS339" s="98"/>
      <c r="AT339" s="98"/>
      <c r="AU339" s="98"/>
      <c r="AV339" s="98"/>
      <c r="AW339" s="98"/>
      <c r="AX339" s="98"/>
    </row>
    <row r="340" spans="1:50" x14ac:dyDescent="0.2">
      <c r="A340" s="96"/>
      <c r="B340" s="99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  <c r="AM340" s="98"/>
      <c r="AN340" s="98"/>
      <c r="AO340" s="98"/>
      <c r="AP340" s="98"/>
      <c r="AQ340" s="98"/>
      <c r="AR340" s="98"/>
      <c r="AS340" s="98"/>
      <c r="AT340" s="98"/>
      <c r="AU340" s="98"/>
      <c r="AV340" s="98"/>
      <c r="AW340" s="98"/>
      <c r="AX340" s="98"/>
    </row>
    <row r="341" spans="1:50" x14ac:dyDescent="0.2">
      <c r="A341" s="96"/>
      <c r="B341" s="99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98"/>
      <c r="AH341" s="98"/>
      <c r="AI341" s="98"/>
      <c r="AJ341" s="98"/>
      <c r="AK341" s="98"/>
      <c r="AL341" s="98"/>
      <c r="AM341" s="98"/>
      <c r="AN341" s="98"/>
      <c r="AO341" s="98"/>
      <c r="AP341" s="98"/>
      <c r="AQ341" s="98"/>
      <c r="AR341" s="98"/>
      <c r="AS341" s="98"/>
      <c r="AT341" s="98"/>
      <c r="AU341" s="98"/>
      <c r="AV341" s="98"/>
      <c r="AW341" s="98"/>
      <c r="AX341" s="98"/>
    </row>
    <row r="342" spans="1:50" x14ac:dyDescent="0.2">
      <c r="A342" s="96"/>
      <c r="B342" s="99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8"/>
      <c r="AO342" s="98"/>
      <c r="AP342" s="98"/>
      <c r="AQ342" s="98"/>
      <c r="AR342" s="98"/>
      <c r="AS342" s="98"/>
      <c r="AT342" s="98"/>
      <c r="AU342" s="98"/>
      <c r="AV342" s="98"/>
      <c r="AW342" s="98"/>
      <c r="AX342" s="98"/>
    </row>
    <row r="343" spans="1:50" x14ac:dyDescent="0.2">
      <c r="A343" s="96"/>
      <c r="B343" s="99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8"/>
      <c r="AO343" s="98"/>
      <c r="AP343" s="98"/>
      <c r="AQ343" s="98"/>
      <c r="AR343" s="98"/>
      <c r="AS343" s="98"/>
      <c r="AT343" s="98"/>
      <c r="AU343" s="98"/>
      <c r="AV343" s="98"/>
      <c r="AW343" s="98"/>
      <c r="AX343" s="98"/>
    </row>
    <row r="344" spans="1:50" x14ac:dyDescent="0.2">
      <c r="A344" s="96"/>
      <c r="B344" s="99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8"/>
      <c r="AT344" s="98"/>
      <c r="AU344" s="98"/>
      <c r="AV344" s="98"/>
      <c r="AW344" s="98"/>
      <c r="AX344" s="98"/>
    </row>
    <row r="345" spans="1:50" x14ac:dyDescent="0.2">
      <c r="A345" s="96"/>
      <c r="B345" s="99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8"/>
      <c r="AO345" s="98"/>
      <c r="AP345" s="98"/>
      <c r="AQ345" s="98"/>
      <c r="AR345" s="98"/>
      <c r="AS345" s="98"/>
      <c r="AT345" s="98"/>
      <c r="AU345" s="98"/>
      <c r="AV345" s="98"/>
      <c r="AW345" s="98"/>
      <c r="AX345" s="98"/>
    </row>
    <row r="346" spans="1:50" x14ac:dyDescent="0.2">
      <c r="A346" s="96"/>
      <c r="B346" s="99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8"/>
      <c r="AO346" s="98"/>
      <c r="AP346" s="98"/>
      <c r="AQ346" s="98"/>
      <c r="AR346" s="98"/>
      <c r="AS346" s="98"/>
      <c r="AT346" s="98"/>
      <c r="AU346" s="98"/>
      <c r="AV346" s="98"/>
      <c r="AW346" s="98"/>
      <c r="AX346" s="98"/>
    </row>
    <row r="347" spans="1:50" x14ac:dyDescent="0.2">
      <c r="A347" s="96"/>
      <c r="B347" s="99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  <c r="AM347" s="98"/>
      <c r="AN347" s="98"/>
      <c r="AO347" s="98"/>
      <c r="AP347" s="98"/>
      <c r="AQ347" s="98"/>
      <c r="AR347" s="98"/>
      <c r="AS347" s="98"/>
      <c r="AT347" s="98"/>
      <c r="AU347" s="98"/>
      <c r="AV347" s="98"/>
      <c r="AW347" s="98"/>
      <c r="AX347" s="98"/>
    </row>
    <row r="348" spans="1:50" x14ac:dyDescent="0.2">
      <c r="A348" s="96"/>
      <c r="B348" s="99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  <c r="AM348" s="98"/>
      <c r="AN348" s="98"/>
      <c r="AO348" s="98"/>
      <c r="AP348" s="98"/>
      <c r="AQ348" s="98"/>
      <c r="AR348" s="98"/>
      <c r="AS348" s="98"/>
      <c r="AT348" s="98"/>
      <c r="AU348" s="98"/>
      <c r="AV348" s="98"/>
      <c r="AW348" s="98"/>
      <c r="AX348" s="98"/>
    </row>
    <row r="349" spans="1:50" x14ac:dyDescent="0.2">
      <c r="A349" s="96"/>
      <c r="B349" s="99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8"/>
      <c r="AL349" s="98"/>
      <c r="AM349" s="98"/>
      <c r="AN349" s="98"/>
      <c r="AO349" s="98"/>
      <c r="AP349" s="98"/>
      <c r="AQ349" s="98"/>
      <c r="AR349" s="98"/>
      <c r="AS349" s="98"/>
      <c r="AT349" s="98"/>
      <c r="AU349" s="98"/>
      <c r="AV349" s="98"/>
      <c r="AW349" s="98"/>
      <c r="AX349" s="98"/>
    </row>
    <row r="350" spans="1:50" x14ac:dyDescent="0.2">
      <c r="A350" s="96"/>
      <c r="B350" s="99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  <c r="AM350" s="98"/>
      <c r="AN350" s="98"/>
      <c r="AO350" s="98"/>
      <c r="AP350" s="98"/>
      <c r="AQ350" s="98"/>
      <c r="AR350" s="98"/>
      <c r="AS350" s="98"/>
      <c r="AT350" s="98"/>
      <c r="AU350" s="98"/>
      <c r="AV350" s="98"/>
      <c r="AW350" s="98"/>
      <c r="AX350" s="98"/>
    </row>
    <row r="351" spans="1:50" x14ac:dyDescent="0.2">
      <c r="A351" s="96"/>
      <c r="B351" s="99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8"/>
      <c r="AL351" s="98"/>
      <c r="AM351" s="98"/>
      <c r="AN351" s="98"/>
      <c r="AO351" s="98"/>
      <c r="AP351" s="98"/>
      <c r="AQ351" s="98"/>
      <c r="AR351" s="98"/>
      <c r="AS351" s="98"/>
      <c r="AT351" s="98"/>
      <c r="AU351" s="98"/>
      <c r="AV351" s="98"/>
      <c r="AW351" s="98"/>
      <c r="AX351" s="98"/>
    </row>
    <row r="352" spans="1:50" x14ac:dyDescent="0.2">
      <c r="A352" s="96"/>
      <c r="B352" s="99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98"/>
      <c r="AI352" s="98"/>
      <c r="AJ352" s="98"/>
      <c r="AK352" s="98"/>
      <c r="AL352" s="98"/>
      <c r="AM352" s="98"/>
      <c r="AN352" s="98"/>
      <c r="AO352" s="98"/>
      <c r="AP352" s="98"/>
      <c r="AQ352" s="98"/>
      <c r="AR352" s="98"/>
      <c r="AS352" s="98"/>
      <c r="AT352" s="98"/>
      <c r="AU352" s="98"/>
      <c r="AV352" s="98"/>
      <c r="AW352" s="98"/>
      <c r="AX352" s="98"/>
    </row>
    <row r="353" spans="1:50" x14ac:dyDescent="0.2">
      <c r="A353" s="96"/>
      <c r="B353" s="99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  <c r="AL353" s="98"/>
      <c r="AM353" s="98"/>
      <c r="AN353" s="98"/>
      <c r="AO353" s="98"/>
      <c r="AP353" s="98"/>
      <c r="AQ353" s="98"/>
      <c r="AR353" s="98"/>
      <c r="AS353" s="98"/>
      <c r="AT353" s="98"/>
      <c r="AU353" s="98"/>
      <c r="AV353" s="98"/>
      <c r="AW353" s="98"/>
      <c r="AX353" s="98"/>
    </row>
    <row r="354" spans="1:50" x14ac:dyDescent="0.2">
      <c r="A354" s="96"/>
      <c r="B354" s="99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8"/>
      <c r="AO354" s="98"/>
      <c r="AP354" s="98"/>
      <c r="AQ354" s="98"/>
      <c r="AR354" s="98"/>
      <c r="AS354" s="98"/>
      <c r="AT354" s="98"/>
      <c r="AU354" s="98"/>
      <c r="AV354" s="98"/>
      <c r="AW354" s="98"/>
      <c r="AX354" s="98"/>
    </row>
    <row r="355" spans="1:50" x14ac:dyDescent="0.2">
      <c r="A355" s="96"/>
      <c r="B355" s="99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  <c r="AH355" s="98"/>
      <c r="AI355" s="98"/>
      <c r="AJ355" s="98"/>
      <c r="AK355" s="98"/>
      <c r="AL355" s="98"/>
      <c r="AM355" s="98"/>
      <c r="AN355" s="98"/>
      <c r="AO355" s="98"/>
      <c r="AP355" s="98"/>
      <c r="AQ355" s="98"/>
      <c r="AR355" s="98"/>
      <c r="AS355" s="98"/>
      <c r="AT355" s="98"/>
      <c r="AU355" s="98"/>
      <c r="AV355" s="98"/>
      <c r="AW355" s="98"/>
      <c r="AX355" s="98"/>
    </row>
    <row r="356" spans="1:50" x14ac:dyDescent="0.2">
      <c r="A356" s="96"/>
      <c r="B356" s="99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8"/>
      <c r="AT356" s="98"/>
      <c r="AU356" s="98"/>
      <c r="AV356" s="98"/>
      <c r="AW356" s="98"/>
      <c r="AX356" s="98"/>
    </row>
    <row r="357" spans="1:50" x14ac:dyDescent="0.2">
      <c r="A357" s="96"/>
      <c r="B357" s="99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8"/>
      <c r="AO357" s="98"/>
      <c r="AP357" s="98"/>
      <c r="AQ357" s="98"/>
      <c r="AR357" s="98"/>
      <c r="AS357" s="98"/>
      <c r="AT357" s="98"/>
      <c r="AU357" s="98"/>
      <c r="AV357" s="98"/>
      <c r="AW357" s="98"/>
      <c r="AX357" s="98"/>
    </row>
    <row r="358" spans="1:50" x14ac:dyDescent="0.2">
      <c r="A358" s="96"/>
      <c r="B358" s="99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8"/>
      <c r="AT358" s="98"/>
      <c r="AU358" s="98"/>
      <c r="AV358" s="98"/>
      <c r="AW358" s="98"/>
      <c r="AX358" s="98"/>
    </row>
    <row r="359" spans="1:50" x14ac:dyDescent="0.2">
      <c r="A359" s="96"/>
      <c r="B359" s="99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8"/>
      <c r="AT359" s="98"/>
      <c r="AU359" s="98"/>
      <c r="AV359" s="98"/>
      <c r="AW359" s="98"/>
      <c r="AX359" s="98"/>
    </row>
    <row r="360" spans="1:50" x14ac:dyDescent="0.2">
      <c r="A360" s="96"/>
      <c r="B360" s="99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8"/>
      <c r="AO360" s="98"/>
      <c r="AP360" s="98"/>
      <c r="AQ360" s="98"/>
      <c r="AR360" s="98"/>
      <c r="AS360" s="98"/>
      <c r="AT360" s="98"/>
      <c r="AU360" s="98"/>
      <c r="AV360" s="98"/>
      <c r="AW360" s="98"/>
      <c r="AX360" s="98"/>
    </row>
    <row r="361" spans="1:50" x14ac:dyDescent="0.2">
      <c r="A361" s="96"/>
      <c r="B361" s="99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8"/>
      <c r="AO361" s="98"/>
      <c r="AP361" s="98"/>
      <c r="AQ361" s="98"/>
      <c r="AR361" s="98"/>
      <c r="AS361" s="98"/>
      <c r="AT361" s="98"/>
      <c r="AU361" s="98"/>
      <c r="AV361" s="98"/>
      <c r="AW361" s="98"/>
      <c r="AX361" s="98"/>
    </row>
    <row r="362" spans="1:50" x14ac:dyDescent="0.2">
      <c r="A362" s="96"/>
      <c r="B362" s="99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8"/>
      <c r="AI362" s="98"/>
      <c r="AJ362" s="98"/>
      <c r="AK362" s="98"/>
      <c r="AL362" s="98"/>
      <c r="AM362" s="98"/>
      <c r="AN362" s="98"/>
      <c r="AO362" s="98"/>
      <c r="AP362" s="98"/>
      <c r="AQ362" s="98"/>
      <c r="AR362" s="98"/>
      <c r="AS362" s="98"/>
      <c r="AT362" s="98"/>
      <c r="AU362" s="98"/>
      <c r="AV362" s="98"/>
      <c r="AW362" s="98"/>
      <c r="AX362" s="98"/>
    </row>
    <row r="363" spans="1:50" x14ac:dyDescent="0.2">
      <c r="A363" s="96"/>
      <c r="B363" s="99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  <c r="AH363" s="98"/>
      <c r="AI363" s="98"/>
      <c r="AJ363" s="98"/>
      <c r="AK363" s="98"/>
      <c r="AL363" s="98"/>
      <c r="AM363" s="98"/>
      <c r="AN363" s="98"/>
      <c r="AO363" s="98"/>
      <c r="AP363" s="98"/>
      <c r="AQ363" s="98"/>
      <c r="AR363" s="98"/>
      <c r="AS363" s="98"/>
      <c r="AT363" s="98"/>
      <c r="AU363" s="98"/>
      <c r="AV363" s="98"/>
      <c r="AW363" s="98"/>
      <c r="AX363" s="98"/>
    </row>
    <row r="364" spans="1:50" x14ac:dyDescent="0.2">
      <c r="A364" s="96"/>
      <c r="B364" s="99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  <c r="AK364" s="98"/>
      <c r="AL364" s="98"/>
      <c r="AM364" s="98"/>
      <c r="AN364" s="98"/>
      <c r="AO364" s="98"/>
      <c r="AP364" s="98"/>
      <c r="AQ364" s="98"/>
      <c r="AR364" s="98"/>
      <c r="AS364" s="98"/>
      <c r="AT364" s="98"/>
      <c r="AU364" s="98"/>
      <c r="AV364" s="98"/>
      <c r="AW364" s="98"/>
      <c r="AX364" s="98"/>
    </row>
    <row r="365" spans="1:50" x14ac:dyDescent="0.2">
      <c r="A365" s="96"/>
      <c r="B365" s="99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  <c r="AH365" s="98"/>
      <c r="AI365" s="98"/>
      <c r="AJ365" s="98"/>
      <c r="AK365" s="98"/>
      <c r="AL365" s="98"/>
      <c r="AM365" s="98"/>
      <c r="AN365" s="98"/>
      <c r="AO365" s="98"/>
      <c r="AP365" s="98"/>
      <c r="AQ365" s="98"/>
      <c r="AR365" s="98"/>
      <c r="AS365" s="98"/>
      <c r="AT365" s="98"/>
      <c r="AU365" s="98"/>
      <c r="AV365" s="98"/>
      <c r="AW365" s="98"/>
      <c r="AX365" s="98"/>
    </row>
    <row r="366" spans="1:50" x14ac:dyDescent="0.2">
      <c r="A366" s="96"/>
      <c r="B366" s="99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  <c r="AH366" s="98"/>
      <c r="AI366" s="98"/>
      <c r="AJ366" s="98"/>
      <c r="AK366" s="98"/>
      <c r="AL366" s="98"/>
      <c r="AM366" s="98"/>
      <c r="AN366" s="98"/>
      <c r="AO366" s="98"/>
      <c r="AP366" s="98"/>
      <c r="AQ366" s="98"/>
      <c r="AR366" s="98"/>
      <c r="AS366" s="98"/>
      <c r="AT366" s="98"/>
      <c r="AU366" s="98"/>
      <c r="AV366" s="98"/>
      <c r="AW366" s="98"/>
      <c r="AX366" s="98"/>
    </row>
    <row r="367" spans="1:50" x14ac:dyDescent="0.2">
      <c r="A367" s="96"/>
      <c r="B367" s="99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8"/>
      <c r="AL367" s="98"/>
      <c r="AM367" s="98"/>
      <c r="AN367" s="98"/>
      <c r="AO367" s="98"/>
      <c r="AP367" s="98"/>
      <c r="AQ367" s="98"/>
      <c r="AR367" s="98"/>
      <c r="AS367" s="98"/>
      <c r="AT367" s="98"/>
      <c r="AU367" s="98"/>
      <c r="AV367" s="98"/>
      <c r="AW367" s="98"/>
      <c r="AX367" s="98"/>
    </row>
    <row r="368" spans="1:50" x14ac:dyDescent="0.2">
      <c r="A368" s="96"/>
      <c r="B368" s="99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8"/>
      <c r="AL368" s="98"/>
      <c r="AM368" s="98"/>
      <c r="AN368" s="98"/>
      <c r="AO368" s="98"/>
      <c r="AP368" s="98"/>
      <c r="AQ368" s="98"/>
      <c r="AR368" s="98"/>
      <c r="AS368" s="98"/>
      <c r="AT368" s="98"/>
      <c r="AU368" s="98"/>
      <c r="AV368" s="98"/>
      <c r="AW368" s="98"/>
      <c r="AX368" s="98"/>
    </row>
    <row r="369" spans="1:50" x14ac:dyDescent="0.2">
      <c r="A369" s="96"/>
      <c r="B369" s="99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8"/>
      <c r="AO369" s="98"/>
      <c r="AP369" s="98"/>
      <c r="AQ369" s="98"/>
      <c r="AR369" s="98"/>
      <c r="AS369" s="98"/>
      <c r="AT369" s="98"/>
      <c r="AU369" s="98"/>
      <c r="AV369" s="98"/>
      <c r="AW369" s="98"/>
      <c r="AX369" s="98"/>
    </row>
    <row r="370" spans="1:50" x14ac:dyDescent="0.2">
      <c r="A370" s="96"/>
      <c r="B370" s="99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  <c r="AX370" s="98"/>
    </row>
    <row r="371" spans="1:50" x14ac:dyDescent="0.2">
      <c r="A371" s="96"/>
      <c r="B371" s="99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8"/>
      <c r="AL371" s="98"/>
      <c r="AM371" s="98"/>
      <c r="AN371" s="98"/>
      <c r="AO371" s="98"/>
      <c r="AP371" s="98"/>
      <c r="AQ371" s="98"/>
      <c r="AR371" s="98"/>
      <c r="AS371" s="98"/>
      <c r="AT371" s="98"/>
      <c r="AU371" s="98"/>
      <c r="AV371" s="98"/>
      <c r="AW371" s="98"/>
      <c r="AX371" s="98"/>
    </row>
    <row r="372" spans="1:50" x14ac:dyDescent="0.2">
      <c r="A372" s="96"/>
      <c r="B372" s="99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8"/>
      <c r="AO372" s="98"/>
      <c r="AP372" s="98"/>
      <c r="AQ372" s="98"/>
      <c r="AR372" s="98"/>
      <c r="AS372" s="98"/>
      <c r="AT372" s="98"/>
      <c r="AU372" s="98"/>
      <c r="AV372" s="98"/>
      <c r="AW372" s="98"/>
      <c r="AX372" s="98"/>
    </row>
    <row r="373" spans="1:50" x14ac:dyDescent="0.2">
      <c r="A373" s="96"/>
      <c r="B373" s="99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  <c r="AH373" s="98"/>
      <c r="AI373" s="98"/>
      <c r="AJ373" s="98"/>
      <c r="AK373" s="98"/>
      <c r="AL373" s="98"/>
      <c r="AM373" s="98"/>
      <c r="AN373" s="98"/>
      <c r="AO373" s="98"/>
      <c r="AP373" s="98"/>
      <c r="AQ373" s="98"/>
      <c r="AR373" s="98"/>
      <c r="AS373" s="98"/>
      <c r="AT373" s="98"/>
      <c r="AU373" s="98"/>
      <c r="AV373" s="98"/>
      <c r="AW373" s="98"/>
      <c r="AX373" s="98"/>
    </row>
    <row r="374" spans="1:50" x14ac:dyDescent="0.2">
      <c r="A374" s="96"/>
      <c r="B374" s="99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  <c r="AX374" s="98"/>
    </row>
    <row r="375" spans="1:50" x14ac:dyDescent="0.2">
      <c r="A375" s="96"/>
      <c r="B375" s="99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8"/>
      <c r="AO375" s="98"/>
      <c r="AP375" s="98"/>
      <c r="AQ375" s="98"/>
      <c r="AR375" s="98"/>
      <c r="AS375" s="98"/>
      <c r="AT375" s="98"/>
      <c r="AU375" s="98"/>
      <c r="AV375" s="98"/>
      <c r="AW375" s="98"/>
      <c r="AX375" s="98"/>
    </row>
    <row r="376" spans="1:50" x14ac:dyDescent="0.2">
      <c r="A376" s="96"/>
      <c r="B376" s="99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98"/>
      <c r="AH376" s="98"/>
      <c r="AI376" s="98"/>
      <c r="AJ376" s="98"/>
      <c r="AK376" s="98"/>
      <c r="AL376" s="98"/>
      <c r="AM376" s="98"/>
      <c r="AN376" s="98"/>
      <c r="AO376" s="98"/>
      <c r="AP376" s="98"/>
      <c r="AQ376" s="98"/>
      <c r="AR376" s="98"/>
      <c r="AS376" s="98"/>
      <c r="AT376" s="98"/>
      <c r="AU376" s="98"/>
      <c r="AV376" s="98"/>
      <c r="AW376" s="98"/>
      <c r="AX376" s="98"/>
    </row>
    <row r="377" spans="1:50" x14ac:dyDescent="0.2">
      <c r="A377" s="96"/>
      <c r="B377" s="99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  <c r="AH377" s="98"/>
      <c r="AI377" s="98"/>
      <c r="AJ377" s="98"/>
      <c r="AK377" s="98"/>
      <c r="AL377" s="98"/>
      <c r="AM377" s="98"/>
      <c r="AN377" s="98"/>
      <c r="AO377" s="98"/>
      <c r="AP377" s="98"/>
      <c r="AQ377" s="98"/>
      <c r="AR377" s="98"/>
      <c r="AS377" s="98"/>
      <c r="AT377" s="98"/>
      <c r="AU377" s="98"/>
      <c r="AV377" s="98"/>
      <c r="AW377" s="98"/>
      <c r="AX377" s="98"/>
    </row>
    <row r="378" spans="1:50" x14ac:dyDescent="0.2">
      <c r="A378" s="96"/>
      <c r="B378" s="99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98"/>
      <c r="AH378" s="98"/>
      <c r="AI378" s="98"/>
      <c r="AJ378" s="98"/>
      <c r="AK378" s="98"/>
      <c r="AL378" s="98"/>
      <c r="AM378" s="98"/>
      <c r="AN378" s="98"/>
      <c r="AO378" s="98"/>
      <c r="AP378" s="98"/>
      <c r="AQ378" s="98"/>
      <c r="AR378" s="98"/>
      <c r="AS378" s="98"/>
      <c r="AT378" s="98"/>
      <c r="AU378" s="98"/>
      <c r="AV378" s="98"/>
      <c r="AW378" s="98"/>
      <c r="AX378" s="98"/>
    </row>
    <row r="379" spans="1:50" x14ac:dyDescent="0.2">
      <c r="A379" s="96"/>
      <c r="B379" s="99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98"/>
      <c r="AH379" s="98"/>
      <c r="AI379" s="98"/>
      <c r="AJ379" s="98"/>
      <c r="AK379" s="98"/>
      <c r="AL379" s="98"/>
      <c r="AM379" s="98"/>
      <c r="AN379" s="98"/>
      <c r="AO379" s="98"/>
      <c r="AP379" s="98"/>
      <c r="AQ379" s="98"/>
      <c r="AR379" s="98"/>
      <c r="AS379" s="98"/>
      <c r="AT379" s="98"/>
      <c r="AU379" s="98"/>
      <c r="AV379" s="98"/>
      <c r="AW379" s="98"/>
      <c r="AX379" s="98"/>
    </row>
    <row r="380" spans="1:50" x14ac:dyDescent="0.2">
      <c r="A380" s="96"/>
      <c r="B380" s="99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98"/>
      <c r="AH380" s="98"/>
      <c r="AI380" s="98"/>
      <c r="AJ380" s="98"/>
      <c r="AK380" s="98"/>
      <c r="AL380" s="98"/>
      <c r="AM380" s="98"/>
      <c r="AN380" s="98"/>
      <c r="AO380" s="98"/>
      <c r="AP380" s="98"/>
      <c r="AQ380" s="98"/>
      <c r="AR380" s="98"/>
      <c r="AS380" s="98"/>
      <c r="AT380" s="98"/>
      <c r="AU380" s="98"/>
      <c r="AV380" s="98"/>
      <c r="AW380" s="98"/>
      <c r="AX380" s="98"/>
    </row>
    <row r="381" spans="1:50" x14ac:dyDescent="0.2">
      <c r="A381" s="96"/>
      <c r="B381" s="99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98"/>
      <c r="AH381" s="98"/>
      <c r="AI381" s="98"/>
      <c r="AJ381" s="98"/>
      <c r="AK381" s="98"/>
      <c r="AL381" s="98"/>
      <c r="AM381" s="98"/>
      <c r="AN381" s="98"/>
      <c r="AO381" s="98"/>
      <c r="AP381" s="98"/>
      <c r="AQ381" s="98"/>
      <c r="AR381" s="98"/>
      <c r="AS381" s="98"/>
      <c r="AT381" s="98"/>
      <c r="AU381" s="98"/>
      <c r="AV381" s="98"/>
      <c r="AW381" s="98"/>
      <c r="AX381" s="98"/>
    </row>
    <row r="382" spans="1:50" x14ac:dyDescent="0.2">
      <c r="A382" s="96"/>
      <c r="B382" s="99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8"/>
      <c r="AI382" s="98"/>
      <c r="AJ382" s="98"/>
      <c r="AK382" s="98"/>
      <c r="AL382" s="98"/>
      <c r="AM382" s="98"/>
      <c r="AN382" s="98"/>
      <c r="AO382" s="98"/>
      <c r="AP382" s="98"/>
      <c r="AQ382" s="98"/>
      <c r="AR382" s="98"/>
      <c r="AS382" s="98"/>
      <c r="AT382" s="98"/>
      <c r="AU382" s="98"/>
      <c r="AV382" s="98"/>
      <c r="AW382" s="98"/>
      <c r="AX382" s="98"/>
    </row>
    <row r="383" spans="1:50" x14ac:dyDescent="0.2">
      <c r="A383" s="96"/>
      <c r="B383" s="99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K383" s="98"/>
      <c r="AL383" s="98"/>
      <c r="AM383" s="98"/>
      <c r="AN383" s="98"/>
      <c r="AO383" s="98"/>
      <c r="AP383" s="98"/>
      <c r="AQ383" s="98"/>
      <c r="AR383" s="98"/>
      <c r="AS383" s="98"/>
      <c r="AT383" s="98"/>
      <c r="AU383" s="98"/>
      <c r="AV383" s="98"/>
      <c r="AW383" s="98"/>
      <c r="AX383" s="98"/>
    </row>
    <row r="384" spans="1:50" x14ac:dyDescent="0.2">
      <c r="A384" s="96"/>
      <c r="B384" s="99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98"/>
      <c r="AI384" s="98"/>
      <c r="AJ384" s="98"/>
      <c r="AK384" s="98"/>
      <c r="AL384" s="98"/>
      <c r="AM384" s="98"/>
      <c r="AN384" s="98"/>
      <c r="AO384" s="98"/>
      <c r="AP384" s="98"/>
      <c r="AQ384" s="98"/>
      <c r="AR384" s="98"/>
      <c r="AS384" s="98"/>
      <c r="AT384" s="98"/>
      <c r="AU384" s="98"/>
      <c r="AV384" s="98"/>
      <c r="AW384" s="98"/>
      <c r="AX384" s="98"/>
    </row>
    <row r="385" spans="1:50" x14ac:dyDescent="0.2">
      <c r="A385" s="96"/>
      <c r="B385" s="99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98"/>
      <c r="AH385" s="98"/>
      <c r="AI385" s="98"/>
      <c r="AJ385" s="98"/>
      <c r="AK385" s="98"/>
      <c r="AL385" s="98"/>
      <c r="AM385" s="98"/>
      <c r="AN385" s="98"/>
      <c r="AO385" s="98"/>
      <c r="AP385" s="98"/>
      <c r="AQ385" s="98"/>
      <c r="AR385" s="98"/>
      <c r="AS385" s="98"/>
      <c r="AT385" s="98"/>
      <c r="AU385" s="98"/>
      <c r="AV385" s="98"/>
      <c r="AW385" s="98"/>
      <c r="AX385" s="98"/>
    </row>
    <row r="386" spans="1:50" x14ac:dyDescent="0.2">
      <c r="A386" s="96"/>
      <c r="B386" s="99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  <c r="AK386" s="98"/>
      <c r="AL386" s="98"/>
      <c r="AM386" s="98"/>
      <c r="AN386" s="98"/>
      <c r="AO386" s="98"/>
      <c r="AP386" s="98"/>
      <c r="AQ386" s="98"/>
      <c r="AR386" s="98"/>
      <c r="AS386" s="98"/>
      <c r="AT386" s="98"/>
      <c r="AU386" s="98"/>
      <c r="AV386" s="98"/>
      <c r="AW386" s="98"/>
      <c r="AX386" s="98"/>
    </row>
    <row r="387" spans="1:50" x14ac:dyDescent="0.2">
      <c r="A387" s="96"/>
      <c r="B387" s="99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98"/>
      <c r="AH387" s="98"/>
      <c r="AI387" s="98"/>
      <c r="AJ387" s="98"/>
      <c r="AK387" s="98"/>
      <c r="AL387" s="98"/>
      <c r="AM387" s="98"/>
      <c r="AN387" s="98"/>
      <c r="AO387" s="98"/>
      <c r="AP387" s="98"/>
      <c r="AQ387" s="98"/>
      <c r="AR387" s="98"/>
      <c r="AS387" s="98"/>
      <c r="AT387" s="98"/>
      <c r="AU387" s="98"/>
      <c r="AV387" s="98"/>
      <c r="AW387" s="98"/>
      <c r="AX387" s="98"/>
    </row>
    <row r="388" spans="1:50" x14ac:dyDescent="0.2">
      <c r="A388" s="96"/>
      <c r="B388" s="99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8"/>
      <c r="AL388" s="98"/>
      <c r="AM388" s="98"/>
      <c r="AN388" s="98"/>
      <c r="AO388" s="98"/>
      <c r="AP388" s="98"/>
      <c r="AQ388" s="98"/>
      <c r="AR388" s="98"/>
      <c r="AS388" s="98"/>
      <c r="AT388" s="98"/>
      <c r="AU388" s="98"/>
      <c r="AV388" s="98"/>
      <c r="AW388" s="98"/>
      <c r="AX388" s="98"/>
    </row>
    <row r="389" spans="1:50" x14ac:dyDescent="0.2">
      <c r="A389" s="96"/>
      <c r="B389" s="99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  <c r="AL389" s="98"/>
      <c r="AM389" s="98"/>
      <c r="AN389" s="98"/>
      <c r="AO389" s="98"/>
      <c r="AP389" s="98"/>
      <c r="AQ389" s="98"/>
      <c r="AR389" s="98"/>
      <c r="AS389" s="98"/>
      <c r="AT389" s="98"/>
      <c r="AU389" s="98"/>
      <c r="AV389" s="98"/>
      <c r="AW389" s="98"/>
      <c r="AX389" s="98"/>
    </row>
    <row r="390" spans="1:50" x14ac:dyDescent="0.2">
      <c r="A390" s="96"/>
      <c r="B390" s="99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8"/>
      <c r="AO390" s="98"/>
      <c r="AP390" s="98"/>
      <c r="AQ390" s="98"/>
      <c r="AR390" s="98"/>
      <c r="AS390" s="98"/>
      <c r="AT390" s="98"/>
      <c r="AU390" s="98"/>
      <c r="AV390" s="98"/>
      <c r="AW390" s="98"/>
      <c r="AX390" s="98"/>
    </row>
    <row r="391" spans="1:50" x14ac:dyDescent="0.2">
      <c r="A391" s="96"/>
      <c r="B391" s="99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8"/>
      <c r="AO391" s="98"/>
      <c r="AP391" s="98"/>
      <c r="AQ391" s="98"/>
      <c r="AR391" s="98"/>
      <c r="AS391" s="98"/>
      <c r="AT391" s="98"/>
      <c r="AU391" s="98"/>
      <c r="AV391" s="98"/>
      <c r="AW391" s="98"/>
      <c r="AX391" s="98"/>
    </row>
    <row r="392" spans="1:50" x14ac:dyDescent="0.2">
      <c r="A392" s="96"/>
      <c r="B392" s="99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8"/>
      <c r="AO392" s="98"/>
      <c r="AP392" s="98"/>
      <c r="AQ392" s="98"/>
      <c r="AR392" s="98"/>
      <c r="AS392" s="98"/>
      <c r="AT392" s="98"/>
      <c r="AU392" s="98"/>
      <c r="AV392" s="98"/>
      <c r="AW392" s="98"/>
      <c r="AX392" s="98"/>
    </row>
    <row r="393" spans="1:50" x14ac:dyDescent="0.2">
      <c r="A393" s="96"/>
      <c r="B393" s="99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8"/>
      <c r="AO393" s="98"/>
      <c r="AP393" s="98"/>
      <c r="AQ393" s="98"/>
      <c r="AR393" s="98"/>
      <c r="AS393" s="98"/>
      <c r="AT393" s="98"/>
      <c r="AU393" s="98"/>
      <c r="AV393" s="98"/>
      <c r="AW393" s="98"/>
      <c r="AX393" s="98"/>
    </row>
    <row r="394" spans="1:50" x14ac:dyDescent="0.2">
      <c r="A394" s="96"/>
      <c r="B394" s="99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8"/>
      <c r="AO394" s="98"/>
      <c r="AP394" s="98"/>
      <c r="AQ394" s="98"/>
      <c r="AR394" s="98"/>
      <c r="AS394" s="98"/>
      <c r="AT394" s="98"/>
      <c r="AU394" s="98"/>
      <c r="AV394" s="98"/>
      <c r="AW394" s="98"/>
      <c r="AX394" s="98"/>
    </row>
    <row r="395" spans="1:50" x14ac:dyDescent="0.2">
      <c r="A395" s="96"/>
      <c r="B395" s="99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  <c r="AX395" s="98"/>
    </row>
    <row r="396" spans="1:50" x14ac:dyDescent="0.2">
      <c r="A396" s="96"/>
      <c r="B396" s="99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8"/>
      <c r="AO396" s="98"/>
      <c r="AP396" s="98"/>
      <c r="AQ396" s="98"/>
      <c r="AR396" s="98"/>
      <c r="AS396" s="98"/>
      <c r="AT396" s="98"/>
      <c r="AU396" s="98"/>
      <c r="AV396" s="98"/>
      <c r="AW396" s="98"/>
      <c r="AX396" s="98"/>
    </row>
    <row r="397" spans="1:50" x14ac:dyDescent="0.2">
      <c r="A397" s="96"/>
      <c r="B397" s="99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8"/>
      <c r="AO397" s="98"/>
      <c r="AP397" s="98"/>
      <c r="AQ397" s="98"/>
      <c r="AR397" s="98"/>
      <c r="AS397" s="98"/>
      <c r="AT397" s="98"/>
      <c r="AU397" s="98"/>
      <c r="AV397" s="98"/>
      <c r="AW397" s="98"/>
      <c r="AX397" s="98"/>
    </row>
    <row r="398" spans="1:50" x14ac:dyDescent="0.2">
      <c r="A398" s="96"/>
      <c r="B398" s="99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8"/>
      <c r="AO398" s="98"/>
      <c r="AP398" s="98"/>
      <c r="AQ398" s="98"/>
      <c r="AR398" s="98"/>
      <c r="AS398" s="98"/>
      <c r="AT398" s="98"/>
      <c r="AU398" s="98"/>
      <c r="AV398" s="98"/>
      <c r="AW398" s="98"/>
      <c r="AX398" s="98"/>
    </row>
    <row r="399" spans="1:50" x14ac:dyDescent="0.2">
      <c r="A399" s="96"/>
      <c r="B399" s="99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8"/>
      <c r="AO399" s="98"/>
      <c r="AP399" s="98"/>
      <c r="AQ399" s="98"/>
      <c r="AR399" s="98"/>
      <c r="AS399" s="98"/>
      <c r="AT399" s="98"/>
      <c r="AU399" s="98"/>
      <c r="AV399" s="98"/>
      <c r="AW399" s="98"/>
      <c r="AX399" s="98"/>
    </row>
    <row r="400" spans="1:50" x14ac:dyDescent="0.2">
      <c r="A400" s="96"/>
      <c r="B400" s="99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8"/>
      <c r="AO400" s="98"/>
      <c r="AP400" s="98"/>
      <c r="AQ400" s="98"/>
      <c r="AR400" s="98"/>
      <c r="AS400" s="98"/>
      <c r="AT400" s="98"/>
      <c r="AU400" s="98"/>
      <c r="AV400" s="98"/>
      <c r="AW400" s="98"/>
      <c r="AX400" s="98"/>
    </row>
    <row r="401" spans="1:50" x14ac:dyDescent="0.2">
      <c r="A401" s="96"/>
      <c r="B401" s="99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  <c r="AX401" s="98"/>
    </row>
    <row r="402" spans="1:50" x14ac:dyDescent="0.2">
      <c r="A402" s="96"/>
      <c r="B402" s="99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8"/>
      <c r="AO402" s="98"/>
      <c r="AP402" s="98"/>
      <c r="AQ402" s="98"/>
      <c r="AR402" s="98"/>
      <c r="AS402" s="98"/>
      <c r="AT402" s="98"/>
      <c r="AU402" s="98"/>
      <c r="AV402" s="98"/>
      <c r="AW402" s="98"/>
      <c r="AX402" s="98"/>
    </row>
    <row r="403" spans="1:50" x14ac:dyDescent="0.2">
      <c r="A403" s="96"/>
      <c r="B403" s="99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/>
      <c r="AV403" s="98"/>
      <c r="AW403" s="98"/>
      <c r="AX403" s="98"/>
    </row>
    <row r="404" spans="1:50" x14ac:dyDescent="0.2">
      <c r="A404" s="96"/>
      <c r="B404" s="99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8"/>
      <c r="AO404" s="98"/>
      <c r="AP404" s="98"/>
      <c r="AQ404" s="98"/>
      <c r="AR404" s="98"/>
      <c r="AS404" s="98"/>
      <c r="AT404" s="98"/>
      <c r="AU404" s="98"/>
      <c r="AV404" s="98"/>
      <c r="AW404" s="98"/>
      <c r="AX404" s="98"/>
    </row>
    <row r="405" spans="1:50" x14ac:dyDescent="0.2">
      <c r="A405" s="96"/>
      <c r="B405" s="99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8"/>
      <c r="AO405" s="98"/>
      <c r="AP405" s="98"/>
      <c r="AQ405" s="98"/>
      <c r="AR405" s="98"/>
      <c r="AS405" s="98"/>
      <c r="AT405" s="98"/>
      <c r="AU405" s="98"/>
      <c r="AV405" s="98"/>
      <c r="AW405" s="98"/>
      <c r="AX405" s="98"/>
    </row>
    <row r="406" spans="1:50" x14ac:dyDescent="0.2">
      <c r="A406" s="96"/>
      <c r="B406" s="99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8"/>
      <c r="AO406" s="98"/>
      <c r="AP406" s="98"/>
      <c r="AQ406" s="98"/>
      <c r="AR406" s="98"/>
      <c r="AS406" s="98"/>
      <c r="AT406" s="98"/>
      <c r="AU406" s="98"/>
      <c r="AV406" s="98"/>
      <c r="AW406" s="98"/>
      <c r="AX406" s="98"/>
    </row>
    <row r="407" spans="1:50" x14ac:dyDescent="0.2">
      <c r="A407" s="96"/>
      <c r="B407" s="99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  <c r="AX407" s="98"/>
    </row>
    <row r="408" spans="1:50" x14ac:dyDescent="0.2">
      <c r="A408" s="96"/>
      <c r="B408" s="99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  <c r="AX408" s="98"/>
    </row>
    <row r="409" spans="1:50" x14ac:dyDescent="0.2">
      <c r="A409" s="96"/>
      <c r="B409" s="99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8"/>
      <c r="AO409" s="98"/>
      <c r="AP409" s="98"/>
      <c r="AQ409" s="98"/>
      <c r="AR409" s="98"/>
      <c r="AS409" s="98"/>
      <c r="AT409" s="98"/>
      <c r="AU409" s="98"/>
      <c r="AV409" s="98"/>
      <c r="AW409" s="98"/>
      <c r="AX409" s="98"/>
    </row>
    <row r="410" spans="1:50" x14ac:dyDescent="0.2">
      <c r="A410" s="96"/>
      <c r="B410" s="99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  <c r="AX410" s="98"/>
    </row>
    <row r="411" spans="1:50" x14ac:dyDescent="0.2">
      <c r="A411" s="96"/>
      <c r="B411" s="99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8"/>
      <c r="AO411" s="98"/>
      <c r="AP411" s="98"/>
      <c r="AQ411" s="98"/>
      <c r="AR411" s="98"/>
      <c r="AS411" s="98"/>
      <c r="AT411" s="98"/>
      <c r="AU411" s="98"/>
      <c r="AV411" s="98"/>
      <c r="AW411" s="98"/>
      <c r="AX411" s="98"/>
    </row>
    <row r="412" spans="1:50" x14ac:dyDescent="0.2">
      <c r="A412" s="96"/>
      <c r="B412" s="99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  <c r="AX412" s="98"/>
    </row>
    <row r="413" spans="1:50" x14ac:dyDescent="0.2">
      <c r="A413" s="96"/>
      <c r="B413" s="99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  <c r="AX413" s="98"/>
    </row>
    <row r="414" spans="1:50" x14ac:dyDescent="0.2">
      <c r="A414" s="96"/>
      <c r="B414" s="99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8"/>
      <c r="AT414" s="98"/>
      <c r="AU414" s="98"/>
      <c r="AV414" s="98"/>
      <c r="AW414" s="98"/>
      <c r="AX414" s="98"/>
    </row>
    <row r="415" spans="1:50" x14ac:dyDescent="0.2">
      <c r="A415" s="96"/>
      <c r="B415" s="99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8"/>
      <c r="AT415" s="98"/>
      <c r="AU415" s="98"/>
      <c r="AV415" s="98"/>
      <c r="AW415" s="98"/>
      <c r="AX415" s="98"/>
    </row>
    <row r="416" spans="1:50" x14ac:dyDescent="0.2">
      <c r="A416" s="96"/>
      <c r="B416" s="99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  <c r="AX416" s="98"/>
    </row>
    <row r="417" spans="1:50" x14ac:dyDescent="0.2">
      <c r="A417" s="96"/>
      <c r="B417" s="99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  <c r="AX417" s="98"/>
    </row>
    <row r="418" spans="1:50" x14ac:dyDescent="0.2">
      <c r="A418" s="96"/>
      <c r="B418" s="99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</row>
    <row r="419" spans="1:50" x14ac:dyDescent="0.2">
      <c r="A419" s="96"/>
      <c r="B419" s="99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</row>
    <row r="420" spans="1:50" x14ac:dyDescent="0.2">
      <c r="A420" s="96"/>
      <c r="B420" s="99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  <c r="AX420" s="98"/>
    </row>
    <row r="421" spans="1:50" x14ac:dyDescent="0.2">
      <c r="A421" s="96"/>
      <c r="B421" s="99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  <c r="AX421" s="98"/>
    </row>
    <row r="422" spans="1:50" x14ac:dyDescent="0.2">
      <c r="A422" s="96"/>
      <c r="B422" s="99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  <c r="AX422" s="98"/>
    </row>
    <row r="423" spans="1:50" x14ac:dyDescent="0.2">
      <c r="A423" s="96"/>
      <c r="B423" s="99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8"/>
      <c r="AO423" s="98"/>
      <c r="AP423" s="98"/>
      <c r="AQ423" s="98"/>
      <c r="AR423" s="98"/>
      <c r="AS423" s="98"/>
      <c r="AT423" s="98"/>
      <c r="AU423" s="98"/>
      <c r="AV423" s="98"/>
      <c r="AW423" s="98"/>
      <c r="AX423" s="98"/>
    </row>
    <row r="424" spans="1:50" x14ac:dyDescent="0.2">
      <c r="A424" s="96"/>
      <c r="B424" s="99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  <c r="AX424" s="98"/>
    </row>
    <row r="425" spans="1:50" x14ac:dyDescent="0.2">
      <c r="A425" s="96"/>
      <c r="B425" s="99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8"/>
      <c r="AO425" s="98"/>
      <c r="AP425" s="98"/>
      <c r="AQ425" s="98"/>
      <c r="AR425" s="98"/>
      <c r="AS425" s="98"/>
      <c r="AT425" s="98"/>
      <c r="AU425" s="98"/>
      <c r="AV425" s="98"/>
      <c r="AW425" s="98"/>
      <c r="AX425" s="98"/>
    </row>
    <row r="426" spans="1:50" x14ac:dyDescent="0.2">
      <c r="A426" s="96"/>
      <c r="B426" s="99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  <c r="AX426" s="98"/>
    </row>
    <row r="427" spans="1:50" x14ac:dyDescent="0.2">
      <c r="A427" s="96"/>
      <c r="B427" s="99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  <c r="AX427" s="98"/>
    </row>
    <row r="428" spans="1:50" x14ac:dyDescent="0.2">
      <c r="A428" s="96"/>
      <c r="B428" s="99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8"/>
      <c r="AT428" s="98"/>
      <c r="AU428" s="98"/>
      <c r="AV428" s="98"/>
      <c r="AW428" s="98"/>
      <c r="AX428" s="98"/>
    </row>
    <row r="429" spans="1:50" x14ac:dyDescent="0.2">
      <c r="A429" s="96"/>
      <c r="B429" s="99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8"/>
      <c r="AO429" s="98"/>
      <c r="AP429" s="98"/>
      <c r="AQ429" s="98"/>
      <c r="AR429" s="98"/>
      <c r="AS429" s="98"/>
      <c r="AT429" s="98"/>
      <c r="AU429" s="98"/>
      <c r="AV429" s="98"/>
      <c r="AW429" s="98"/>
      <c r="AX429" s="98"/>
    </row>
    <row r="430" spans="1:50" x14ac:dyDescent="0.2">
      <c r="A430" s="96"/>
      <c r="B430" s="99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  <c r="AX430" s="98"/>
    </row>
    <row r="431" spans="1:50" x14ac:dyDescent="0.2">
      <c r="A431" s="96"/>
      <c r="B431" s="99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98"/>
      <c r="AN431" s="98"/>
      <c r="AO431" s="98"/>
      <c r="AP431" s="98"/>
      <c r="AQ431" s="98"/>
      <c r="AR431" s="98"/>
      <c r="AS431" s="98"/>
      <c r="AT431" s="98"/>
      <c r="AU431" s="98"/>
      <c r="AV431" s="98"/>
      <c r="AW431" s="98"/>
      <c r="AX431" s="98"/>
    </row>
    <row r="432" spans="1:50" x14ac:dyDescent="0.2">
      <c r="A432" s="96"/>
      <c r="B432" s="99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98"/>
      <c r="AN432" s="98"/>
      <c r="AO432" s="98"/>
      <c r="AP432" s="98"/>
      <c r="AQ432" s="98"/>
      <c r="AR432" s="98"/>
      <c r="AS432" s="98"/>
      <c r="AT432" s="98"/>
      <c r="AU432" s="98"/>
      <c r="AV432" s="98"/>
      <c r="AW432" s="98"/>
      <c r="AX432" s="98"/>
    </row>
    <row r="433" spans="1:50" x14ac:dyDescent="0.2">
      <c r="A433" s="96"/>
      <c r="B433" s="99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98"/>
      <c r="AN433" s="98"/>
      <c r="AO433" s="98"/>
      <c r="AP433" s="98"/>
      <c r="AQ433" s="98"/>
      <c r="AR433" s="98"/>
      <c r="AS433" s="98"/>
      <c r="AT433" s="98"/>
      <c r="AU433" s="98"/>
      <c r="AV433" s="98"/>
      <c r="AW433" s="98"/>
      <c r="AX433" s="98"/>
    </row>
    <row r="434" spans="1:50" x14ac:dyDescent="0.2">
      <c r="A434" s="96"/>
      <c r="B434" s="99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98"/>
      <c r="AN434" s="98"/>
      <c r="AO434" s="98"/>
      <c r="AP434" s="98"/>
      <c r="AQ434" s="98"/>
      <c r="AR434" s="98"/>
      <c r="AS434" s="98"/>
      <c r="AT434" s="98"/>
      <c r="AU434" s="98"/>
      <c r="AV434" s="98"/>
      <c r="AW434" s="98"/>
      <c r="AX434" s="98"/>
    </row>
    <row r="435" spans="1:50" x14ac:dyDescent="0.2">
      <c r="A435" s="96"/>
      <c r="B435" s="99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98"/>
      <c r="AN435" s="98"/>
      <c r="AO435" s="98"/>
      <c r="AP435" s="98"/>
      <c r="AQ435" s="98"/>
      <c r="AR435" s="98"/>
      <c r="AS435" s="98"/>
      <c r="AT435" s="98"/>
      <c r="AU435" s="98"/>
      <c r="AV435" s="98"/>
      <c r="AW435" s="98"/>
      <c r="AX435" s="98"/>
    </row>
    <row r="436" spans="1:50" x14ac:dyDescent="0.2">
      <c r="A436" s="96"/>
      <c r="B436" s="99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8"/>
      <c r="AO436" s="98"/>
      <c r="AP436" s="98"/>
      <c r="AQ436" s="98"/>
      <c r="AR436" s="98"/>
      <c r="AS436" s="98"/>
      <c r="AT436" s="98"/>
      <c r="AU436" s="98"/>
      <c r="AV436" s="98"/>
      <c r="AW436" s="98"/>
      <c r="AX436" s="98"/>
    </row>
    <row r="437" spans="1:50" x14ac:dyDescent="0.2">
      <c r="A437" s="96"/>
      <c r="B437" s="99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98"/>
      <c r="AN437" s="98"/>
      <c r="AO437" s="98"/>
      <c r="AP437" s="98"/>
      <c r="AQ437" s="98"/>
      <c r="AR437" s="98"/>
      <c r="AS437" s="98"/>
      <c r="AT437" s="98"/>
      <c r="AU437" s="98"/>
      <c r="AV437" s="98"/>
      <c r="AW437" s="98"/>
      <c r="AX437" s="98"/>
    </row>
    <row r="438" spans="1:50" x14ac:dyDescent="0.2">
      <c r="A438" s="96"/>
      <c r="B438" s="99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98"/>
      <c r="AN438" s="98"/>
      <c r="AO438" s="98"/>
      <c r="AP438" s="98"/>
      <c r="AQ438" s="98"/>
      <c r="AR438" s="98"/>
      <c r="AS438" s="98"/>
      <c r="AT438" s="98"/>
      <c r="AU438" s="98"/>
      <c r="AV438" s="98"/>
      <c r="AW438" s="98"/>
      <c r="AX438" s="98"/>
    </row>
    <row r="439" spans="1:50" x14ac:dyDescent="0.2">
      <c r="A439" s="96"/>
      <c r="B439" s="99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98"/>
      <c r="AN439" s="98"/>
      <c r="AO439" s="98"/>
      <c r="AP439" s="98"/>
      <c r="AQ439" s="98"/>
      <c r="AR439" s="98"/>
      <c r="AS439" s="98"/>
      <c r="AT439" s="98"/>
      <c r="AU439" s="98"/>
      <c r="AV439" s="98"/>
      <c r="AW439" s="98"/>
      <c r="AX439" s="98"/>
    </row>
    <row r="440" spans="1:50" x14ac:dyDescent="0.2">
      <c r="A440" s="96"/>
      <c r="B440" s="99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98"/>
      <c r="AN440" s="98"/>
      <c r="AO440" s="98"/>
      <c r="AP440" s="98"/>
      <c r="AQ440" s="98"/>
      <c r="AR440" s="98"/>
      <c r="AS440" s="98"/>
      <c r="AT440" s="98"/>
      <c r="AU440" s="98"/>
      <c r="AV440" s="98"/>
      <c r="AW440" s="98"/>
      <c r="AX440" s="98"/>
    </row>
    <row r="441" spans="1:50" x14ac:dyDescent="0.2">
      <c r="A441" s="96"/>
      <c r="B441" s="99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8"/>
      <c r="AO441" s="98"/>
      <c r="AP441" s="98"/>
      <c r="AQ441" s="98"/>
      <c r="AR441" s="98"/>
      <c r="AS441" s="98"/>
      <c r="AT441" s="98"/>
      <c r="AU441" s="98"/>
      <c r="AV441" s="98"/>
      <c r="AW441" s="98"/>
      <c r="AX441" s="98"/>
    </row>
    <row r="442" spans="1:50" x14ac:dyDescent="0.2">
      <c r="A442" s="96"/>
      <c r="B442" s="99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8"/>
      <c r="AO442" s="98"/>
      <c r="AP442" s="98"/>
      <c r="AQ442" s="98"/>
      <c r="AR442" s="98"/>
      <c r="AS442" s="98"/>
      <c r="AT442" s="98"/>
      <c r="AU442" s="98"/>
      <c r="AV442" s="98"/>
      <c r="AW442" s="98"/>
      <c r="AX442" s="98"/>
    </row>
    <row r="443" spans="1:50" x14ac:dyDescent="0.2">
      <c r="A443" s="96"/>
      <c r="B443" s="99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98"/>
      <c r="AN443" s="98"/>
      <c r="AO443" s="98"/>
      <c r="AP443" s="98"/>
      <c r="AQ443" s="98"/>
      <c r="AR443" s="98"/>
      <c r="AS443" s="98"/>
      <c r="AT443" s="98"/>
      <c r="AU443" s="98"/>
      <c r="AV443" s="98"/>
      <c r="AW443" s="98"/>
      <c r="AX443" s="98"/>
    </row>
    <row r="444" spans="1:50" x14ac:dyDescent="0.2">
      <c r="A444" s="96"/>
      <c r="B444" s="99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98"/>
      <c r="AN444" s="98"/>
      <c r="AO444" s="98"/>
      <c r="AP444" s="98"/>
      <c r="AQ444" s="98"/>
      <c r="AR444" s="98"/>
      <c r="AS444" s="98"/>
      <c r="AT444" s="98"/>
      <c r="AU444" s="98"/>
      <c r="AV444" s="98"/>
      <c r="AW444" s="98"/>
      <c r="AX444" s="98"/>
    </row>
    <row r="445" spans="1:50" x14ac:dyDescent="0.2">
      <c r="A445" s="96"/>
      <c r="B445" s="99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98"/>
      <c r="AN445" s="98"/>
      <c r="AO445" s="98"/>
      <c r="AP445" s="98"/>
      <c r="AQ445" s="98"/>
      <c r="AR445" s="98"/>
      <c r="AS445" s="98"/>
      <c r="AT445" s="98"/>
      <c r="AU445" s="98"/>
      <c r="AV445" s="98"/>
      <c r="AW445" s="98"/>
      <c r="AX445" s="98"/>
    </row>
    <row r="446" spans="1:50" x14ac:dyDescent="0.2">
      <c r="A446" s="96"/>
      <c r="B446" s="99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98"/>
      <c r="AN446" s="98"/>
      <c r="AO446" s="98"/>
      <c r="AP446" s="98"/>
      <c r="AQ446" s="98"/>
      <c r="AR446" s="98"/>
      <c r="AS446" s="98"/>
      <c r="AT446" s="98"/>
      <c r="AU446" s="98"/>
      <c r="AV446" s="98"/>
      <c r="AW446" s="98"/>
      <c r="AX446" s="98"/>
    </row>
    <row r="447" spans="1:50" x14ac:dyDescent="0.2">
      <c r="A447" s="96"/>
      <c r="B447" s="99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98"/>
      <c r="AN447" s="98"/>
      <c r="AO447" s="98"/>
      <c r="AP447" s="98"/>
      <c r="AQ447" s="98"/>
      <c r="AR447" s="98"/>
      <c r="AS447" s="98"/>
      <c r="AT447" s="98"/>
      <c r="AU447" s="98"/>
      <c r="AV447" s="98"/>
      <c r="AW447" s="98"/>
      <c r="AX447" s="98"/>
    </row>
    <row r="448" spans="1:50" x14ac:dyDescent="0.2">
      <c r="A448" s="96"/>
      <c r="B448" s="99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98"/>
      <c r="AN448" s="98"/>
      <c r="AO448" s="98"/>
      <c r="AP448" s="98"/>
      <c r="AQ448" s="98"/>
      <c r="AR448" s="98"/>
      <c r="AS448" s="98"/>
      <c r="AT448" s="98"/>
      <c r="AU448" s="98"/>
      <c r="AV448" s="98"/>
      <c r="AW448" s="98"/>
      <c r="AX448" s="98"/>
    </row>
    <row r="449" spans="1:50" x14ac:dyDescent="0.2">
      <c r="A449" s="96"/>
      <c r="B449" s="99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98"/>
      <c r="AN449" s="98"/>
      <c r="AO449" s="98"/>
      <c r="AP449" s="98"/>
      <c r="AQ449" s="98"/>
      <c r="AR449" s="98"/>
      <c r="AS449" s="98"/>
      <c r="AT449" s="98"/>
      <c r="AU449" s="98"/>
      <c r="AV449" s="98"/>
      <c r="AW449" s="98"/>
      <c r="AX449" s="98"/>
    </row>
    <row r="450" spans="1:50" x14ac:dyDescent="0.2">
      <c r="A450" s="96"/>
      <c r="B450" s="99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98"/>
      <c r="AN450" s="98"/>
      <c r="AO450" s="98"/>
      <c r="AP450" s="98"/>
      <c r="AQ450" s="98"/>
      <c r="AR450" s="98"/>
      <c r="AS450" s="98"/>
      <c r="AT450" s="98"/>
      <c r="AU450" s="98"/>
      <c r="AV450" s="98"/>
      <c r="AW450" s="98"/>
      <c r="AX450" s="98"/>
    </row>
    <row r="451" spans="1:50" x14ac:dyDescent="0.2">
      <c r="A451" s="96"/>
      <c r="B451" s="99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98"/>
      <c r="AN451" s="98"/>
      <c r="AO451" s="98"/>
      <c r="AP451" s="98"/>
      <c r="AQ451" s="98"/>
      <c r="AR451" s="98"/>
      <c r="AS451" s="98"/>
      <c r="AT451" s="98"/>
      <c r="AU451" s="98"/>
      <c r="AV451" s="98"/>
      <c r="AW451" s="98"/>
      <c r="AX451" s="98"/>
    </row>
    <row r="452" spans="1:50" x14ac:dyDescent="0.2">
      <c r="A452" s="96"/>
      <c r="B452" s="99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98"/>
      <c r="AN452" s="98"/>
      <c r="AO452" s="98"/>
      <c r="AP452" s="98"/>
      <c r="AQ452" s="98"/>
      <c r="AR452" s="98"/>
      <c r="AS452" s="98"/>
      <c r="AT452" s="98"/>
      <c r="AU452" s="98"/>
      <c r="AV452" s="98"/>
      <c r="AW452" s="98"/>
      <c r="AX452" s="98"/>
    </row>
    <row r="453" spans="1:50" x14ac:dyDescent="0.2">
      <c r="A453" s="96"/>
      <c r="B453" s="99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98"/>
      <c r="AN453" s="98"/>
      <c r="AO453" s="98"/>
      <c r="AP453" s="98"/>
      <c r="AQ453" s="98"/>
      <c r="AR453" s="98"/>
      <c r="AS453" s="98"/>
      <c r="AT453" s="98"/>
      <c r="AU453" s="98"/>
      <c r="AV453" s="98"/>
      <c r="AW453" s="98"/>
      <c r="AX453" s="98"/>
    </row>
    <row r="454" spans="1:50" x14ac:dyDescent="0.2">
      <c r="A454" s="96"/>
      <c r="B454" s="99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98"/>
      <c r="AN454" s="98"/>
      <c r="AO454" s="98"/>
      <c r="AP454" s="98"/>
      <c r="AQ454" s="98"/>
      <c r="AR454" s="98"/>
      <c r="AS454" s="98"/>
      <c r="AT454" s="98"/>
      <c r="AU454" s="98"/>
      <c r="AV454" s="98"/>
      <c r="AW454" s="98"/>
      <c r="AX454" s="98"/>
    </row>
    <row r="455" spans="1:50" x14ac:dyDescent="0.2">
      <c r="A455" s="96"/>
      <c r="B455" s="99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98"/>
      <c r="AN455" s="98"/>
      <c r="AO455" s="98"/>
      <c r="AP455" s="98"/>
      <c r="AQ455" s="98"/>
      <c r="AR455" s="98"/>
      <c r="AS455" s="98"/>
      <c r="AT455" s="98"/>
      <c r="AU455" s="98"/>
      <c r="AV455" s="98"/>
      <c r="AW455" s="98"/>
      <c r="AX455" s="98"/>
    </row>
    <row r="456" spans="1:50" x14ac:dyDescent="0.2">
      <c r="A456" s="96"/>
      <c r="B456" s="99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98"/>
      <c r="AN456" s="98"/>
      <c r="AO456" s="98"/>
      <c r="AP456" s="98"/>
      <c r="AQ456" s="98"/>
      <c r="AR456" s="98"/>
      <c r="AS456" s="98"/>
      <c r="AT456" s="98"/>
      <c r="AU456" s="98"/>
      <c r="AV456" s="98"/>
      <c r="AW456" s="98"/>
      <c r="AX456" s="98"/>
    </row>
    <row r="457" spans="1:50" x14ac:dyDescent="0.2">
      <c r="A457" s="96"/>
      <c r="B457" s="99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98"/>
      <c r="AN457" s="98"/>
      <c r="AO457" s="98"/>
      <c r="AP457" s="98"/>
      <c r="AQ457" s="98"/>
      <c r="AR457" s="98"/>
      <c r="AS457" s="98"/>
      <c r="AT457" s="98"/>
      <c r="AU457" s="98"/>
      <c r="AV457" s="98"/>
      <c r="AW457" s="98"/>
      <c r="AX457" s="98"/>
    </row>
    <row r="458" spans="1:50" x14ac:dyDescent="0.2">
      <c r="A458" s="96"/>
      <c r="B458" s="99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98"/>
      <c r="AN458" s="98"/>
      <c r="AO458" s="98"/>
      <c r="AP458" s="98"/>
      <c r="AQ458" s="98"/>
      <c r="AR458" s="98"/>
      <c r="AS458" s="98"/>
      <c r="AT458" s="98"/>
      <c r="AU458" s="98"/>
      <c r="AV458" s="98"/>
      <c r="AW458" s="98"/>
      <c r="AX458" s="98"/>
    </row>
    <row r="459" spans="1:50" x14ac:dyDescent="0.2">
      <c r="A459" s="96"/>
      <c r="B459" s="99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98"/>
      <c r="AN459" s="98"/>
      <c r="AO459" s="98"/>
      <c r="AP459" s="98"/>
      <c r="AQ459" s="98"/>
      <c r="AR459" s="98"/>
      <c r="AS459" s="98"/>
      <c r="AT459" s="98"/>
      <c r="AU459" s="98"/>
      <c r="AV459" s="98"/>
      <c r="AW459" s="98"/>
      <c r="AX459" s="98"/>
    </row>
    <row r="460" spans="1:50" x14ac:dyDescent="0.2">
      <c r="A460" s="96"/>
      <c r="B460" s="99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8"/>
      <c r="AO460" s="98"/>
      <c r="AP460" s="98"/>
      <c r="AQ460" s="98"/>
      <c r="AR460" s="98"/>
      <c r="AS460" s="98"/>
      <c r="AT460" s="98"/>
      <c r="AU460" s="98"/>
      <c r="AV460" s="98"/>
      <c r="AW460" s="98"/>
      <c r="AX460" s="98"/>
    </row>
    <row r="461" spans="1:50" x14ac:dyDescent="0.2">
      <c r="A461" s="96"/>
      <c r="B461" s="99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98"/>
      <c r="AN461" s="98"/>
      <c r="AO461" s="98"/>
      <c r="AP461" s="98"/>
      <c r="AQ461" s="98"/>
      <c r="AR461" s="98"/>
      <c r="AS461" s="98"/>
      <c r="AT461" s="98"/>
      <c r="AU461" s="98"/>
      <c r="AV461" s="98"/>
      <c r="AW461" s="98"/>
      <c r="AX461" s="98"/>
    </row>
    <row r="462" spans="1:50" x14ac:dyDescent="0.2">
      <c r="A462" s="96"/>
      <c r="B462" s="99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98"/>
      <c r="AN462" s="98"/>
      <c r="AO462" s="98"/>
      <c r="AP462" s="98"/>
      <c r="AQ462" s="98"/>
      <c r="AR462" s="98"/>
      <c r="AS462" s="98"/>
      <c r="AT462" s="98"/>
      <c r="AU462" s="98"/>
      <c r="AV462" s="98"/>
      <c r="AW462" s="98"/>
      <c r="AX462" s="98"/>
    </row>
    <row r="463" spans="1:50" x14ac:dyDescent="0.2">
      <c r="A463" s="96"/>
      <c r="B463" s="99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98"/>
      <c r="AN463" s="98"/>
      <c r="AO463" s="98"/>
      <c r="AP463" s="98"/>
      <c r="AQ463" s="98"/>
      <c r="AR463" s="98"/>
      <c r="AS463" s="98"/>
      <c r="AT463" s="98"/>
      <c r="AU463" s="98"/>
      <c r="AV463" s="98"/>
      <c r="AW463" s="98"/>
      <c r="AX463" s="98"/>
    </row>
    <row r="464" spans="1:50" x14ac:dyDescent="0.2">
      <c r="A464" s="96"/>
      <c r="B464" s="99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98"/>
      <c r="AN464" s="98"/>
      <c r="AO464" s="98"/>
      <c r="AP464" s="98"/>
      <c r="AQ464" s="98"/>
      <c r="AR464" s="98"/>
      <c r="AS464" s="98"/>
      <c r="AT464" s="98"/>
      <c r="AU464" s="98"/>
      <c r="AV464" s="98"/>
      <c r="AW464" s="98"/>
      <c r="AX464" s="98"/>
    </row>
    <row r="465" spans="1:50" x14ac:dyDescent="0.2">
      <c r="A465" s="96"/>
      <c r="B465" s="99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98"/>
      <c r="AN465" s="98"/>
      <c r="AO465" s="98"/>
      <c r="AP465" s="98"/>
      <c r="AQ465" s="98"/>
      <c r="AR465" s="98"/>
      <c r="AS465" s="98"/>
      <c r="AT465" s="98"/>
      <c r="AU465" s="98"/>
      <c r="AV465" s="98"/>
      <c r="AW465" s="98"/>
      <c r="AX465" s="98"/>
    </row>
    <row r="466" spans="1:50" x14ac:dyDescent="0.2">
      <c r="A466" s="96"/>
      <c r="B466" s="99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98"/>
      <c r="AN466" s="98"/>
      <c r="AO466" s="98"/>
      <c r="AP466" s="98"/>
      <c r="AQ466" s="98"/>
      <c r="AR466" s="98"/>
      <c r="AS466" s="98"/>
      <c r="AT466" s="98"/>
      <c r="AU466" s="98"/>
      <c r="AV466" s="98"/>
      <c r="AW466" s="98"/>
      <c r="AX466" s="98"/>
    </row>
    <row r="467" spans="1:50" x14ac:dyDescent="0.2">
      <c r="A467" s="96"/>
      <c r="B467" s="99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98"/>
      <c r="AN467" s="98"/>
      <c r="AO467" s="98"/>
      <c r="AP467" s="98"/>
      <c r="AQ467" s="98"/>
      <c r="AR467" s="98"/>
      <c r="AS467" s="98"/>
      <c r="AT467" s="98"/>
      <c r="AU467" s="98"/>
      <c r="AV467" s="98"/>
      <c r="AW467" s="98"/>
      <c r="AX467" s="98"/>
    </row>
    <row r="468" spans="1:50" x14ac:dyDescent="0.2">
      <c r="A468" s="96"/>
      <c r="B468" s="99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98"/>
      <c r="AN468" s="98"/>
      <c r="AO468" s="98"/>
      <c r="AP468" s="98"/>
      <c r="AQ468" s="98"/>
      <c r="AR468" s="98"/>
      <c r="AS468" s="98"/>
      <c r="AT468" s="98"/>
      <c r="AU468" s="98"/>
      <c r="AV468" s="98"/>
      <c r="AW468" s="98"/>
      <c r="AX468" s="98"/>
    </row>
    <row r="469" spans="1:50" x14ac:dyDescent="0.2">
      <c r="A469" s="96"/>
      <c r="B469" s="99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98"/>
      <c r="AN469" s="98"/>
      <c r="AO469" s="98"/>
      <c r="AP469" s="98"/>
      <c r="AQ469" s="98"/>
      <c r="AR469" s="98"/>
      <c r="AS469" s="98"/>
      <c r="AT469" s="98"/>
      <c r="AU469" s="98"/>
      <c r="AV469" s="98"/>
      <c r="AW469" s="98"/>
      <c r="AX469" s="98"/>
    </row>
    <row r="470" spans="1:50" x14ac:dyDescent="0.2">
      <c r="A470" s="96"/>
      <c r="B470" s="99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98"/>
      <c r="AN470" s="98"/>
      <c r="AO470" s="98"/>
      <c r="AP470" s="98"/>
      <c r="AQ470" s="98"/>
      <c r="AR470" s="98"/>
      <c r="AS470" s="98"/>
      <c r="AT470" s="98"/>
      <c r="AU470" s="98"/>
      <c r="AV470" s="98"/>
      <c r="AW470" s="98"/>
      <c r="AX470" s="98"/>
    </row>
    <row r="471" spans="1:50" x14ac:dyDescent="0.2">
      <c r="A471" s="96"/>
      <c r="B471" s="99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98"/>
      <c r="AN471" s="98"/>
      <c r="AO471" s="98"/>
      <c r="AP471" s="98"/>
      <c r="AQ471" s="98"/>
      <c r="AR471" s="98"/>
      <c r="AS471" s="98"/>
      <c r="AT471" s="98"/>
      <c r="AU471" s="98"/>
      <c r="AV471" s="98"/>
      <c r="AW471" s="98"/>
      <c r="AX471" s="98"/>
    </row>
    <row r="472" spans="1:50" x14ac:dyDescent="0.2">
      <c r="A472" s="96"/>
      <c r="B472" s="99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98"/>
      <c r="AN472" s="98"/>
      <c r="AO472" s="98"/>
      <c r="AP472" s="98"/>
      <c r="AQ472" s="98"/>
      <c r="AR472" s="98"/>
      <c r="AS472" s="98"/>
      <c r="AT472" s="98"/>
      <c r="AU472" s="98"/>
      <c r="AV472" s="98"/>
      <c r="AW472" s="98"/>
      <c r="AX472" s="98"/>
    </row>
    <row r="473" spans="1:50" x14ac:dyDescent="0.2">
      <c r="A473" s="96"/>
      <c r="B473" s="99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98"/>
      <c r="AN473" s="98"/>
      <c r="AO473" s="98"/>
      <c r="AP473" s="98"/>
      <c r="AQ473" s="98"/>
      <c r="AR473" s="98"/>
      <c r="AS473" s="98"/>
      <c r="AT473" s="98"/>
      <c r="AU473" s="98"/>
      <c r="AV473" s="98"/>
      <c r="AW473" s="98"/>
      <c r="AX473" s="98"/>
    </row>
    <row r="474" spans="1:50" x14ac:dyDescent="0.2">
      <c r="A474" s="96"/>
      <c r="B474" s="99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98"/>
      <c r="AN474" s="98"/>
      <c r="AO474" s="98"/>
      <c r="AP474" s="98"/>
      <c r="AQ474" s="98"/>
      <c r="AR474" s="98"/>
      <c r="AS474" s="98"/>
      <c r="AT474" s="98"/>
      <c r="AU474" s="98"/>
      <c r="AV474" s="98"/>
      <c r="AW474" s="98"/>
      <c r="AX474" s="98"/>
    </row>
    <row r="475" spans="1:50" x14ac:dyDescent="0.2">
      <c r="A475" s="96"/>
      <c r="B475" s="99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98"/>
      <c r="AN475" s="98"/>
      <c r="AO475" s="98"/>
      <c r="AP475" s="98"/>
      <c r="AQ475" s="98"/>
      <c r="AR475" s="98"/>
      <c r="AS475" s="98"/>
      <c r="AT475" s="98"/>
      <c r="AU475" s="98"/>
      <c r="AV475" s="98"/>
      <c r="AW475" s="98"/>
      <c r="AX475" s="98"/>
    </row>
    <row r="476" spans="1:50" x14ac:dyDescent="0.2">
      <c r="A476" s="96"/>
      <c r="B476" s="99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98"/>
      <c r="AN476" s="98"/>
      <c r="AO476" s="98"/>
      <c r="AP476" s="98"/>
      <c r="AQ476" s="98"/>
      <c r="AR476" s="98"/>
      <c r="AS476" s="98"/>
      <c r="AT476" s="98"/>
      <c r="AU476" s="98"/>
      <c r="AV476" s="98"/>
      <c r="AW476" s="98"/>
      <c r="AX476" s="98"/>
    </row>
    <row r="477" spans="1:50" x14ac:dyDescent="0.2">
      <c r="A477" s="96"/>
      <c r="B477" s="99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98"/>
      <c r="AN477" s="98"/>
      <c r="AO477" s="98"/>
      <c r="AP477" s="98"/>
      <c r="AQ477" s="98"/>
      <c r="AR477" s="98"/>
      <c r="AS477" s="98"/>
      <c r="AT477" s="98"/>
      <c r="AU477" s="98"/>
      <c r="AV477" s="98"/>
      <c r="AW477" s="98"/>
      <c r="AX477" s="98"/>
    </row>
    <row r="478" spans="1:50" x14ac:dyDescent="0.2">
      <c r="A478" s="96"/>
      <c r="B478" s="99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98"/>
      <c r="AN478" s="98"/>
      <c r="AO478" s="98"/>
      <c r="AP478" s="98"/>
      <c r="AQ478" s="98"/>
      <c r="AR478" s="98"/>
      <c r="AS478" s="98"/>
      <c r="AT478" s="98"/>
      <c r="AU478" s="98"/>
      <c r="AV478" s="98"/>
      <c r="AW478" s="98"/>
      <c r="AX478" s="98"/>
    </row>
    <row r="479" spans="1:50" x14ac:dyDescent="0.2">
      <c r="A479" s="96"/>
      <c r="B479" s="99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98"/>
      <c r="AN479" s="98"/>
      <c r="AO479" s="98"/>
      <c r="AP479" s="98"/>
      <c r="AQ479" s="98"/>
      <c r="AR479" s="98"/>
      <c r="AS479" s="98"/>
      <c r="AT479" s="98"/>
      <c r="AU479" s="98"/>
      <c r="AV479" s="98"/>
      <c r="AW479" s="98"/>
      <c r="AX479" s="98"/>
    </row>
    <row r="480" spans="1:50" x14ac:dyDescent="0.2">
      <c r="A480" s="96"/>
      <c r="B480" s="99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98"/>
      <c r="AN480" s="98"/>
      <c r="AO480" s="98"/>
      <c r="AP480" s="98"/>
      <c r="AQ480" s="98"/>
      <c r="AR480" s="98"/>
      <c r="AS480" s="98"/>
      <c r="AT480" s="98"/>
      <c r="AU480" s="98"/>
      <c r="AV480" s="98"/>
      <c r="AW480" s="98"/>
      <c r="AX480" s="98"/>
    </row>
    <row r="481" spans="1:50" x14ac:dyDescent="0.2">
      <c r="A481" s="96"/>
      <c r="B481" s="99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98"/>
      <c r="AN481" s="98"/>
      <c r="AO481" s="98"/>
      <c r="AP481" s="98"/>
      <c r="AQ481" s="98"/>
      <c r="AR481" s="98"/>
      <c r="AS481" s="98"/>
      <c r="AT481" s="98"/>
      <c r="AU481" s="98"/>
      <c r="AV481" s="98"/>
      <c r="AW481" s="98"/>
      <c r="AX481" s="98"/>
    </row>
    <row r="482" spans="1:50" x14ac:dyDescent="0.2">
      <c r="A482" s="96"/>
      <c r="B482" s="99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98"/>
      <c r="AN482" s="98"/>
      <c r="AO482" s="98"/>
      <c r="AP482" s="98"/>
      <c r="AQ482" s="98"/>
      <c r="AR482" s="98"/>
      <c r="AS482" s="98"/>
      <c r="AT482" s="98"/>
      <c r="AU482" s="98"/>
      <c r="AV482" s="98"/>
      <c r="AW482" s="98"/>
      <c r="AX482" s="98"/>
    </row>
    <row r="483" spans="1:50" x14ac:dyDescent="0.2">
      <c r="A483" s="96"/>
      <c r="B483" s="99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98"/>
      <c r="AN483" s="98"/>
      <c r="AO483" s="98"/>
      <c r="AP483" s="98"/>
      <c r="AQ483" s="98"/>
      <c r="AR483" s="98"/>
      <c r="AS483" s="98"/>
      <c r="AT483" s="98"/>
      <c r="AU483" s="98"/>
      <c r="AV483" s="98"/>
      <c r="AW483" s="98"/>
      <c r="AX483" s="98"/>
    </row>
    <row r="484" spans="1:50" x14ac:dyDescent="0.2">
      <c r="A484" s="96"/>
      <c r="B484" s="99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98"/>
      <c r="AN484" s="98"/>
      <c r="AO484" s="98"/>
      <c r="AP484" s="98"/>
      <c r="AQ484" s="98"/>
      <c r="AR484" s="98"/>
      <c r="AS484" s="98"/>
      <c r="AT484" s="98"/>
      <c r="AU484" s="98"/>
      <c r="AV484" s="98"/>
      <c r="AW484" s="98"/>
      <c r="AX484" s="98"/>
    </row>
    <row r="485" spans="1:50" x14ac:dyDescent="0.2">
      <c r="A485" s="96"/>
      <c r="B485" s="99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98"/>
      <c r="AN485" s="98"/>
      <c r="AO485" s="98"/>
      <c r="AP485" s="98"/>
      <c r="AQ485" s="98"/>
      <c r="AR485" s="98"/>
      <c r="AS485" s="98"/>
      <c r="AT485" s="98"/>
      <c r="AU485" s="98"/>
      <c r="AV485" s="98"/>
      <c r="AW485" s="98"/>
      <c r="AX485" s="98"/>
    </row>
    <row r="486" spans="1:50" x14ac:dyDescent="0.2">
      <c r="A486" s="96"/>
      <c r="B486" s="99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98"/>
      <c r="AN486" s="98"/>
      <c r="AO486" s="98"/>
      <c r="AP486" s="98"/>
      <c r="AQ486" s="98"/>
      <c r="AR486" s="98"/>
      <c r="AS486" s="98"/>
      <c r="AT486" s="98"/>
      <c r="AU486" s="98"/>
      <c r="AV486" s="98"/>
      <c r="AW486" s="98"/>
      <c r="AX486" s="98"/>
    </row>
    <row r="487" spans="1:50" x14ac:dyDescent="0.2">
      <c r="A487" s="96"/>
      <c r="B487" s="99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98"/>
      <c r="AN487" s="98"/>
      <c r="AO487" s="98"/>
      <c r="AP487" s="98"/>
      <c r="AQ487" s="98"/>
      <c r="AR487" s="98"/>
      <c r="AS487" s="98"/>
      <c r="AT487" s="98"/>
      <c r="AU487" s="98"/>
      <c r="AV487" s="98"/>
      <c r="AW487" s="98"/>
      <c r="AX487" s="98"/>
    </row>
    <row r="488" spans="1:50" x14ac:dyDescent="0.2">
      <c r="A488" s="96"/>
      <c r="B488" s="99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98"/>
      <c r="AN488" s="98"/>
      <c r="AO488" s="98"/>
      <c r="AP488" s="98"/>
      <c r="AQ488" s="98"/>
      <c r="AR488" s="98"/>
      <c r="AS488" s="98"/>
      <c r="AT488" s="98"/>
      <c r="AU488" s="98"/>
      <c r="AV488" s="98"/>
      <c r="AW488" s="98"/>
      <c r="AX488" s="98"/>
    </row>
    <row r="489" spans="1:50" x14ac:dyDescent="0.2">
      <c r="A489" s="96"/>
      <c r="B489" s="99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98"/>
      <c r="AN489" s="98"/>
      <c r="AO489" s="98"/>
      <c r="AP489" s="98"/>
      <c r="AQ489" s="98"/>
      <c r="AR489" s="98"/>
      <c r="AS489" s="98"/>
      <c r="AT489" s="98"/>
      <c r="AU489" s="98"/>
      <c r="AV489" s="98"/>
      <c r="AW489" s="98"/>
      <c r="AX489" s="98"/>
    </row>
    <row r="490" spans="1:50" x14ac:dyDescent="0.2">
      <c r="A490" s="96"/>
      <c r="B490" s="99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98"/>
      <c r="AN490" s="98"/>
      <c r="AO490" s="98"/>
      <c r="AP490" s="98"/>
      <c r="AQ490" s="98"/>
      <c r="AR490" s="98"/>
      <c r="AS490" s="98"/>
      <c r="AT490" s="98"/>
      <c r="AU490" s="98"/>
      <c r="AV490" s="98"/>
      <c r="AW490" s="98"/>
      <c r="AX490" s="98"/>
    </row>
    <row r="491" spans="1:50" x14ac:dyDescent="0.2">
      <c r="A491" s="96"/>
      <c r="B491" s="99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98"/>
      <c r="AN491" s="98"/>
      <c r="AO491" s="98"/>
      <c r="AP491" s="98"/>
      <c r="AQ491" s="98"/>
      <c r="AR491" s="98"/>
      <c r="AS491" s="98"/>
      <c r="AT491" s="98"/>
      <c r="AU491" s="98"/>
      <c r="AV491" s="98"/>
      <c r="AW491" s="98"/>
      <c r="AX491" s="98"/>
    </row>
    <row r="492" spans="1:50" x14ac:dyDescent="0.2">
      <c r="A492" s="96"/>
      <c r="B492" s="99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98"/>
      <c r="AN492" s="98"/>
      <c r="AO492" s="98"/>
      <c r="AP492" s="98"/>
      <c r="AQ492" s="98"/>
      <c r="AR492" s="98"/>
      <c r="AS492" s="98"/>
      <c r="AT492" s="98"/>
      <c r="AU492" s="98"/>
      <c r="AV492" s="98"/>
      <c r="AW492" s="98"/>
      <c r="AX492" s="98"/>
    </row>
    <row r="493" spans="1:50" x14ac:dyDescent="0.2">
      <c r="A493" s="96"/>
      <c r="B493" s="99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98"/>
      <c r="AN493" s="98"/>
      <c r="AO493" s="98"/>
      <c r="AP493" s="98"/>
      <c r="AQ493" s="98"/>
      <c r="AR493" s="98"/>
      <c r="AS493" s="98"/>
      <c r="AT493" s="98"/>
      <c r="AU493" s="98"/>
      <c r="AV493" s="98"/>
      <c r="AW493" s="98"/>
      <c r="AX493" s="98"/>
    </row>
    <row r="494" spans="1:50" x14ac:dyDescent="0.2">
      <c r="A494" s="96"/>
      <c r="B494" s="99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98"/>
      <c r="AN494" s="98"/>
      <c r="AO494" s="98"/>
      <c r="AP494" s="98"/>
      <c r="AQ494" s="98"/>
      <c r="AR494" s="98"/>
      <c r="AS494" s="98"/>
      <c r="AT494" s="98"/>
      <c r="AU494" s="98"/>
      <c r="AV494" s="98"/>
      <c r="AW494" s="98"/>
      <c r="AX494" s="98"/>
    </row>
    <row r="495" spans="1:50" x14ac:dyDescent="0.2">
      <c r="A495" s="96"/>
      <c r="B495" s="99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98"/>
      <c r="AN495" s="98"/>
      <c r="AO495" s="98"/>
      <c r="AP495" s="98"/>
      <c r="AQ495" s="98"/>
      <c r="AR495" s="98"/>
      <c r="AS495" s="98"/>
      <c r="AT495" s="98"/>
      <c r="AU495" s="98"/>
      <c r="AV495" s="98"/>
      <c r="AW495" s="98"/>
      <c r="AX495" s="98"/>
    </row>
    <row r="496" spans="1:50" x14ac:dyDescent="0.2">
      <c r="A496" s="96"/>
      <c r="B496" s="99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8"/>
      <c r="AO496" s="98"/>
      <c r="AP496" s="98"/>
      <c r="AQ496" s="98"/>
      <c r="AR496" s="98"/>
      <c r="AS496" s="98"/>
      <c r="AT496" s="98"/>
      <c r="AU496" s="98"/>
      <c r="AV496" s="98"/>
      <c r="AW496" s="98"/>
      <c r="AX496" s="98"/>
    </row>
    <row r="497" spans="1:50" x14ac:dyDescent="0.2">
      <c r="A497" s="96"/>
      <c r="B497" s="99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8"/>
      <c r="AO497" s="98"/>
      <c r="AP497" s="98"/>
      <c r="AQ497" s="98"/>
      <c r="AR497" s="98"/>
      <c r="AS497" s="98"/>
      <c r="AT497" s="98"/>
      <c r="AU497" s="98"/>
      <c r="AV497" s="98"/>
      <c r="AW497" s="98"/>
      <c r="AX497" s="98"/>
    </row>
    <row r="498" spans="1:50" x14ac:dyDescent="0.2">
      <c r="A498" s="96"/>
      <c r="B498" s="99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8"/>
      <c r="AO498" s="98"/>
      <c r="AP498" s="98"/>
      <c r="AQ498" s="98"/>
      <c r="AR498" s="98"/>
      <c r="AS498" s="98"/>
      <c r="AT498" s="98"/>
      <c r="AU498" s="98"/>
      <c r="AV498" s="98"/>
      <c r="AW498" s="98"/>
      <c r="AX498" s="98"/>
    </row>
    <row r="499" spans="1:50" x14ac:dyDescent="0.2">
      <c r="A499" s="96"/>
      <c r="B499" s="99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8"/>
      <c r="AO499" s="98"/>
      <c r="AP499" s="98"/>
      <c r="AQ499" s="98"/>
      <c r="AR499" s="98"/>
      <c r="AS499" s="98"/>
      <c r="AT499" s="98"/>
      <c r="AU499" s="98"/>
      <c r="AV499" s="98"/>
      <c r="AW499" s="98"/>
      <c r="AX499" s="98"/>
    </row>
    <row r="500" spans="1:50" x14ac:dyDescent="0.2">
      <c r="A500" s="96"/>
      <c r="B500" s="99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8"/>
      <c r="AO500" s="98"/>
      <c r="AP500" s="98"/>
      <c r="AQ500" s="98"/>
      <c r="AR500" s="98"/>
      <c r="AS500" s="98"/>
      <c r="AT500" s="98"/>
      <c r="AU500" s="98"/>
      <c r="AV500" s="98"/>
      <c r="AW500" s="98"/>
      <c r="AX500" s="98"/>
    </row>
    <row r="501" spans="1:50" x14ac:dyDescent="0.2">
      <c r="A501" s="96"/>
      <c r="B501" s="99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98"/>
      <c r="AN501" s="98"/>
      <c r="AO501" s="98"/>
      <c r="AP501" s="98"/>
      <c r="AQ501" s="98"/>
      <c r="AR501" s="98"/>
      <c r="AS501" s="98"/>
      <c r="AT501" s="98"/>
      <c r="AU501" s="98"/>
      <c r="AV501" s="98"/>
      <c r="AW501" s="98"/>
      <c r="AX501" s="98"/>
    </row>
    <row r="502" spans="1:50" x14ac:dyDescent="0.2">
      <c r="A502" s="96"/>
      <c r="B502" s="99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98"/>
      <c r="AN502" s="98"/>
      <c r="AO502" s="98"/>
      <c r="AP502" s="98"/>
      <c r="AQ502" s="98"/>
      <c r="AR502" s="98"/>
      <c r="AS502" s="98"/>
      <c r="AT502" s="98"/>
      <c r="AU502" s="98"/>
      <c r="AV502" s="98"/>
      <c r="AW502" s="98"/>
      <c r="AX502" s="98"/>
    </row>
    <row r="503" spans="1:50" x14ac:dyDescent="0.2">
      <c r="A503" s="96"/>
      <c r="B503" s="99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  <c r="AC503" s="98"/>
      <c r="AD503" s="98"/>
      <c r="AE503" s="98"/>
      <c r="AF503" s="98"/>
      <c r="AG503" s="98"/>
      <c r="AH503" s="98"/>
      <c r="AI503" s="98"/>
      <c r="AJ503" s="98"/>
      <c r="AK503" s="98"/>
      <c r="AL503" s="98"/>
      <c r="AM503" s="98"/>
      <c r="AN503" s="98"/>
      <c r="AO503" s="98"/>
      <c r="AP503" s="98"/>
      <c r="AQ503" s="98"/>
      <c r="AR503" s="98"/>
      <c r="AS503" s="98"/>
      <c r="AT503" s="98"/>
      <c r="AU503" s="98"/>
      <c r="AV503" s="98"/>
      <c r="AW503" s="98"/>
      <c r="AX503" s="98"/>
    </row>
    <row r="504" spans="1:50" x14ac:dyDescent="0.2">
      <c r="A504" s="96"/>
      <c r="B504" s="99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98"/>
      <c r="AN504" s="98"/>
      <c r="AO504" s="98"/>
      <c r="AP504" s="98"/>
      <c r="AQ504" s="98"/>
      <c r="AR504" s="98"/>
      <c r="AS504" s="98"/>
      <c r="AT504" s="98"/>
      <c r="AU504" s="98"/>
      <c r="AV504" s="98"/>
      <c r="AW504" s="98"/>
      <c r="AX504" s="98"/>
    </row>
    <row r="505" spans="1:50" x14ac:dyDescent="0.2">
      <c r="A505" s="96"/>
      <c r="B505" s="99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  <c r="AC505" s="98"/>
      <c r="AD505" s="98"/>
      <c r="AE505" s="98"/>
      <c r="AF505" s="98"/>
      <c r="AG505" s="98"/>
      <c r="AH505" s="98"/>
      <c r="AI505" s="98"/>
      <c r="AJ505" s="98"/>
      <c r="AK505" s="98"/>
      <c r="AL505" s="98"/>
      <c r="AM505" s="98"/>
      <c r="AN505" s="98"/>
      <c r="AO505" s="98"/>
      <c r="AP505" s="98"/>
      <c r="AQ505" s="98"/>
      <c r="AR505" s="98"/>
      <c r="AS505" s="98"/>
      <c r="AT505" s="98"/>
      <c r="AU505" s="98"/>
      <c r="AV505" s="98"/>
      <c r="AW505" s="98"/>
      <c r="AX505" s="98"/>
    </row>
    <row r="506" spans="1:50" x14ac:dyDescent="0.2">
      <c r="A506" s="96"/>
      <c r="B506" s="99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  <c r="AC506" s="98"/>
      <c r="AD506" s="98"/>
      <c r="AE506" s="98"/>
      <c r="AF506" s="98"/>
      <c r="AG506" s="98"/>
      <c r="AH506" s="98"/>
      <c r="AI506" s="98"/>
      <c r="AJ506" s="98"/>
      <c r="AK506" s="98"/>
      <c r="AL506" s="98"/>
      <c r="AM506" s="98"/>
      <c r="AN506" s="98"/>
      <c r="AO506" s="98"/>
      <c r="AP506" s="98"/>
      <c r="AQ506" s="98"/>
      <c r="AR506" s="98"/>
      <c r="AS506" s="98"/>
      <c r="AT506" s="98"/>
      <c r="AU506" s="98"/>
      <c r="AV506" s="98"/>
      <c r="AW506" s="98"/>
      <c r="AX506" s="98"/>
    </row>
    <row r="507" spans="1:50" x14ac:dyDescent="0.2">
      <c r="A507" s="96"/>
      <c r="B507" s="99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  <c r="AC507" s="98"/>
      <c r="AD507" s="98"/>
      <c r="AE507" s="98"/>
      <c r="AF507" s="98"/>
      <c r="AG507" s="98"/>
      <c r="AH507" s="98"/>
      <c r="AI507" s="98"/>
      <c r="AJ507" s="98"/>
      <c r="AK507" s="98"/>
      <c r="AL507" s="98"/>
      <c r="AM507" s="98"/>
      <c r="AN507" s="98"/>
      <c r="AO507" s="98"/>
      <c r="AP507" s="98"/>
      <c r="AQ507" s="98"/>
      <c r="AR507" s="98"/>
      <c r="AS507" s="98"/>
      <c r="AT507" s="98"/>
      <c r="AU507" s="98"/>
      <c r="AV507" s="98"/>
      <c r="AW507" s="98"/>
      <c r="AX507" s="98"/>
    </row>
    <row r="508" spans="1:50" x14ac:dyDescent="0.2">
      <c r="A508" s="96"/>
      <c r="B508" s="99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8"/>
      <c r="AD508" s="98"/>
      <c r="AE508" s="98"/>
      <c r="AF508" s="98"/>
      <c r="AG508" s="98"/>
      <c r="AH508" s="98"/>
      <c r="AI508" s="98"/>
      <c r="AJ508" s="98"/>
      <c r="AK508" s="98"/>
      <c r="AL508" s="98"/>
      <c r="AM508" s="98"/>
      <c r="AN508" s="98"/>
      <c r="AO508" s="98"/>
      <c r="AP508" s="98"/>
      <c r="AQ508" s="98"/>
      <c r="AR508" s="98"/>
      <c r="AS508" s="98"/>
      <c r="AT508" s="98"/>
      <c r="AU508" s="98"/>
      <c r="AV508" s="98"/>
      <c r="AW508" s="98"/>
      <c r="AX508" s="98"/>
    </row>
    <row r="509" spans="1:50" x14ac:dyDescent="0.2">
      <c r="A509" s="96"/>
      <c r="B509" s="99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  <c r="AC509" s="98"/>
      <c r="AD509" s="98"/>
      <c r="AE509" s="98"/>
      <c r="AF509" s="98"/>
      <c r="AG509" s="98"/>
      <c r="AH509" s="98"/>
      <c r="AI509" s="98"/>
      <c r="AJ509" s="98"/>
      <c r="AK509" s="98"/>
      <c r="AL509" s="98"/>
      <c r="AM509" s="98"/>
      <c r="AN509" s="98"/>
      <c r="AO509" s="98"/>
      <c r="AP509" s="98"/>
      <c r="AQ509" s="98"/>
      <c r="AR509" s="98"/>
      <c r="AS509" s="98"/>
      <c r="AT509" s="98"/>
      <c r="AU509" s="98"/>
      <c r="AV509" s="98"/>
      <c r="AW509" s="98"/>
      <c r="AX509" s="98"/>
    </row>
    <row r="510" spans="1:50" x14ac:dyDescent="0.2">
      <c r="A510" s="96"/>
      <c r="B510" s="99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  <c r="AC510" s="98"/>
      <c r="AD510" s="98"/>
      <c r="AE510" s="98"/>
      <c r="AF510" s="98"/>
      <c r="AG510" s="98"/>
      <c r="AH510" s="98"/>
      <c r="AI510" s="98"/>
      <c r="AJ510" s="98"/>
      <c r="AK510" s="98"/>
      <c r="AL510" s="98"/>
      <c r="AM510" s="98"/>
      <c r="AN510" s="98"/>
      <c r="AO510" s="98"/>
      <c r="AP510" s="98"/>
      <c r="AQ510" s="98"/>
      <c r="AR510" s="98"/>
      <c r="AS510" s="98"/>
      <c r="AT510" s="98"/>
      <c r="AU510" s="98"/>
      <c r="AV510" s="98"/>
      <c r="AW510" s="98"/>
      <c r="AX510" s="98"/>
    </row>
    <row r="511" spans="1:50" x14ac:dyDescent="0.2">
      <c r="A511" s="96"/>
      <c r="B511" s="99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  <c r="AC511" s="98"/>
      <c r="AD511" s="98"/>
      <c r="AE511" s="98"/>
      <c r="AF511" s="98"/>
      <c r="AG511" s="98"/>
      <c r="AH511" s="98"/>
      <c r="AI511" s="98"/>
      <c r="AJ511" s="98"/>
      <c r="AK511" s="98"/>
      <c r="AL511" s="98"/>
      <c r="AM511" s="98"/>
      <c r="AN511" s="98"/>
      <c r="AO511" s="98"/>
      <c r="AP511" s="98"/>
      <c r="AQ511" s="98"/>
      <c r="AR511" s="98"/>
      <c r="AS511" s="98"/>
      <c r="AT511" s="98"/>
      <c r="AU511" s="98"/>
      <c r="AV511" s="98"/>
      <c r="AW511" s="98"/>
      <c r="AX511" s="98"/>
    </row>
    <row r="512" spans="1:50" x14ac:dyDescent="0.2">
      <c r="A512" s="96"/>
      <c r="B512" s="99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8"/>
      <c r="AD512" s="98"/>
      <c r="AE512" s="98"/>
      <c r="AF512" s="98"/>
      <c r="AG512" s="98"/>
      <c r="AH512" s="98"/>
      <c r="AI512" s="98"/>
      <c r="AJ512" s="98"/>
      <c r="AK512" s="98"/>
      <c r="AL512" s="98"/>
      <c r="AM512" s="98"/>
      <c r="AN512" s="98"/>
      <c r="AO512" s="98"/>
      <c r="AP512" s="98"/>
      <c r="AQ512" s="98"/>
      <c r="AR512" s="98"/>
      <c r="AS512" s="98"/>
      <c r="AT512" s="98"/>
      <c r="AU512" s="98"/>
      <c r="AV512" s="98"/>
      <c r="AW512" s="98"/>
      <c r="AX512" s="98"/>
    </row>
    <row r="513" spans="1:50" x14ac:dyDescent="0.2">
      <c r="A513" s="96"/>
      <c r="B513" s="99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  <c r="AC513" s="98"/>
      <c r="AD513" s="98"/>
      <c r="AE513" s="98"/>
      <c r="AF513" s="98"/>
      <c r="AG513" s="98"/>
      <c r="AH513" s="98"/>
      <c r="AI513" s="98"/>
      <c r="AJ513" s="98"/>
      <c r="AK513" s="98"/>
      <c r="AL513" s="98"/>
      <c r="AM513" s="98"/>
      <c r="AN513" s="98"/>
      <c r="AO513" s="98"/>
      <c r="AP513" s="98"/>
      <c r="AQ513" s="98"/>
      <c r="AR513" s="98"/>
      <c r="AS513" s="98"/>
      <c r="AT513" s="98"/>
      <c r="AU513" s="98"/>
      <c r="AV513" s="98"/>
      <c r="AW513" s="98"/>
      <c r="AX513" s="98"/>
    </row>
    <row r="514" spans="1:50" x14ac:dyDescent="0.2">
      <c r="A514" s="96"/>
      <c r="B514" s="99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8"/>
      <c r="AL514" s="98"/>
      <c r="AM514" s="98"/>
      <c r="AN514" s="98"/>
      <c r="AO514" s="98"/>
      <c r="AP514" s="98"/>
      <c r="AQ514" s="98"/>
      <c r="AR514" s="98"/>
      <c r="AS514" s="98"/>
      <c r="AT514" s="98"/>
      <c r="AU514" s="98"/>
      <c r="AV514" s="98"/>
      <c r="AW514" s="98"/>
      <c r="AX514" s="98"/>
    </row>
    <row r="515" spans="1:50" x14ac:dyDescent="0.2">
      <c r="A515" s="96"/>
      <c r="B515" s="99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8"/>
      <c r="AL515" s="98"/>
      <c r="AM515" s="98"/>
      <c r="AN515" s="98"/>
      <c r="AO515" s="98"/>
      <c r="AP515" s="98"/>
      <c r="AQ515" s="98"/>
      <c r="AR515" s="98"/>
      <c r="AS515" s="98"/>
      <c r="AT515" s="98"/>
      <c r="AU515" s="98"/>
      <c r="AV515" s="98"/>
      <c r="AW515" s="98"/>
      <c r="AX515" s="98"/>
    </row>
    <row r="516" spans="1:50" x14ac:dyDescent="0.2">
      <c r="A516" s="96"/>
      <c r="B516" s="99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8"/>
      <c r="AL516" s="98"/>
      <c r="AM516" s="98"/>
      <c r="AN516" s="98"/>
      <c r="AO516" s="98"/>
      <c r="AP516" s="98"/>
      <c r="AQ516" s="98"/>
      <c r="AR516" s="98"/>
      <c r="AS516" s="98"/>
      <c r="AT516" s="98"/>
      <c r="AU516" s="98"/>
      <c r="AV516" s="98"/>
      <c r="AW516" s="98"/>
      <c r="AX516" s="98"/>
    </row>
    <row r="517" spans="1:50" x14ac:dyDescent="0.2">
      <c r="A517" s="96"/>
      <c r="B517" s="99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8"/>
      <c r="AL517" s="98"/>
      <c r="AM517" s="98"/>
      <c r="AN517" s="98"/>
      <c r="AO517" s="98"/>
      <c r="AP517" s="98"/>
      <c r="AQ517" s="98"/>
      <c r="AR517" s="98"/>
      <c r="AS517" s="98"/>
      <c r="AT517" s="98"/>
      <c r="AU517" s="98"/>
      <c r="AV517" s="98"/>
      <c r="AW517" s="98"/>
      <c r="AX517" s="98"/>
    </row>
    <row r="518" spans="1:50" x14ac:dyDescent="0.2">
      <c r="A518" s="96"/>
      <c r="B518" s="99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8"/>
      <c r="AL518" s="98"/>
      <c r="AM518" s="98"/>
      <c r="AN518" s="98"/>
      <c r="AO518" s="98"/>
      <c r="AP518" s="98"/>
      <c r="AQ518" s="98"/>
      <c r="AR518" s="98"/>
      <c r="AS518" s="98"/>
      <c r="AT518" s="98"/>
      <c r="AU518" s="98"/>
      <c r="AV518" s="98"/>
      <c r="AW518" s="98"/>
      <c r="AX518" s="98"/>
    </row>
    <row r="519" spans="1:50" x14ac:dyDescent="0.2">
      <c r="A519" s="96"/>
      <c r="B519" s="99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8"/>
      <c r="AL519" s="98"/>
      <c r="AM519" s="98"/>
      <c r="AN519" s="98"/>
      <c r="AO519" s="98"/>
      <c r="AP519" s="98"/>
      <c r="AQ519" s="98"/>
      <c r="AR519" s="98"/>
      <c r="AS519" s="98"/>
      <c r="AT519" s="98"/>
      <c r="AU519" s="98"/>
      <c r="AV519" s="98"/>
      <c r="AW519" s="98"/>
      <c r="AX519" s="98"/>
    </row>
    <row r="520" spans="1:50" x14ac:dyDescent="0.2">
      <c r="A520" s="96"/>
      <c r="B520" s="99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  <c r="AC520" s="98"/>
      <c r="AD520" s="98"/>
      <c r="AE520" s="98"/>
      <c r="AF520" s="98"/>
      <c r="AG520" s="98"/>
      <c r="AH520" s="98"/>
      <c r="AI520" s="98"/>
      <c r="AJ520" s="98"/>
      <c r="AK520" s="98"/>
      <c r="AL520" s="98"/>
      <c r="AM520" s="98"/>
      <c r="AN520" s="98"/>
      <c r="AO520" s="98"/>
      <c r="AP520" s="98"/>
      <c r="AQ520" s="98"/>
      <c r="AR520" s="98"/>
      <c r="AS520" s="98"/>
      <c r="AT520" s="98"/>
      <c r="AU520" s="98"/>
      <c r="AV520" s="98"/>
      <c r="AW520" s="98"/>
      <c r="AX520" s="98"/>
    </row>
    <row r="521" spans="1:50" x14ac:dyDescent="0.2">
      <c r="A521" s="96"/>
      <c r="B521" s="99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  <c r="AC521" s="98"/>
      <c r="AD521" s="98"/>
      <c r="AE521" s="98"/>
      <c r="AF521" s="98"/>
      <c r="AG521" s="98"/>
      <c r="AH521" s="98"/>
      <c r="AI521" s="98"/>
      <c r="AJ521" s="98"/>
      <c r="AK521" s="98"/>
      <c r="AL521" s="98"/>
      <c r="AM521" s="98"/>
      <c r="AN521" s="98"/>
      <c r="AO521" s="98"/>
      <c r="AP521" s="98"/>
      <c r="AQ521" s="98"/>
      <c r="AR521" s="98"/>
      <c r="AS521" s="98"/>
      <c r="AT521" s="98"/>
      <c r="AU521" s="98"/>
      <c r="AV521" s="98"/>
      <c r="AW521" s="98"/>
      <c r="AX521" s="98"/>
    </row>
    <row r="522" spans="1:50" x14ac:dyDescent="0.2">
      <c r="A522" s="96"/>
      <c r="B522" s="99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  <c r="AC522" s="98"/>
      <c r="AD522" s="98"/>
      <c r="AE522" s="98"/>
      <c r="AF522" s="98"/>
      <c r="AG522" s="98"/>
      <c r="AH522" s="98"/>
      <c r="AI522" s="98"/>
      <c r="AJ522" s="98"/>
      <c r="AK522" s="98"/>
      <c r="AL522" s="98"/>
      <c r="AM522" s="98"/>
      <c r="AN522" s="98"/>
      <c r="AO522" s="98"/>
      <c r="AP522" s="98"/>
      <c r="AQ522" s="98"/>
      <c r="AR522" s="98"/>
      <c r="AS522" s="98"/>
      <c r="AT522" s="98"/>
      <c r="AU522" s="98"/>
      <c r="AV522" s="98"/>
      <c r="AW522" s="98"/>
      <c r="AX522" s="98"/>
    </row>
    <row r="523" spans="1:50" x14ac:dyDescent="0.2">
      <c r="A523" s="96"/>
      <c r="B523" s="99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  <c r="AC523" s="98"/>
      <c r="AD523" s="98"/>
      <c r="AE523" s="98"/>
      <c r="AF523" s="98"/>
      <c r="AG523" s="98"/>
      <c r="AH523" s="98"/>
      <c r="AI523" s="98"/>
      <c r="AJ523" s="98"/>
      <c r="AK523" s="98"/>
      <c r="AL523" s="98"/>
      <c r="AM523" s="98"/>
      <c r="AN523" s="98"/>
      <c r="AO523" s="98"/>
      <c r="AP523" s="98"/>
      <c r="AQ523" s="98"/>
      <c r="AR523" s="98"/>
      <c r="AS523" s="98"/>
      <c r="AT523" s="98"/>
      <c r="AU523" s="98"/>
      <c r="AV523" s="98"/>
      <c r="AW523" s="98"/>
      <c r="AX523" s="98"/>
    </row>
    <row r="524" spans="1:50" x14ac:dyDescent="0.2">
      <c r="A524" s="96"/>
      <c r="B524" s="99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  <c r="AC524" s="98"/>
      <c r="AD524" s="98"/>
      <c r="AE524" s="98"/>
      <c r="AF524" s="98"/>
      <c r="AG524" s="98"/>
      <c r="AH524" s="98"/>
      <c r="AI524" s="98"/>
      <c r="AJ524" s="98"/>
      <c r="AK524" s="98"/>
      <c r="AL524" s="98"/>
      <c r="AM524" s="98"/>
      <c r="AN524" s="98"/>
      <c r="AO524" s="98"/>
      <c r="AP524" s="98"/>
      <c r="AQ524" s="98"/>
      <c r="AR524" s="98"/>
      <c r="AS524" s="98"/>
      <c r="AT524" s="98"/>
      <c r="AU524" s="98"/>
      <c r="AV524" s="98"/>
      <c r="AW524" s="98"/>
      <c r="AX524" s="98"/>
    </row>
    <row r="525" spans="1:50" x14ac:dyDescent="0.2">
      <c r="A525" s="96"/>
      <c r="B525" s="99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  <c r="AC525" s="98"/>
      <c r="AD525" s="98"/>
      <c r="AE525" s="98"/>
      <c r="AF525" s="98"/>
      <c r="AG525" s="98"/>
      <c r="AH525" s="98"/>
      <c r="AI525" s="98"/>
      <c r="AJ525" s="98"/>
      <c r="AK525" s="98"/>
      <c r="AL525" s="98"/>
      <c r="AM525" s="98"/>
      <c r="AN525" s="98"/>
      <c r="AO525" s="98"/>
      <c r="AP525" s="98"/>
      <c r="AQ525" s="98"/>
      <c r="AR525" s="98"/>
      <c r="AS525" s="98"/>
      <c r="AT525" s="98"/>
      <c r="AU525" s="98"/>
      <c r="AV525" s="98"/>
      <c r="AW525" s="98"/>
      <c r="AX525" s="98"/>
    </row>
    <row r="526" spans="1:50" x14ac:dyDescent="0.2">
      <c r="A526" s="96"/>
      <c r="B526" s="99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  <c r="AC526" s="98"/>
      <c r="AD526" s="98"/>
      <c r="AE526" s="98"/>
      <c r="AF526" s="98"/>
      <c r="AG526" s="98"/>
      <c r="AH526" s="98"/>
      <c r="AI526" s="98"/>
      <c r="AJ526" s="98"/>
      <c r="AK526" s="98"/>
      <c r="AL526" s="98"/>
      <c r="AM526" s="98"/>
      <c r="AN526" s="98"/>
      <c r="AO526" s="98"/>
      <c r="AP526" s="98"/>
      <c r="AQ526" s="98"/>
      <c r="AR526" s="98"/>
      <c r="AS526" s="98"/>
      <c r="AT526" s="98"/>
      <c r="AU526" s="98"/>
      <c r="AV526" s="98"/>
      <c r="AW526" s="98"/>
      <c r="AX526" s="98"/>
    </row>
    <row r="527" spans="1:50" x14ac:dyDescent="0.2">
      <c r="A527" s="96"/>
      <c r="B527" s="99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8"/>
      <c r="AD527" s="98"/>
      <c r="AE527" s="98"/>
      <c r="AF527" s="98"/>
      <c r="AG527" s="98"/>
      <c r="AH527" s="98"/>
      <c r="AI527" s="98"/>
      <c r="AJ527" s="98"/>
      <c r="AK527" s="98"/>
      <c r="AL527" s="98"/>
      <c r="AM527" s="98"/>
      <c r="AN527" s="98"/>
      <c r="AO527" s="98"/>
      <c r="AP527" s="98"/>
      <c r="AQ527" s="98"/>
      <c r="AR527" s="98"/>
      <c r="AS527" s="98"/>
      <c r="AT527" s="98"/>
      <c r="AU527" s="98"/>
      <c r="AV527" s="98"/>
      <c r="AW527" s="98"/>
      <c r="AX527" s="98"/>
    </row>
    <row r="528" spans="1:50" x14ac:dyDescent="0.2">
      <c r="A528" s="96"/>
      <c r="B528" s="99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  <c r="AC528" s="98"/>
      <c r="AD528" s="98"/>
      <c r="AE528" s="98"/>
      <c r="AF528" s="98"/>
      <c r="AG528" s="98"/>
      <c r="AH528" s="98"/>
      <c r="AI528" s="98"/>
      <c r="AJ528" s="98"/>
      <c r="AK528" s="98"/>
      <c r="AL528" s="98"/>
      <c r="AM528" s="98"/>
      <c r="AN528" s="98"/>
      <c r="AO528" s="98"/>
      <c r="AP528" s="98"/>
      <c r="AQ528" s="98"/>
      <c r="AR528" s="98"/>
      <c r="AS528" s="98"/>
      <c r="AT528" s="98"/>
      <c r="AU528" s="98"/>
      <c r="AV528" s="98"/>
      <c r="AW528" s="98"/>
      <c r="AX528" s="98"/>
    </row>
    <row r="529" spans="1:50" x14ac:dyDescent="0.2">
      <c r="A529" s="96"/>
      <c r="B529" s="99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  <c r="AC529" s="98"/>
      <c r="AD529" s="98"/>
      <c r="AE529" s="98"/>
      <c r="AF529" s="98"/>
      <c r="AG529" s="98"/>
      <c r="AH529" s="98"/>
      <c r="AI529" s="98"/>
      <c r="AJ529" s="98"/>
      <c r="AK529" s="98"/>
      <c r="AL529" s="98"/>
      <c r="AM529" s="98"/>
      <c r="AN529" s="98"/>
      <c r="AO529" s="98"/>
      <c r="AP529" s="98"/>
      <c r="AQ529" s="98"/>
      <c r="AR529" s="98"/>
      <c r="AS529" s="98"/>
      <c r="AT529" s="98"/>
      <c r="AU529" s="98"/>
      <c r="AV529" s="98"/>
      <c r="AW529" s="98"/>
      <c r="AX529" s="98"/>
    </row>
    <row r="530" spans="1:50" x14ac:dyDescent="0.2">
      <c r="A530" s="96"/>
      <c r="B530" s="99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  <c r="AC530" s="98"/>
      <c r="AD530" s="98"/>
      <c r="AE530" s="98"/>
      <c r="AF530" s="98"/>
      <c r="AG530" s="98"/>
      <c r="AH530" s="98"/>
      <c r="AI530" s="98"/>
      <c r="AJ530" s="98"/>
      <c r="AK530" s="98"/>
      <c r="AL530" s="98"/>
      <c r="AM530" s="98"/>
      <c r="AN530" s="98"/>
      <c r="AO530" s="98"/>
      <c r="AP530" s="98"/>
      <c r="AQ530" s="98"/>
      <c r="AR530" s="98"/>
      <c r="AS530" s="98"/>
      <c r="AT530" s="98"/>
      <c r="AU530" s="98"/>
      <c r="AV530" s="98"/>
      <c r="AW530" s="98"/>
      <c r="AX530" s="98"/>
    </row>
    <row r="531" spans="1:50" x14ac:dyDescent="0.2">
      <c r="A531" s="96"/>
      <c r="B531" s="99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  <c r="AC531" s="98"/>
      <c r="AD531" s="98"/>
      <c r="AE531" s="98"/>
      <c r="AF531" s="98"/>
      <c r="AG531" s="98"/>
      <c r="AH531" s="98"/>
      <c r="AI531" s="98"/>
      <c r="AJ531" s="98"/>
      <c r="AK531" s="98"/>
      <c r="AL531" s="98"/>
      <c r="AM531" s="98"/>
      <c r="AN531" s="98"/>
      <c r="AO531" s="98"/>
      <c r="AP531" s="98"/>
      <c r="AQ531" s="98"/>
      <c r="AR531" s="98"/>
      <c r="AS531" s="98"/>
      <c r="AT531" s="98"/>
      <c r="AU531" s="98"/>
      <c r="AV531" s="98"/>
      <c r="AW531" s="98"/>
      <c r="AX531" s="98"/>
    </row>
    <row r="532" spans="1:50" x14ac:dyDescent="0.2">
      <c r="A532" s="96"/>
      <c r="B532" s="99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  <c r="AC532" s="98"/>
      <c r="AD532" s="98"/>
      <c r="AE532" s="98"/>
      <c r="AF532" s="98"/>
      <c r="AG532" s="98"/>
      <c r="AH532" s="98"/>
      <c r="AI532" s="98"/>
      <c r="AJ532" s="98"/>
      <c r="AK532" s="98"/>
      <c r="AL532" s="98"/>
      <c r="AM532" s="98"/>
      <c r="AN532" s="98"/>
      <c r="AO532" s="98"/>
      <c r="AP532" s="98"/>
      <c r="AQ532" s="98"/>
      <c r="AR532" s="98"/>
      <c r="AS532" s="98"/>
      <c r="AT532" s="98"/>
      <c r="AU532" s="98"/>
      <c r="AV532" s="98"/>
      <c r="AW532" s="98"/>
      <c r="AX532" s="98"/>
    </row>
    <row r="533" spans="1:50" x14ac:dyDescent="0.2">
      <c r="A533" s="96"/>
      <c r="B533" s="99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  <c r="AC533" s="98"/>
      <c r="AD533" s="98"/>
      <c r="AE533" s="98"/>
      <c r="AF533" s="98"/>
      <c r="AG533" s="98"/>
      <c r="AH533" s="98"/>
      <c r="AI533" s="98"/>
      <c r="AJ533" s="98"/>
      <c r="AK533" s="98"/>
      <c r="AL533" s="98"/>
      <c r="AM533" s="98"/>
      <c r="AN533" s="98"/>
      <c r="AO533" s="98"/>
      <c r="AP533" s="98"/>
      <c r="AQ533" s="98"/>
      <c r="AR533" s="98"/>
      <c r="AS533" s="98"/>
      <c r="AT533" s="98"/>
      <c r="AU533" s="98"/>
      <c r="AV533" s="98"/>
      <c r="AW533" s="98"/>
      <c r="AX533" s="98"/>
    </row>
    <row r="534" spans="1:50" x14ac:dyDescent="0.2">
      <c r="A534" s="96"/>
      <c r="B534" s="99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  <c r="AC534" s="98"/>
      <c r="AD534" s="98"/>
      <c r="AE534" s="98"/>
      <c r="AF534" s="98"/>
      <c r="AG534" s="98"/>
      <c r="AH534" s="98"/>
      <c r="AI534" s="98"/>
      <c r="AJ534" s="98"/>
      <c r="AK534" s="98"/>
      <c r="AL534" s="98"/>
      <c r="AM534" s="98"/>
      <c r="AN534" s="98"/>
      <c r="AO534" s="98"/>
      <c r="AP534" s="98"/>
      <c r="AQ534" s="98"/>
      <c r="AR534" s="98"/>
      <c r="AS534" s="98"/>
      <c r="AT534" s="98"/>
      <c r="AU534" s="98"/>
      <c r="AV534" s="98"/>
      <c r="AW534" s="98"/>
      <c r="AX534" s="98"/>
    </row>
    <row r="535" spans="1:50" x14ac:dyDescent="0.2">
      <c r="A535" s="96"/>
      <c r="B535" s="99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8"/>
      <c r="AL535" s="98"/>
      <c r="AM535" s="98"/>
      <c r="AN535" s="98"/>
      <c r="AO535" s="98"/>
      <c r="AP535" s="98"/>
      <c r="AQ535" s="98"/>
      <c r="AR535" s="98"/>
      <c r="AS535" s="98"/>
      <c r="AT535" s="98"/>
      <c r="AU535" s="98"/>
      <c r="AV535" s="98"/>
      <c r="AW535" s="98"/>
      <c r="AX535" s="98"/>
    </row>
    <row r="536" spans="1:50" x14ac:dyDescent="0.2">
      <c r="A536" s="96"/>
      <c r="B536" s="99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8"/>
      <c r="AL536" s="98"/>
      <c r="AM536" s="98"/>
      <c r="AN536" s="98"/>
      <c r="AO536" s="98"/>
      <c r="AP536" s="98"/>
      <c r="AQ536" s="98"/>
      <c r="AR536" s="98"/>
      <c r="AS536" s="98"/>
      <c r="AT536" s="98"/>
      <c r="AU536" s="98"/>
      <c r="AV536" s="98"/>
      <c r="AW536" s="98"/>
      <c r="AX536" s="98"/>
    </row>
    <row r="537" spans="1:50" x14ac:dyDescent="0.2">
      <c r="A537" s="96"/>
      <c r="B537" s="99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8"/>
      <c r="AL537" s="98"/>
      <c r="AM537" s="98"/>
      <c r="AN537" s="98"/>
      <c r="AO537" s="98"/>
      <c r="AP537" s="98"/>
      <c r="AQ537" s="98"/>
      <c r="AR537" s="98"/>
      <c r="AS537" s="98"/>
      <c r="AT537" s="98"/>
      <c r="AU537" s="98"/>
      <c r="AV537" s="98"/>
      <c r="AW537" s="98"/>
      <c r="AX537" s="98"/>
    </row>
    <row r="538" spans="1:50" x14ac:dyDescent="0.2">
      <c r="A538" s="96"/>
      <c r="B538" s="99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98"/>
      <c r="AN538" s="98"/>
      <c r="AO538" s="98"/>
      <c r="AP538" s="98"/>
      <c r="AQ538" s="98"/>
      <c r="AR538" s="98"/>
      <c r="AS538" s="98"/>
      <c r="AT538" s="98"/>
      <c r="AU538" s="98"/>
      <c r="AV538" s="98"/>
      <c r="AW538" s="98"/>
      <c r="AX538" s="98"/>
    </row>
    <row r="539" spans="1:50" x14ac:dyDescent="0.2">
      <c r="A539" s="96"/>
      <c r="B539" s="99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98"/>
      <c r="AN539" s="98"/>
      <c r="AO539" s="98"/>
      <c r="AP539" s="98"/>
      <c r="AQ539" s="98"/>
      <c r="AR539" s="98"/>
      <c r="AS539" s="98"/>
      <c r="AT539" s="98"/>
      <c r="AU539" s="98"/>
      <c r="AV539" s="98"/>
      <c r="AW539" s="98"/>
      <c r="AX539" s="98"/>
    </row>
    <row r="540" spans="1:50" x14ac:dyDescent="0.2">
      <c r="A540" s="96"/>
      <c r="B540" s="99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98"/>
      <c r="AN540" s="98"/>
      <c r="AO540" s="98"/>
      <c r="AP540" s="98"/>
      <c r="AQ540" s="98"/>
      <c r="AR540" s="98"/>
      <c r="AS540" s="98"/>
      <c r="AT540" s="98"/>
      <c r="AU540" s="98"/>
      <c r="AV540" s="98"/>
      <c r="AW540" s="98"/>
      <c r="AX540" s="98"/>
    </row>
    <row r="541" spans="1:50" x14ac:dyDescent="0.2">
      <c r="A541" s="96"/>
      <c r="B541" s="99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  <c r="AC541" s="98"/>
      <c r="AD541" s="98"/>
      <c r="AE541" s="98"/>
      <c r="AF541" s="98"/>
      <c r="AG541" s="98"/>
      <c r="AH541" s="98"/>
      <c r="AI541" s="98"/>
      <c r="AJ541" s="98"/>
      <c r="AK541" s="98"/>
      <c r="AL541" s="98"/>
      <c r="AM541" s="98"/>
      <c r="AN541" s="98"/>
      <c r="AO541" s="98"/>
      <c r="AP541" s="98"/>
      <c r="AQ541" s="98"/>
      <c r="AR541" s="98"/>
      <c r="AS541" s="98"/>
      <c r="AT541" s="98"/>
      <c r="AU541" s="98"/>
      <c r="AV541" s="98"/>
      <c r="AW541" s="98"/>
      <c r="AX541" s="98"/>
    </row>
    <row r="542" spans="1:50" x14ac:dyDescent="0.2">
      <c r="A542" s="96"/>
      <c r="B542" s="99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98"/>
      <c r="AN542" s="98"/>
      <c r="AO542" s="98"/>
      <c r="AP542" s="98"/>
      <c r="AQ542" s="98"/>
      <c r="AR542" s="98"/>
      <c r="AS542" s="98"/>
      <c r="AT542" s="98"/>
      <c r="AU542" s="98"/>
      <c r="AV542" s="98"/>
      <c r="AW542" s="98"/>
      <c r="AX542" s="98"/>
    </row>
    <row r="543" spans="1:50" x14ac:dyDescent="0.2">
      <c r="A543" s="96"/>
      <c r="B543" s="99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  <c r="AC543" s="98"/>
      <c r="AD543" s="98"/>
      <c r="AE543" s="98"/>
      <c r="AF543" s="98"/>
      <c r="AG543" s="98"/>
      <c r="AH543" s="98"/>
      <c r="AI543" s="98"/>
      <c r="AJ543" s="98"/>
      <c r="AK543" s="98"/>
      <c r="AL543" s="98"/>
      <c r="AM543" s="98"/>
      <c r="AN543" s="98"/>
      <c r="AO543" s="98"/>
      <c r="AP543" s="98"/>
      <c r="AQ543" s="98"/>
      <c r="AR543" s="98"/>
      <c r="AS543" s="98"/>
      <c r="AT543" s="98"/>
      <c r="AU543" s="98"/>
      <c r="AV543" s="98"/>
      <c r="AW543" s="98"/>
      <c r="AX543" s="98"/>
    </row>
    <row r="544" spans="1:50" x14ac:dyDescent="0.2">
      <c r="A544" s="96"/>
      <c r="B544" s="99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  <c r="AB544" s="98"/>
      <c r="AC544" s="98"/>
      <c r="AD544" s="98"/>
      <c r="AE544" s="98"/>
      <c r="AF544" s="98"/>
      <c r="AG544" s="98"/>
      <c r="AH544" s="98"/>
      <c r="AI544" s="98"/>
      <c r="AJ544" s="98"/>
      <c r="AK544" s="98"/>
      <c r="AL544" s="98"/>
      <c r="AM544" s="98"/>
      <c r="AN544" s="98"/>
      <c r="AO544" s="98"/>
      <c r="AP544" s="98"/>
      <c r="AQ544" s="98"/>
      <c r="AR544" s="98"/>
      <c r="AS544" s="98"/>
      <c r="AT544" s="98"/>
      <c r="AU544" s="98"/>
      <c r="AV544" s="98"/>
      <c r="AW544" s="98"/>
      <c r="AX544" s="98"/>
    </row>
    <row r="545" spans="1:50" x14ac:dyDescent="0.2">
      <c r="A545" s="96"/>
      <c r="B545" s="99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  <c r="AC545" s="98"/>
      <c r="AD545" s="98"/>
      <c r="AE545" s="98"/>
      <c r="AF545" s="98"/>
      <c r="AG545" s="98"/>
      <c r="AH545" s="98"/>
      <c r="AI545" s="98"/>
      <c r="AJ545" s="98"/>
      <c r="AK545" s="98"/>
      <c r="AL545" s="98"/>
      <c r="AM545" s="98"/>
      <c r="AN545" s="98"/>
      <c r="AO545" s="98"/>
      <c r="AP545" s="98"/>
      <c r="AQ545" s="98"/>
      <c r="AR545" s="98"/>
      <c r="AS545" s="98"/>
      <c r="AT545" s="98"/>
      <c r="AU545" s="98"/>
      <c r="AV545" s="98"/>
      <c r="AW545" s="98"/>
      <c r="AX545" s="98"/>
    </row>
    <row r="546" spans="1:50" x14ac:dyDescent="0.2">
      <c r="A546" s="96"/>
      <c r="B546" s="99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  <c r="AB546" s="98"/>
      <c r="AC546" s="98"/>
      <c r="AD546" s="98"/>
      <c r="AE546" s="98"/>
      <c r="AF546" s="98"/>
      <c r="AG546" s="98"/>
      <c r="AH546" s="98"/>
      <c r="AI546" s="98"/>
      <c r="AJ546" s="98"/>
      <c r="AK546" s="98"/>
      <c r="AL546" s="98"/>
      <c r="AM546" s="98"/>
      <c r="AN546" s="98"/>
      <c r="AO546" s="98"/>
      <c r="AP546" s="98"/>
      <c r="AQ546" s="98"/>
      <c r="AR546" s="98"/>
      <c r="AS546" s="98"/>
      <c r="AT546" s="98"/>
      <c r="AU546" s="98"/>
      <c r="AV546" s="98"/>
      <c r="AW546" s="98"/>
      <c r="AX546" s="98"/>
    </row>
    <row r="547" spans="1:50" x14ac:dyDescent="0.2">
      <c r="A547" s="96"/>
      <c r="B547" s="99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  <c r="AB547" s="98"/>
      <c r="AC547" s="98"/>
      <c r="AD547" s="98"/>
      <c r="AE547" s="98"/>
      <c r="AF547" s="98"/>
      <c r="AG547" s="98"/>
      <c r="AH547" s="98"/>
      <c r="AI547" s="98"/>
      <c r="AJ547" s="98"/>
      <c r="AK547" s="98"/>
      <c r="AL547" s="98"/>
      <c r="AM547" s="98"/>
      <c r="AN547" s="98"/>
      <c r="AO547" s="98"/>
      <c r="AP547" s="98"/>
      <c r="AQ547" s="98"/>
      <c r="AR547" s="98"/>
      <c r="AS547" s="98"/>
      <c r="AT547" s="98"/>
      <c r="AU547" s="98"/>
      <c r="AV547" s="98"/>
      <c r="AW547" s="98"/>
      <c r="AX547" s="98"/>
    </row>
    <row r="548" spans="1:50" x14ac:dyDescent="0.2">
      <c r="A548" s="96"/>
      <c r="B548" s="99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  <c r="AB548" s="98"/>
      <c r="AC548" s="98"/>
      <c r="AD548" s="98"/>
      <c r="AE548" s="98"/>
      <c r="AF548" s="98"/>
      <c r="AG548" s="98"/>
      <c r="AH548" s="98"/>
      <c r="AI548" s="98"/>
      <c r="AJ548" s="98"/>
      <c r="AK548" s="98"/>
      <c r="AL548" s="98"/>
      <c r="AM548" s="98"/>
      <c r="AN548" s="98"/>
      <c r="AO548" s="98"/>
      <c r="AP548" s="98"/>
      <c r="AQ548" s="98"/>
      <c r="AR548" s="98"/>
      <c r="AS548" s="98"/>
      <c r="AT548" s="98"/>
      <c r="AU548" s="98"/>
      <c r="AV548" s="98"/>
      <c r="AW548" s="98"/>
      <c r="AX548" s="98"/>
    </row>
    <row r="549" spans="1:50" x14ac:dyDescent="0.2">
      <c r="A549" s="96"/>
      <c r="B549" s="99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  <c r="AC549" s="98"/>
      <c r="AD549" s="98"/>
      <c r="AE549" s="98"/>
      <c r="AF549" s="98"/>
      <c r="AG549" s="98"/>
      <c r="AH549" s="98"/>
      <c r="AI549" s="98"/>
      <c r="AJ549" s="98"/>
      <c r="AK549" s="98"/>
      <c r="AL549" s="98"/>
      <c r="AM549" s="98"/>
      <c r="AN549" s="98"/>
      <c r="AO549" s="98"/>
      <c r="AP549" s="98"/>
      <c r="AQ549" s="98"/>
      <c r="AR549" s="98"/>
      <c r="AS549" s="98"/>
      <c r="AT549" s="98"/>
      <c r="AU549" s="98"/>
      <c r="AV549" s="98"/>
      <c r="AW549" s="98"/>
      <c r="AX549" s="98"/>
    </row>
    <row r="550" spans="1:50" x14ac:dyDescent="0.2">
      <c r="A550" s="96"/>
      <c r="B550" s="99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  <c r="AB550" s="98"/>
      <c r="AC550" s="98"/>
      <c r="AD550" s="98"/>
      <c r="AE550" s="98"/>
      <c r="AF550" s="98"/>
      <c r="AG550" s="98"/>
      <c r="AH550" s="98"/>
      <c r="AI550" s="98"/>
      <c r="AJ550" s="98"/>
      <c r="AK550" s="98"/>
      <c r="AL550" s="98"/>
      <c r="AM550" s="98"/>
      <c r="AN550" s="98"/>
      <c r="AO550" s="98"/>
      <c r="AP550" s="98"/>
      <c r="AQ550" s="98"/>
      <c r="AR550" s="98"/>
      <c r="AS550" s="98"/>
      <c r="AT550" s="98"/>
      <c r="AU550" s="98"/>
      <c r="AV550" s="98"/>
      <c r="AW550" s="98"/>
      <c r="AX550" s="98"/>
    </row>
    <row r="551" spans="1:50" x14ac:dyDescent="0.2"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</row>
    <row r="552" spans="1:50" x14ac:dyDescent="0.2"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</row>
    <row r="553" spans="1:50" x14ac:dyDescent="0.2"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</row>
    <row r="554" spans="1:50" x14ac:dyDescent="0.2"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</row>
    <row r="555" spans="1:50" x14ac:dyDescent="0.2"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</row>
    <row r="556" spans="1:50" x14ac:dyDescent="0.2"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</row>
    <row r="557" spans="1:50" x14ac:dyDescent="0.2"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</row>
    <row r="558" spans="1:50" x14ac:dyDescent="0.2"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</row>
    <row r="559" spans="1:50" x14ac:dyDescent="0.2"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</row>
    <row r="560" spans="1:50" x14ac:dyDescent="0.2"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</row>
    <row r="561" spans="3:50" x14ac:dyDescent="0.2"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</row>
    <row r="562" spans="3:50" x14ac:dyDescent="0.2"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</row>
    <row r="563" spans="3:50" x14ac:dyDescent="0.2"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</row>
    <row r="564" spans="3:50" x14ac:dyDescent="0.2"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</row>
    <row r="565" spans="3:50" x14ac:dyDescent="0.2"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</row>
    <row r="566" spans="3:50" x14ac:dyDescent="0.2"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</row>
    <row r="567" spans="3:50" x14ac:dyDescent="0.2"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</row>
    <row r="568" spans="3:50" x14ac:dyDescent="0.2"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</row>
    <row r="569" spans="3:50" x14ac:dyDescent="0.2"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</row>
    <row r="570" spans="3:50" x14ac:dyDescent="0.2"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</row>
    <row r="571" spans="3:50" x14ac:dyDescent="0.2"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</row>
    <row r="572" spans="3:50" x14ac:dyDescent="0.2"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</row>
    <row r="573" spans="3:50" x14ac:dyDescent="0.2"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</row>
    <row r="574" spans="3:50" x14ac:dyDescent="0.2"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</row>
    <row r="575" spans="3:50" x14ac:dyDescent="0.2"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</row>
    <row r="576" spans="3:50" x14ac:dyDescent="0.2"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</row>
    <row r="577" spans="3:50" x14ac:dyDescent="0.2"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</row>
    <row r="578" spans="3:50" x14ac:dyDescent="0.2"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</row>
    <row r="579" spans="3:50" x14ac:dyDescent="0.2"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</row>
    <row r="580" spans="3:50" x14ac:dyDescent="0.2"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</row>
    <row r="581" spans="3:50" x14ac:dyDescent="0.2"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</row>
    <row r="582" spans="3:50" x14ac:dyDescent="0.2"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</row>
    <row r="583" spans="3:50" x14ac:dyDescent="0.2"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</row>
    <row r="584" spans="3:50" x14ac:dyDescent="0.2"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</row>
    <row r="585" spans="3:50" x14ac:dyDescent="0.2"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</row>
    <row r="586" spans="3:50" x14ac:dyDescent="0.2"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</row>
    <row r="587" spans="3:50" x14ac:dyDescent="0.2"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</row>
    <row r="588" spans="3:50" x14ac:dyDescent="0.2"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</row>
    <row r="589" spans="3:50" x14ac:dyDescent="0.2"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</row>
    <row r="590" spans="3:50" x14ac:dyDescent="0.2"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</row>
    <row r="591" spans="3:50" x14ac:dyDescent="0.2"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</row>
    <row r="592" spans="3:50" x14ac:dyDescent="0.2"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</row>
    <row r="593" spans="3:50" x14ac:dyDescent="0.2"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</row>
    <row r="594" spans="3:50" x14ac:dyDescent="0.2"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</row>
    <row r="595" spans="3:50" x14ac:dyDescent="0.2"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</row>
    <row r="596" spans="3:50" x14ac:dyDescent="0.2"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</row>
    <row r="597" spans="3:50" x14ac:dyDescent="0.2"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</row>
    <row r="598" spans="3:50" x14ac:dyDescent="0.2"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</row>
    <row r="599" spans="3:50" x14ac:dyDescent="0.2"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</row>
    <row r="600" spans="3:50" x14ac:dyDescent="0.2"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</row>
    <row r="601" spans="3:50" x14ac:dyDescent="0.2"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</row>
    <row r="602" spans="3:50" x14ac:dyDescent="0.2"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</row>
    <row r="603" spans="3:50" x14ac:dyDescent="0.2"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</row>
    <row r="604" spans="3:50" x14ac:dyDescent="0.2"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</row>
    <row r="605" spans="3:50" x14ac:dyDescent="0.2"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</row>
    <row r="606" spans="3:50" x14ac:dyDescent="0.2"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</row>
    <row r="607" spans="3:50" x14ac:dyDescent="0.2"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</row>
    <row r="608" spans="3:50" x14ac:dyDescent="0.2"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</row>
    <row r="609" spans="3:50" x14ac:dyDescent="0.2"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</row>
    <row r="610" spans="3:50" x14ac:dyDescent="0.2"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</row>
    <row r="611" spans="3:50" x14ac:dyDescent="0.2"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</row>
    <row r="612" spans="3:50" x14ac:dyDescent="0.2"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</row>
  </sheetData>
  <mergeCells count="1">
    <mergeCell ref="AU5:AV5"/>
  </mergeCells>
  <hyperlinks>
    <hyperlink ref="K1" r:id="rId1"/>
    <hyperlink ref="T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94"/>
  <sheetViews>
    <sheetView workbookViewId="0">
      <pane ySplit="6" topLeftCell="A148" activePane="bottomLeft" state="frozen"/>
      <selection pane="bottomLeft" activeCell="A179" sqref="A179"/>
    </sheetView>
  </sheetViews>
  <sheetFormatPr defaultColWidth="8.85546875" defaultRowHeight="12.75" x14ac:dyDescent="0.2"/>
  <cols>
    <col min="1" max="1" width="10" style="71" customWidth="1"/>
    <col min="2" max="2" width="8.28515625" style="3" customWidth="1"/>
    <col min="3" max="20" width="8.28515625" style="4" customWidth="1"/>
    <col min="21" max="22" width="8.28515625" style="70" customWidth="1"/>
    <col min="23" max="98" width="8.28515625" style="4" customWidth="1"/>
    <col min="99" max="235" width="8.85546875" style="9"/>
    <col min="236" max="236" width="10" style="9" customWidth="1"/>
    <col min="237" max="354" width="8.28515625" style="9" customWidth="1"/>
    <col min="355" max="491" width="8.85546875" style="9"/>
    <col min="492" max="492" width="10" style="9" customWidth="1"/>
    <col min="493" max="610" width="8.28515625" style="9" customWidth="1"/>
    <col min="611" max="747" width="8.85546875" style="9"/>
    <col min="748" max="748" width="10" style="9" customWidth="1"/>
    <col min="749" max="866" width="8.28515625" style="9" customWidth="1"/>
    <col min="867" max="1003" width="8.85546875" style="9"/>
    <col min="1004" max="1004" width="10" style="9" customWidth="1"/>
    <col min="1005" max="1122" width="8.28515625" style="9" customWidth="1"/>
    <col min="1123" max="1259" width="8.85546875" style="9"/>
    <col min="1260" max="1260" width="10" style="9" customWidth="1"/>
    <col min="1261" max="1378" width="8.28515625" style="9" customWidth="1"/>
    <col min="1379" max="1515" width="8.85546875" style="9"/>
    <col min="1516" max="1516" width="10" style="9" customWidth="1"/>
    <col min="1517" max="1634" width="8.28515625" style="9" customWidth="1"/>
    <col min="1635" max="1771" width="8.85546875" style="9"/>
    <col min="1772" max="1772" width="10" style="9" customWidth="1"/>
    <col min="1773" max="1890" width="8.28515625" style="9" customWidth="1"/>
    <col min="1891" max="2027" width="8.85546875" style="9"/>
    <col min="2028" max="2028" width="10" style="9" customWidth="1"/>
    <col min="2029" max="2146" width="8.28515625" style="9" customWidth="1"/>
    <col min="2147" max="2283" width="8.85546875" style="9"/>
    <col min="2284" max="2284" width="10" style="9" customWidth="1"/>
    <col min="2285" max="2402" width="8.28515625" style="9" customWidth="1"/>
    <col min="2403" max="2539" width="8.85546875" style="9"/>
    <col min="2540" max="2540" width="10" style="9" customWidth="1"/>
    <col min="2541" max="2658" width="8.28515625" style="9" customWidth="1"/>
    <col min="2659" max="2795" width="8.85546875" style="9"/>
    <col min="2796" max="2796" width="10" style="9" customWidth="1"/>
    <col min="2797" max="2914" width="8.28515625" style="9" customWidth="1"/>
    <col min="2915" max="3051" width="8.85546875" style="9"/>
    <col min="3052" max="3052" width="10" style="9" customWidth="1"/>
    <col min="3053" max="3170" width="8.28515625" style="9" customWidth="1"/>
    <col min="3171" max="3307" width="8.85546875" style="9"/>
    <col min="3308" max="3308" width="10" style="9" customWidth="1"/>
    <col min="3309" max="3426" width="8.28515625" style="9" customWidth="1"/>
    <col min="3427" max="3563" width="8.85546875" style="9"/>
    <col min="3564" max="3564" width="10" style="9" customWidth="1"/>
    <col min="3565" max="3682" width="8.28515625" style="9" customWidth="1"/>
    <col min="3683" max="3819" width="8.85546875" style="9"/>
    <col min="3820" max="3820" width="10" style="9" customWidth="1"/>
    <col min="3821" max="3938" width="8.28515625" style="9" customWidth="1"/>
    <col min="3939" max="4075" width="8.85546875" style="9"/>
    <col min="4076" max="4076" width="10" style="9" customWidth="1"/>
    <col min="4077" max="4194" width="8.28515625" style="9" customWidth="1"/>
    <col min="4195" max="4331" width="8.85546875" style="9"/>
    <col min="4332" max="4332" width="10" style="9" customWidth="1"/>
    <col min="4333" max="4450" width="8.28515625" style="9" customWidth="1"/>
    <col min="4451" max="4587" width="8.85546875" style="9"/>
    <col min="4588" max="4588" width="10" style="9" customWidth="1"/>
    <col min="4589" max="4706" width="8.28515625" style="9" customWidth="1"/>
    <col min="4707" max="4843" width="8.85546875" style="9"/>
    <col min="4844" max="4844" width="10" style="9" customWidth="1"/>
    <col min="4845" max="4962" width="8.28515625" style="9" customWidth="1"/>
    <col min="4963" max="5099" width="8.85546875" style="9"/>
    <col min="5100" max="5100" width="10" style="9" customWidth="1"/>
    <col min="5101" max="5218" width="8.28515625" style="9" customWidth="1"/>
    <col min="5219" max="5355" width="8.85546875" style="9"/>
    <col min="5356" max="5356" width="10" style="9" customWidth="1"/>
    <col min="5357" max="5474" width="8.28515625" style="9" customWidth="1"/>
    <col min="5475" max="5611" width="8.85546875" style="9"/>
    <col min="5612" max="5612" width="10" style="9" customWidth="1"/>
    <col min="5613" max="5730" width="8.28515625" style="9" customWidth="1"/>
    <col min="5731" max="5867" width="8.85546875" style="9"/>
    <col min="5868" max="5868" width="10" style="9" customWidth="1"/>
    <col min="5869" max="5986" width="8.28515625" style="9" customWidth="1"/>
    <col min="5987" max="6123" width="8.85546875" style="9"/>
    <col min="6124" max="6124" width="10" style="9" customWidth="1"/>
    <col min="6125" max="6242" width="8.28515625" style="9" customWidth="1"/>
    <col min="6243" max="6379" width="8.85546875" style="9"/>
    <col min="6380" max="6380" width="10" style="9" customWidth="1"/>
    <col min="6381" max="6498" width="8.28515625" style="9" customWidth="1"/>
    <col min="6499" max="6635" width="8.85546875" style="9"/>
    <col min="6636" max="6636" width="10" style="9" customWidth="1"/>
    <col min="6637" max="6754" width="8.28515625" style="9" customWidth="1"/>
    <col min="6755" max="6891" width="8.85546875" style="9"/>
    <col min="6892" max="6892" width="10" style="9" customWidth="1"/>
    <col min="6893" max="7010" width="8.28515625" style="9" customWidth="1"/>
    <col min="7011" max="7147" width="8.85546875" style="9"/>
    <col min="7148" max="7148" width="10" style="9" customWidth="1"/>
    <col min="7149" max="7266" width="8.28515625" style="9" customWidth="1"/>
    <col min="7267" max="7403" width="8.85546875" style="9"/>
    <col min="7404" max="7404" width="10" style="9" customWidth="1"/>
    <col min="7405" max="7522" width="8.28515625" style="9" customWidth="1"/>
    <col min="7523" max="7659" width="8.85546875" style="9"/>
    <col min="7660" max="7660" width="10" style="9" customWidth="1"/>
    <col min="7661" max="7778" width="8.28515625" style="9" customWidth="1"/>
    <col min="7779" max="7915" width="8.85546875" style="9"/>
    <col min="7916" max="7916" width="10" style="9" customWidth="1"/>
    <col min="7917" max="8034" width="8.28515625" style="9" customWidth="1"/>
    <col min="8035" max="8171" width="8.85546875" style="9"/>
    <col min="8172" max="8172" width="10" style="9" customWidth="1"/>
    <col min="8173" max="8290" width="8.28515625" style="9" customWidth="1"/>
    <col min="8291" max="8427" width="8.85546875" style="9"/>
    <col min="8428" max="8428" width="10" style="9" customWidth="1"/>
    <col min="8429" max="8546" width="8.28515625" style="9" customWidth="1"/>
    <col min="8547" max="8683" width="8.85546875" style="9"/>
    <col min="8684" max="8684" width="10" style="9" customWidth="1"/>
    <col min="8685" max="8802" width="8.28515625" style="9" customWidth="1"/>
    <col min="8803" max="8939" width="8.85546875" style="9"/>
    <col min="8940" max="8940" width="10" style="9" customWidth="1"/>
    <col min="8941" max="9058" width="8.28515625" style="9" customWidth="1"/>
    <col min="9059" max="9195" width="8.85546875" style="9"/>
    <col min="9196" max="9196" width="10" style="9" customWidth="1"/>
    <col min="9197" max="9314" width="8.28515625" style="9" customWidth="1"/>
    <col min="9315" max="9451" width="8.85546875" style="9"/>
    <col min="9452" max="9452" width="10" style="9" customWidth="1"/>
    <col min="9453" max="9570" width="8.28515625" style="9" customWidth="1"/>
    <col min="9571" max="9707" width="8.85546875" style="9"/>
    <col min="9708" max="9708" width="10" style="9" customWidth="1"/>
    <col min="9709" max="9826" width="8.28515625" style="9" customWidth="1"/>
    <col min="9827" max="9963" width="8.85546875" style="9"/>
    <col min="9964" max="9964" width="10" style="9" customWidth="1"/>
    <col min="9965" max="10082" width="8.28515625" style="9" customWidth="1"/>
    <col min="10083" max="10219" width="8.85546875" style="9"/>
    <col min="10220" max="10220" width="10" style="9" customWidth="1"/>
    <col min="10221" max="10338" width="8.28515625" style="9" customWidth="1"/>
    <col min="10339" max="10475" width="8.85546875" style="9"/>
    <col min="10476" max="10476" width="10" style="9" customWidth="1"/>
    <col min="10477" max="10594" width="8.28515625" style="9" customWidth="1"/>
    <col min="10595" max="10731" width="8.85546875" style="9"/>
    <col min="10732" max="10732" width="10" style="9" customWidth="1"/>
    <col min="10733" max="10850" width="8.28515625" style="9" customWidth="1"/>
    <col min="10851" max="10987" width="8.85546875" style="9"/>
    <col min="10988" max="10988" width="10" style="9" customWidth="1"/>
    <col min="10989" max="11106" width="8.28515625" style="9" customWidth="1"/>
    <col min="11107" max="11243" width="8.85546875" style="9"/>
    <col min="11244" max="11244" width="10" style="9" customWidth="1"/>
    <col min="11245" max="11362" width="8.28515625" style="9" customWidth="1"/>
    <col min="11363" max="11499" width="8.85546875" style="9"/>
    <col min="11500" max="11500" width="10" style="9" customWidth="1"/>
    <col min="11501" max="11618" width="8.28515625" style="9" customWidth="1"/>
    <col min="11619" max="11755" width="8.85546875" style="9"/>
    <col min="11756" max="11756" width="10" style="9" customWidth="1"/>
    <col min="11757" max="11874" width="8.28515625" style="9" customWidth="1"/>
    <col min="11875" max="12011" width="8.85546875" style="9"/>
    <col min="12012" max="12012" width="10" style="9" customWidth="1"/>
    <col min="12013" max="12130" width="8.28515625" style="9" customWidth="1"/>
    <col min="12131" max="12267" width="8.85546875" style="9"/>
    <col min="12268" max="12268" width="10" style="9" customWidth="1"/>
    <col min="12269" max="12386" width="8.28515625" style="9" customWidth="1"/>
    <col min="12387" max="12523" width="8.85546875" style="9"/>
    <col min="12524" max="12524" width="10" style="9" customWidth="1"/>
    <col min="12525" max="12642" width="8.28515625" style="9" customWidth="1"/>
    <col min="12643" max="12779" width="8.85546875" style="9"/>
    <col min="12780" max="12780" width="10" style="9" customWidth="1"/>
    <col min="12781" max="12898" width="8.28515625" style="9" customWidth="1"/>
    <col min="12899" max="13035" width="8.85546875" style="9"/>
    <col min="13036" max="13036" width="10" style="9" customWidth="1"/>
    <col min="13037" max="13154" width="8.28515625" style="9" customWidth="1"/>
    <col min="13155" max="13291" width="8.85546875" style="9"/>
    <col min="13292" max="13292" width="10" style="9" customWidth="1"/>
    <col min="13293" max="13410" width="8.28515625" style="9" customWidth="1"/>
    <col min="13411" max="13547" width="8.85546875" style="9"/>
    <col min="13548" max="13548" width="10" style="9" customWidth="1"/>
    <col min="13549" max="13666" width="8.28515625" style="9" customWidth="1"/>
    <col min="13667" max="13803" width="8.85546875" style="9"/>
    <col min="13804" max="13804" width="10" style="9" customWidth="1"/>
    <col min="13805" max="13922" width="8.28515625" style="9" customWidth="1"/>
    <col min="13923" max="14059" width="8.85546875" style="9"/>
    <col min="14060" max="14060" width="10" style="9" customWidth="1"/>
    <col min="14061" max="14178" width="8.28515625" style="9" customWidth="1"/>
    <col min="14179" max="14315" width="8.85546875" style="9"/>
    <col min="14316" max="14316" width="10" style="9" customWidth="1"/>
    <col min="14317" max="14434" width="8.28515625" style="9" customWidth="1"/>
    <col min="14435" max="14571" width="8.85546875" style="9"/>
    <col min="14572" max="14572" width="10" style="9" customWidth="1"/>
    <col min="14573" max="14690" width="8.28515625" style="9" customWidth="1"/>
    <col min="14691" max="14827" width="8.85546875" style="9"/>
    <col min="14828" max="14828" width="10" style="9" customWidth="1"/>
    <col min="14829" max="14946" width="8.28515625" style="9" customWidth="1"/>
    <col min="14947" max="15083" width="8.85546875" style="9"/>
    <col min="15084" max="15084" width="10" style="9" customWidth="1"/>
    <col min="15085" max="15202" width="8.28515625" style="9" customWidth="1"/>
    <col min="15203" max="15339" width="8.85546875" style="9"/>
    <col min="15340" max="15340" width="10" style="9" customWidth="1"/>
    <col min="15341" max="15458" width="8.28515625" style="9" customWidth="1"/>
    <col min="15459" max="15595" width="8.85546875" style="9"/>
    <col min="15596" max="15596" width="10" style="9" customWidth="1"/>
    <col min="15597" max="15714" width="8.28515625" style="9" customWidth="1"/>
    <col min="15715" max="15851" width="8.85546875" style="9"/>
    <col min="15852" max="15852" width="10" style="9" customWidth="1"/>
    <col min="15853" max="15970" width="8.28515625" style="9" customWidth="1"/>
    <col min="15971" max="16107" width="8.85546875" style="9"/>
    <col min="16108" max="16108" width="10" style="9" customWidth="1"/>
    <col min="16109" max="16226" width="8.28515625" style="9" customWidth="1"/>
    <col min="16227" max="16384" width="8.85546875" style="9"/>
  </cols>
  <sheetData>
    <row r="1" spans="1:33" ht="15.75" x14ac:dyDescent="0.25">
      <c r="A1" s="2" t="s">
        <v>24</v>
      </c>
      <c r="J1" s="5" t="s">
        <v>0</v>
      </c>
      <c r="K1" s="6" t="s">
        <v>1</v>
      </c>
      <c r="L1" s="7"/>
      <c r="M1" s="8"/>
      <c r="N1" s="7"/>
      <c r="O1" s="7"/>
      <c r="S1" s="5" t="s">
        <v>27</v>
      </c>
      <c r="T1" s="105" t="s">
        <v>28</v>
      </c>
    </row>
    <row r="2" spans="1:33" ht="14.25" x14ac:dyDescent="0.2">
      <c r="A2" s="71" t="s">
        <v>26</v>
      </c>
      <c r="C2" s="72"/>
      <c r="D2" s="73"/>
      <c r="E2" s="73"/>
      <c r="F2" s="73"/>
    </row>
    <row r="3" spans="1:33" s="79" customFormat="1" ht="15" x14ac:dyDescent="0.25">
      <c r="A3" s="74"/>
      <c r="B3" s="75"/>
      <c r="C3" s="14"/>
      <c r="D3" s="76"/>
      <c r="E3" s="77"/>
      <c r="F3" s="77" t="s">
        <v>2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3" s="22" customFormat="1" ht="15" x14ac:dyDescent="0.25">
      <c r="A4" s="80"/>
      <c r="B4" s="81" t="s">
        <v>25</v>
      </c>
      <c r="C4" s="28"/>
      <c r="D4" s="27"/>
      <c r="E4" s="27"/>
      <c r="F4" s="27"/>
      <c r="G4" s="27"/>
      <c r="H4" s="81" t="s">
        <v>3</v>
      </c>
      <c r="I4" s="28"/>
      <c r="J4" s="27"/>
      <c r="K4" s="27"/>
      <c r="L4" s="27"/>
      <c r="M4" s="28"/>
      <c r="N4" s="81" t="s">
        <v>4</v>
      </c>
      <c r="O4" s="28"/>
      <c r="P4" s="27"/>
      <c r="Q4" s="27"/>
      <c r="R4" s="27"/>
      <c r="S4" s="28"/>
    </row>
    <row r="5" spans="1:33" s="29" customFormat="1" x14ac:dyDescent="0.2">
      <c r="A5" s="82"/>
      <c r="B5" s="25" t="s">
        <v>5</v>
      </c>
      <c r="C5" s="28"/>
      <c r="D5" s="26" t="s">
        <v>6</v>
      </c>
      <c r="E5" s="27"/>
      <c r="F5" s="26" t="s">
        <v>7</v>
      </c>
      <c r="G5" s="27"/>
      <c r="H5" s="25" t="s">
        <v>5</v>
      </c>
      <c r="I5" s="28"/>
      <c r="J5" s="26" t="s">
        <v>6</v>
      </c>
      <c r="K5" s="27"/>
      <c r="L5" s="26" t="s">
        <v>7</v>
      </c>
      <c r="M5" s="28"/>
      <c r="N5" s="25" t="s">
        <v>5</v>
      </c>
      <c r="O5" s="28"/>
      <c r="P5" s="26" t="s">
        <v>6</v>
      </c>
      <c r="Q5" s="27"/>
      <c r="R5" s="26" t="s">
        <v>7</v>
      </c>
      <c r="S5" s="28"/>
    </row>
    <row r="6" spans="1:33" s="34" customFormat="1" ht="15" x14ac:dyDescent="0.25">
      <c r="A6" s="30" t="s">
        <v>8</v>
      </c>
      <c r="B6" s="32" t="s">
        <v>9</v>
      </c>
      <c r="C6" s="32" t="s">
        <v>10</v>
      </c>
      <c r="D6" s="32" t="s">
        <v>9</v>
      </c>
      <c r="E6" s="32" t="s">
        <v>10</v>
      </c>
      <c r="F6" s="32" t="s">
        <v>9</v>
      </c>
      <c r="G6" s="32" t="s">
        <v>10</v>
      </c>
      <c r="H6" s="32" t="s">
        <v>9</v>
      </c>
      <c r="I6" s="32" t="s">
        <v>10</v>
      </c>
      <c r="J6" s="32" t="s">
        <v>9</v>
      </c>
      <c r="K6" s="32" t="s">
        <v>10</v>
      </c>
      <c r="L6" s="32" t="s">
        <v>9</v>
      </c>
      <c r="M6" s="32" t="s">
        <v>10</v>
      </c>
      <c r="N6" s="32" t="s">
        <v>9</v>
      </c>
      <c r="O6" s="32" t="s">
        <v>10</v>
      </c>
      <c r="P6" s="32" t="s">
        <v>9</v>
      </c>
      <c r="Q6" s="32" t="s">
        <v>10</v>
      </c>
      <c r="R6" s="32" t="s">
        <v>9</v>
      </c>
      <c r="S6" s="32" t="s">
        <v>10</v>
      </c>
    </row>
    <row r="7" spans="1:33" ht="12.75" customHeight="1" x14ac:dyDescent="0.2">
      <c r="A7" s="71">
        <f>'Bred Heifers'!A7</f>
        <v>37824</v>
      </c>
      <c r="B7" s="83">
        <v>700</v>
      </c>
      <c r="C7" s="83">
        <v>890</v>
      </c>
      <c r="D7" s="83"/>
      <c r="E7" s="83"/>
      <c r="F7" s="83"/>
      <c r="G7" s="83"/>
      <c r="H7" s="83">
        <v>870</v>
      </c>
      <c r="I7" s="83">
        <v>680</v>
      </c>
      <c r="J7" s="83"/>
      <c r="K7" s="83"/>
      <c r="L7" s="83"/>
      <c r="M7" s="83"/>
      <c r="N7" s="83">
        <v>700</v>
      </c>
      <c r="O7" s="83">
        <v>890</v>
      </c>
      <c r="P7" s="83"/>
      <c r="Q7" s="83"/>
      <c r="R7" s="83"/>
      <c r="S7" s="83"/>
    </row>
    <row r="8" spans="1:33" ht="12.75" customHeight="1" x14ac:dyDescent="0.2">
      <c r="A8" s="71">
        <f>'Bred Heifers'!A8</f>
        <v>37859</v>
      </c>
      <c r="B8" s="83">
        <v>600</v>
      </c>
      <c r="C8" s="83">
        <v>780</v>
      </c>
      <c r="D8" s="83"/>
      <c r="E8" s="83"/>
      <c r="F8" s="83">
        <v>510</v>
      </c>
      <c r="G8" s="83">
        <v>600</v>
      </c>
      <c r="H8" s="83">
        <v>870</v>
      </c>
      <c r="I8" s="83">
        <v>710</v>
      </c>
      <c r="J8" s="83">
        <v>690</v>
      </c>
      <c r="K8" s="83">
        <v>800</v>
      </c>
      <c r="L8" s="83">
        <v>470</v>
      </c>
      <c r="M8" s="83">
        <v>620</v>
      </c>
      <c r="N8" s="83">
        <v>600</v>
      </c>
      <c r="O8" s="83">
        <v>780</v>
      </c>
      <c r="P8" s="83"/>
      <c r="Q8" s="83"/>
      <c r="R8" s="83">
        <v>510</v>
      </c>
      <c r="S8" s="83">
        <v>600</v>
      </c>
    </row>
    <row r="9" spans="1:33" ht="12.75" customHeight="1" x14ac:dyDescent="0.2">
      <c r="A9" s="71">
        <f>'Bred Heifers'!A9</f>
        <v>37887</v>
      </c>
      <c r="B9" s="83">
        <v>700</v>
      </c>
      <c r="C9" s="83">
        <v>770</v>
      </c>
      <c r="D9" s="83"/>
      <c r="E9" s="83"/>
      <c r="F9" s="83">
        <v>400</v>
      </c>
      <c r="G9" s="83">
        <v>550</v>
      </c>
      <c r="H9" s="83">
        <v>890</v>
      </c>
      <c r="I9" s="83">
        <v>680</v>
      </c>
      <c r="J9" s="83"/>
      <c r="K9" s="83"/>
      <c r="L9" s="83"/>
      <c r="M9" s="83">
        <v>700</v>
      </c>
      <c r="N9" s="83">
        <v>700</v>
      </c>
      <c r="O9" s="83">
        <v>770</v>
      </c>
      <c r="P9" s="83"/>
      <c r="Q9" s="83"/>
      <c r="R9" s="83">
        <v>400</v>
      </c>
      <c r="S9" s="83">
        <v>550</v>
      </c>
    </row>
    <row r="10" spans="1:33" ht="12.75" customHeight="1" x14ac:dyDescent="0.2">
      <c r="A10" s="71">
        <f>'Bred Heifers'!A10</f>
        <v>37922</v>
      </c>
      <c r="B10" s="83">
        <v>610</v>
      </c>
      <c r="C10" s="83">
        <v>780</v>
      </c>
      <c r="D10" s="83"/>
      <c r="E10" s="83"/>
      <c r="F10" s="83"/>
      <c r="G10" s="83"/>
      <c r="H10" s="83">
        <v>850</v>
      </c>
      <c r="I10" s="83">
        <v>780</v>
      </c>
      <c r="J10" s="83"/>
      <c r="K10" s="83"/>
      <c r="L10" s="83">
        <v>500</v>
      </c>
      <c r="M10" s="83">
        <v>690</v>
      </c>
      <c r="N10" s="83">
        <v>610</v>
      </c>
      <c r="O10" s="83">
        <v>780</v>
      </c>
      <c r="P10" s="83"/>
      <c r="Q10" s="83"/>
      <c r="R10" s="83"/>
      <c r="S10" s="83"/>
    </row>
    <row r="11" spans="1:33" ht="12.75" customHeight="1" x14ac:dyDescent="0.2">
      <c r="A11" s="71">
        <f>'Bred Heifers'!A11</f>
        <v>37950</v>
      </c>
      <c r="B11" s="83">
        <v>700</v>
      </c>
      <c r="C11" s="83">
        <v>870</v>
      </c>
      <c r="D11" s="83"/>
      <c r="E11" s="83"/>
      <c r="F11" s="83"/>
      <c r="G11" s="83"/>
      <c r="H11" s="83">
        <v>850</v>
      </c>
      <c r="I11" s="83">
        <v>710</v>
      </c>
      <c r="J11" s="83"/>
      <c r="K11" s="83"/>
      <c r="L11" s="83"/>
      <c r="M11" s="83"/>
      <c r="N11" s="83">
        <v>700</v>
      </c>
      <c r="O11" s="83">
        <v>870</v>
      </c>
      <c r="P11" s="83"/>
      <c r="Q11" s="83"/>
      <c r="R11" s="83"/>
      <c r="S11" s="83"/>
    </row>
    <row r="12" spans="1:33" ht="12.75" customHeight="1" x14ac:dyDescent="0.2">
      <c r="A12" s="71">
        <f>'Bred Heifers'!A12</f>
        <v>37978</v>
      </c>
      <c r="B12" s="83">
        <v>610</v>
      </c>
      <c r="C12" s="83">
        <v>710</v>
      </c>
      <c r="D12" s="83"/>
      <c r="E12" s="83"/>
      <c r="F12" s="83"/>
      <c r="G12" s="83"/>
      <c r="H12" s="83">
        <v>885</v>
      </c>
      <c r="I12" s="83">
        <v>710</v>
      </c>
      <c r="J12" s="83"/>
      <c r="K12" s="83"/>
      <c r="L12" s="83"/>
      <c r="M12" s="83"/>
      <c r="N12" s="83">
        <v>610</v>
      </c>
      <c r="O12" s="83">
        <v>710</v>
      </c>
      <c r="P12" s="83"/>
      <c r="Q12" s="83"/>
      <c r="R12" s="83"/>
      <c r="S12" s="83"/>
    </row>
    <row r="13" spans="1:33" ht="12.75" customHeight="1" x14ac:dyDescent="0.2">
      <c r="A13" s="71">
        <f>'Bred Heifers'!A13</f>
        <v>38013</v>
      </c>
      <c r="B13" s="83">
        <v>700</v>
      </c>
      <c r="C13" s="83">
        <v>790</v>
      </c>
      <c r="D13" s="83"/>
      <c r="E13" s="83"/>
      <c r="F13" s="83"/>
      <c r="G13" s="83"/>
      <c r="H13" s="83">
        <v>940</v>
      </c>
      <c r="I13" s="83">
        <v>800</v>
      </c>
      <c r="J13" s="83"/>
      <c r="K13" s="83"/>
      <c r="L13" s="83"/>
      <c r="M13" s="83"/>
      <c r="N13" s="83">
        <v>700</v>
      </c>
      <c r="O13" s="83">
        <v>790</v>
      </c>
      <c r="P13" s="83"/>
      <c r="Q13" s="83"/>
      <c r="R13" s="83"/>
      <c r="S13" s="83"/>
    </row>
    <row r="14" spans="1:33" ht="12.75" customHeight="1" x14ac:dyDescent="0.2">
      <c r="A14" s="71">
        <f>'Bred Heifers'!A14</f>
        <v>38041</v>
      </c>
      <c r="B14" s="83">
        <v>660</v>
      </c>
      <c r="C14" s="83">
        <v>890</v>
      </c>
      <c r="D14" s="83"/>
      <c r="E14" s="83"/>
      <c r="F14" s="83"/>
      <c r="G14" s="83"/>
      <c r="H14" s="83">
        <v>980</v>
      </c>
      <c r="I14" s="83">
        <v>830</v>
      </c>
      <c r="J14" s="83"/>
      <c r="K14" s="83"/>
      <c r="L14" s="83"/>
      <c r="M14" s="83"/>
      <c r="N14" s="83">
        <v>660</v>
      </c>
      <c r="O14" s="83">
        <v>890</v>
      </c>
      <c r="P14" s="83"/>
      <c r="Q14" s="83"/>
      <c r="R14" s="83"/>
      <c r="S14" s="83"/>
    </row>
    <row r="15" spans="1:33" ht="12.75" customHeight="1" x14ac:dyDescent="0.2">
      <c r="A15" s="71">
        <f>'Bred Heifers'!A15</f>
        <v>38070</v>
      </c>
      <c r="B15" s="83">
        <v>825</v>
      </c>
      <c r="C15" s="83">
        <v>965</v>
      </c>
      <c r="D15" s="83"/>
      <c r="E15" s="83"/>
      <c r="F15" s="83"/>
      <c r="G15" s="83"/>
      <c r="H15" s="83">
        <v>1260</v>
      </c>
      <c r="I15" s="83">
        <v>925</v>
      </c>
      <c r="J15" s="83"/>
      <c r="K15" s="83"/>
      <c r="L15" s="83"/>
      <c r="M15" s="83"/>
      <c r="N15" s="83">
        <v>825</v>
      </c>
      <c r="O15" s="83">
        <v>965</v>
      </c>
      <c r="P15" s="83"/>
      <c r="Q15" s="83"/>
      <c r="R15" s="83"/>
      <c r="S15" s="83"/>
    </row>
    <row r="16" spans="1:33" ht="12.75" customHeight="1" x14ac:dyDescent="0.2">
      <c r="A16" s="71">
        <f>'Bred Heifers'!A16</f>
        <v>38104</v>
      </c>
      <c r="B16" s="83">
        <v>910</v>
      </c>
      <c r="C16" s="83">
        <v>1080</v>
      </c>
      <c r="D16" s="83"/>
      <c r="E16" s="83"/>
      <c r="F16" s="83"/>
      <c r="G16" s="83"/>
      <c r="H16" s="83">
        <v>1150</v>
      </c>
      <c r="I16" s="83">
        <v>950</v>
      </c>
      <c r="J16" s="83"/>
      <c r="K16" s="83"/>
      <c r="L16" s="83"/>
      <c r="M16" s="83"/>
      <c r="N16" s="83">
        <v>910</v>
      </c>
      <c r="O16" s="83">
        <v>1080</v>
      </c>
      <c r="P16" s="83"/>
      <c r="Q16" s="83"/>
      <c r="R16" s="83"/>
      <c r="S16" s="83"/>
    </row>
    <row r="17" spans="1:19" ht="12.75" customHeight="1" x14ac:dyDescent="0.2">
      <c r="A17" s="71">
        <f>'Bred Heifers'!A17</f>
        <v>38132</v>
      </c>
      <c r="B17" s="83">
        <v>855</v>
      </c>
      <c r="C17" s="83">
        <v>980</v>
      </c>
      <c r="D17" s="83"/>
      <c r="E17" s="83"/>
      <c r="F17" s="83"/>
      <c r="G17" s="83"/>
      <c r="H17" s="83">
        <v>1040</v>
      </c>
      <c r="I17" s="83">
        <v>900</v>
      </c>
      <c r="J17" s="83"/>
      <c r="K17" s="83"/>
      <c r="L17" s="83"/>
      <c r="M17" s="83"/>
      <c r="N17" s="83">
        <v>855</v>
      </c>
      <c r="O17" s="83">
        <v>980</v>
      </c>
      <c r="P17" s="83"/>
      <c r="Q17" s="83"/>
      <c r="R17" s="83"/>
      <c r="S17" s="83"/>
    </row>
    <row r="18" spans="1:19" ht="12.75" customHeight="1" x14ac:dyDescent="0.2">
      <c r="A18" s="71">
        <f>'Bred Heifers'!A18</f>
        <v>38160</v>
      </c>
      <c r="B18" s="83">
        <v>810</v>
      </c>
      <c r="C18" s="83">
        <v>925</v>
      </c>
      <c r="D18" s="83"/>
      <c r="E18" s="83"/>
      <c r="F18" s="83">
        <v>460</v>
      </c>
      <c r="G18" s="83">
        <v>500</v>
      </c>
      <c r="H18" s="83">
        <v>1010</v>
      </c>
      <c r="I18" s="83">
        <v>950</v>
      </c>
      <c r="J18" s="83">
        <v>710</v>
      </c>
      <c r="K18" s="83">
        <v>860</v>
      </c>
      <c r="L18" s="83">
        <v>710</v>
      </c>
      <c r="M18" s="83">
        <v>725</v>
      </c>
      <c r="N18" s="83">
        <v>810</v>
      </c>
      <c r="O18" s="83">
        <v>925</v>
      </c>
      <c r="P18" s="83"/>
      <c r="Q18" s="83"/>
      <c r="R18" s="83">
        <v>460</v>
      </c>
      <c r="S18" s="83">
        <v>500</v>
      </c>
    </row>
    <row r="19" spans="1:19" ht="12.75" customHeight="1" x14ac:dyDescent="0.2">
      <c r="A19" s="71">
        <f>'Bred Heifers'!A19</f>
        <v>38195</v>
      </c>
      <c r="B19" s="83">
        <v>775</v>
      </c>
      <c r="C19" s="83">
        <v>920</v>
      </c>
      <c r="D19" s="83"/>
      <c r="E19" s="83"/>
      <c r="F19" s="83">
        <v>500</v>
      </c>
      <c r="G19" s="83">
        <v>600</v>
      </c>
      <c r="H19" s="83">
        <v>1080</v>
      </c>
      <c r="I19" s="83">
        <v>900</v>
      </c>
      <c r="J19" s="83"/>
      <c r="K19" s="83"/>
      <c r="L19" s="83"/>
      <c r="M19" s="83"/>
      <c r="N19" s="83">
        <v>775</v>
      </c>
      <c r="O19" s="83">
        <v>920</v>
      </c>
      <c r="P19" s="83"/>
      <c r="Q19" s="83"/>
      <c r="R19" s="83">
        <v>500</v>
      </c>
      <c r="S19" s="83">
        <v>600</v>
      </c>
    </row>
    <row r="20" spans="1:19" ht="12.75" customHeight="1" x14ac:dyDescent="0.2">
      <c r="A20" s="71">
        <f>'Bred Heifers'!A20</f>
        <v>38223</v>
      </c>
      <c r="B20" s="83"/>
      <c r="C20" s="83"/>
      <c r="D20" s="83"/>
      <c r="E20" s="83"/>
      <c r="F20" s="83"/>
      <c r="G20" s="83"/>
      <c r="H20" s="83">
        <v>885</v>
      </c>
      <c r="I20" s="83">
        <v>825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ht="12.75" customHeight="1" x14ac:dyDescent="0.2">
      <c r="A21" s="71">
        <f>'Bred Heifers'!A21</f>
        <v>38258</v>
      </c>
      <c r="B21" s="83">
        <v>710</v>
      </c>
      <c r="C21" s="83">
        <v>935</v>
      </c>
      <c r="D21" s="83"/>
      <c r="E21" s="83"/>
      <c r="F21" s="83">
        <v>450</v>
      </c>
      <c r="G21" s="83">
        <v>650</v>
      </c>
      <c r="H21" s="83">
        <v>1070</v>
      </c>
      <c r="I21" s="83">
        <v>910</v>
      </c>
      <c r="J21" s="83"/>
      <c r="K21" s="83"/>
      <c r="L21" s="83"/>
      <c r="M21" s="83"/>
      <c r="N21" s="83">
        <v>710</v>
      </c>
      <c r="O21" s="83">
        <v>935</v>
      </c>
      <c r="P21" s="83"/>
      <c r="Q21" s="83"/>
      <c r="R21" s="83">
        <v>450</v>
      </c>
      <c r="S21" s="83">
        <v>650</v>
      </c>
    </row>
    <row r="22" spans="1:19" ht="12.75" customHeight="1" x14ac:dyDescent="0.2">
      <c r="A22" s="71">
        <f>'Bred Heifers'!A22</f>
        <v>38286</v>
      </c>
      <c r="B22" s="83">
        <v>810</v>
      </c>
      <c r="C22" s="83">
        <v>1050</v>
      </c>
      <c r="D22" s="83"/>
      <c r="E22" s="83"/>
      <c r="F22" s="83"/>
      <c r="G22" s="83"/>
      <c r="H22" s="83">
        <v>1085</v>
      </c>
      <c r="I22" s="83">
        <v>975</v>
      </c>
      <c r="J22" s="83"/>
      <c r="K22" s="83"/>
      <c r="L22" s="83"/>
      <c r="M22" s="83"/>
      <c r="N22" s="83">
        <v>810</v>
      </c>
      <c r="O22" s="83">
        <v>1050</v>
      </c>
      <c r="P22" s="83"/>
      <c r="Q22" s="83"/>
      <c r="R22" s="83"/>
      <c r="S22" s="83"/>
    </row>
    <row r="23" spans="1:19" ht="12.75" customHeight="1" x14ac:dyDescent="0.2">
      <c r="A23" s="71">
        <f>'Bred Heifers'!A23</f>
        <v>38314</v>
      </c>
      <c r="B23" s="83">
        <v>850</v>
      </c>
      <c r="C23" s="83">
        <v>890</v>
      </c>
      <c r="D23" s="83"/>
      <c r="E23" s="83"/>
      <c r="F23" s="83">
        <v>600</v>
      </c>
      <c r="G23" s="83">
        <v>790</v>
      </c>
      <c r="H23" s="83">
        <v>1100</v>
      </c>
      <c r="I23" s="83">
        <v>1050</v>
      </c>
      <c r="J23" s="83">
        <v>700</v>
      </c>
      <c r="K23" s="83">
        <v>1100</v>
      </c>
      <c r="L23" s="83"/>
      <c r="M23" s="83"/>
      <c r="N23" s="83">
        <v>850</v>
      </c>
      <c r="O23" s="83">
        <v>890</v>
      </c>
      <c r="P23" s="83"/>
      <c r="Q23" s="83"/>
      <c r="R23" s="83">
        <v>600</v>
      </c>
      <c r="S23" s="83">
        <v>790</v>
      </c>
    </row>
    <row r="24" spans="1:19" ht="12.75" customHeight="1" x14ac:dyDescent="0.2">
      <c r="A24" s="71">
        <f>'Bred Heifers'!A24</f>
        <v>38342</v>
      </c>
      <c r="B24" s="83"/>
      <c r="C24" s="83"/>
      <c r="D24" s="83"/>
      <c r="E24" s="83"/>
      <c r="F24" s="83">
        <v>500</v>
      </c>
      <c r="G24" s="83">
        <v>660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>
        <v>500</v>
      </c>
      <c r="S24" s="83">
        <v>660</v>
      </c>
    </row>
    <row r="25" spans="1:19" ht="12.75" customHeight="1" x14ac:dyDescent="0.2">
      <c r="A25" s="71">
        <f>'Bred Heifers'!A25</f>
        <v>38377</v>
      </c>
      <c r="B25" s="83"/>
      <c r="C25" s="83">
        <v>650</v>
      </c>
      <c r="D25" s="83"/>
      <c r="E25" s="83"/>
      <c r="F25" s="83">
        <v>590</v>
      </c>
      <c r="G25" s="83">
        <v>660</v>
      </c>
      <c r="H25" s="83">
        <v>1130</v>
      </c>
      <c r="I25" s="83">
        <v>995</v>
      </c>
      <c r="J25" s="83"/>
      <c r="K25" s="83">
        <v>1115</v>
      </c>
      <c r="L25" s="83"/>
      <c r="M25" s="83"/>
      <c r="N25" s="83"/>
      <c r="O25" s="83">
        <v>650</v>
      </c>
      <c r="P25" s="83"/>
      <c r="Q25" s="83"/>
      <c r="R25" s="83">
        <v>590</v>
      </c>
      <c r="S25" s="83">
        <v>660</v>
      </c>
    </row>
    <row r="26" spans="1:19" ht="12.75" customHeight="1" x14ac:dyDescent="0.2">
      <c r="A26" s="71">
        <f>'Bred Heifers'!A26</f>
        <v>38405</v>
      </c>
      <c r="B26" s="83">
        <v>940</v>
      </c>
      <c r="C26" s="83">
        <v>1200</v>
      </c>
      <c r="D26" s="83">
        <v>700</v>
      </c>
      <c r="E26" s="83">
        <v>900</v>
      </c>
      <c r="F26" s="83">
        <v>700</v>
      </c>
      <c r="G26" s="83">
        <v>790</v>
      </c>
      <c r="H26" s="83">
        <v>1270</v>
      </c>
      <c r="I26" s="83">
        <v>1040</v>
      </c>
      <c r="J26" s="83"/>
      <c r="K26" s="83"/>
      <c r="L26" s="83"/>
      <c r="M26" s="83"/>
      <c r="N26" s="83">
        <v>940</v>
      </c>
      <c r="O26" s="83">
        <v>1200</v>
      </c>
      <c r="P26" s="83">
        <v>700</v>
      </c>
      <c r="Q26" s="83">
        <v>900</v>
      </c>
      <c r="R26" s="83">
        <v>700</v>
      </c>
      <c r="S26" s="83">
        <v>790</v>
      </c>
    </row>
    <row r="27" spans="1:19" ht="12.75" customHeight="1" x14ac:dyDescent="0.2">
      <c r="A27" s="71">
        <f>'Bred Heifers'!A27</f>
        <v>38433</v>
      </c>
      <c r="B27" s="83">
        <v>850</v>
      </c>
      <c r="C27" s="83">
        <v>1090</v>
      </c>
      <c r="D27" s="83"/>
      <c r="E27" s="83"/>
      <c r="F27" s="83">
        <v>640</v>
      </c>
      <c r="G27" s="83">
        <v>880</v>
      </c>
      <c r="H27" s="83">
        <v>1280</v>
      </c>
      <c r="I27" s="83">
        <v>1050</v>
      </c>
      <c r="J27" s="83"/>
      <c r="K27" s="83"/>
      <c r="L27" s="83">
        <v>870</v>
      </c>
      <c r="M27" s="83">
        <v>950</v>
      </c>
      <c r="N27" s="83">
        <v>850</v>
      </c>
      <c r="O27" s="83">
        <v>1090</v>
      </c>
      <c r="P27" s="83"/>
      <c r="Q27" s="83"/>
      <c r="R27" s="83">
        <v>640</v>
      </c>
      <c r="S27" s="83">
        <v>880</v>
      </c>
    </row>
    <row r="28" spans="1:19" ht="12.75" customHeight="1" x14ac:dyDescent="0.2">
      <c r="A28" s="71">
        <f>'Bred Heifers'!A28</f>
        <v>38468</v>
      </c>
      <c r="B28" s="83">
        <v>1030</v>
      </c>
      <c r="C28" s="83">
        <v>1170</v>
      </c>
      <c r="D28" s="83"/>
      <c r="E28" s="83"/>
      <c r="F28" s="83">
        <v>720</v>
      </c>
      <c r="G28" s="83">
        <v>900</v>
      </c>
      <c r="H28" s="83">
        <v>1350</v>
      </c>
      <c r="I28" s="83">
        <v>1035</v>
      </c>
      <c r="J28" s="83"/>
      <c r="K28" s="83"/>
      <c r="L28" s="83">
        <v>900</v>
      </c>
      <c r="M28" s="83">
        <v>980</v>
      </c>
      <c r="N28" s="83">
        <v>1030</v>
      </c>
      <c r="O28" s="83">
        <v>1170</v>
      </c>
      <c r="P28" s="83"/>
      <c r="Q28" s="83"/>
      <c r="R28" s="83">
        <v>720</v>
      </c>
      <c r="S28" s="83">
        <v>900</v>
      </c>
    </row>
    <row r="29" spans="1:19" ht="12.75" customHeight="1" x14ac:dyDescent="0.2">
      <c r="A29" s="71">
        <f>'Bred Heifers'!A29</f>
        <v>38496</v>
      </c>
      <c r="B29" s="83">
        <v>1085</v>
      </c>
      <c r="C29" s="83">
        <v>1210</v>
      </c>
      <c r="D29" s="83"/>
      <c r="E29" s="83"/>
      <c r="F29" s="83">
        <v>700</v>
      </c>
      <c r="G29" s="83">
        <v>925</v>
      </c>
      <c r="H29" s="83">
        <v>1360</v>
      </c>
      <c r="I29" s="83">
        <v>1100</v>
      </c>
      <c r="J29" s="83"/>
      <c r="K29" s="83"/>
      <c r="L29" s="83">
        <v>850</v>
      </c>
      <c r="M29" s="83">
        <v>1150</v>
      </c>
      <c r="N29" s="83">
        <v>1085</v>
      </c>
      <c r="O29" s="83">
        <v>1210</v>
      </c>
      <c r="P29" s="83"/>
      <c r="Q29" s="83"/>
      <c r="R29" s="83">
        <v>700</v>
      </c>
      <c r="S29" s="83">
        <v>925</v>
      </c>
    </row>
    <row r="30" spans="1:19" ht="12.75" customHeight="1" x14ac:dyDescent="0.2">
      <c r="A30" s="71">
        <f>'Bred Heifers'!A30</f>
        <v>38530</v>
      </c>
      <c r="B30" s="83">
        <v>1000</v>
      </c>
      <c r="C30" s="83">
        <v>1290</v>
      </c>
      <c r="D30" s="83"/>
      <c r="E30" s="83"/>
      <c r="F30" s="83"/>
      <c r="G30" s="83"/>
      <c r="H30" s="83">
        <v>1325</v>
      </c>
      <c r="I30" s="83">
        <v>1100</v>
      </c>
      <c r="J30" s="83"/>
      <c r="K30" s="83"/>
      <c r="L30" s="83"/>
      <c r="M30" s="83"/>
      <c r="N30" s="83">
        <v>1000</v>
      </c>
      <c r="O30" s="83">
        <v>1290</v>
      </c>
      <c r="P30" s="83"/>
      <c r="Q30" s="83"/>
      <c r="R30" s="83"/>
      <c r="S30" s="83"/>
    </row>
    <row r="31" spans="1:19" ht="12.75" customHeight="1" x14ac:dyDescent="0.2">
      <c r="A31" s="71">
        <f>'Bred Heifers'!A31</f>
        <v>38559</v>
      </c>
      <c r="B31" s="83">
        <v>1000</v>
      </c>
      <c r="C31" s="83">
        <v>1220</v>
      </c>
      <c r="D31" s="84"/>
      <c r="E31" s="84"/>
      <c r="F31" s="83">
        <v>560</v>
      </c>
      <c r="G31" s="83">
        <v>950</v>
      </c>
      <c r="H31" s="83">
        <v>1345</v>
      </c>
      <c r="I31" s="83">
        <v>1160</v>
      </c>
      <c r="J31" s="83"/>
      <c r="K31" s="83"/>
      <c r="L31" s="83">
        <v>830</v>
      </c>
      <c r="M31" s="83">
        <v>910</v>
      </c>
      <c r="N31" s="83">
        <v>1000</v>
      </c>
      <c r="O31" s="83">
        <v>1220</v>
      </c>
      <c r="P31" s="84"/>
      <c r="Q31" s="84"/>
      <c r="R31" s="83">
        <v>560</v>
      </c>
      <c r="S31" s="83">
        <v>950</v>
      </c>
    </row>
    <row r="32" spans="1:19" ht="12.75" customHeight="1" x14ac:dyDescent="0.2">
      <c r="A32" s="71">
        <f>'Bred Heifers'!A32</f>
        <v>38587</v>
      </c>
      <c r="B32" s="83">
        <v>1070</v>
      </c>
      <c r="C32" s="83">
        <v>1200</v>
      </c>
      <c r="D32" s="83">
        <v>1260</v>
      </c>
      <c r="E32" s="83">
        <v>1375</v>
      </c>
      <c r="F32" s="83">
        <v>880</v>
      </c>
      <c r="G32" s="83">
        <v>1125</v>
      </c>
      <c r="H32" s="83">
        <v>1410</v>
      </c>
      <c r="I32" s="83">
        <v>1010</v>
      </c>
      <c r="J32" s="83"/>
      <c r="K32" s="83"/>
      <c r="L32" s="83"/>
      <c r="M32" s="83"/>
      <c r="N32" s="83">
        <v>1070</v>
      </c>
      <c r="O32" s="83">
        <v>1200</v>
      </c>
      <c r="P32" s="83">
        <v>1260</v>
      </c>
      <c r="Q32" s="83">
        <v>1375</v>
      </c>
      <c r="R32" s="83">
        <v>880</v>
      </c>
      <c r="S32" s="83">
        <v>1125</v>
      </c>
    </row>
    <row r="33" spans="1:19" ht="12.75" customHeight="1" x14ac:dyDescent="0.2">
      <c r="A33" s="71">
        <f>'Bred Heifers'!A33</f>
        <v>38622</v>
      </c>
      <c r="B33" s="83">
        <v>1190</v>
      </c>
      <c r="C33" s="83">
        <v>1330</v>
      </c>
      <c r="D33" s="83">
        <v>950</v>
      </c>
      <c r="E33" s="83">
        <v>1190</v>
      </c>
      <c r="F33" s="83">
        <v>725</v>
      </c>
      <c r="G33" s="83">
        <v>900</v>
      </c>
      <c r="H33" s="83">
        <v>1350</v>
      </c>
      <c r="I33" s="83">
        <v>1200</v>
      </c>
      <c r="J33" s="83">
        <v>900</v>
      </c>
      <c r="K33" s="83">
        <v>1220</v>
      </c>
      <c r="L33" s="83">
        <v>720</v>
      </c>
      <c r="M33" s="83">
        <v>1085</v>
      </c>
      <c r="N33" s="83">
        <v>1190</v>
      </c>
      <c r="O33" s="83">
        <v>1330</v>
      </c>
      <c r="P33" s="83">
        <v>950</v>
      </c>
      <c r="Q33" s="83">
        <v>1190</v>
      </c>
      <c r="R33" s="83">
        <v>725</v>
      </c>
      <c r="S33" s="83">
        <v>900</v>
      </c>
    </row>
    <row r="34" spans="1:19" ht="12.75" customHeight="1" x14ac:dyDescent="0.2">
      <c r="A34" s="71">
        <f>'Bred Heifers'!A34</f>
        <v>38650</v>
      </c>
      <c r="B34" s="83">
        <v>1000</v>
      </c>
      <c r="C34" s="83">
        <v>1200</v>
      </c>
      <c r="D34" s="83"/>
      <c r="E34" s="83"/>
      <c r="F34" s="83">
        <v>770</v>
      </c>
      <c r="G34" s="83">
        <v>985</v>
      </c>
      <c r="H34" s="83">
        <v>1360</v>
      </c>
      <c r="I34" s="83">
        <v>1025</v>
      </c>
      <c r="J34" s="83">
        <v>1000</v>
      </c>
      <c r="K34" s="83">
        <v>1110</v>
      </c>
      <c r="L34" s="83">
        <v>1010</v>
      </c>
      <c r="M34" s="83">
        <v>1110</v>
      </c>
      <c r="N34" s="83">
        <v>1000</v>
      </c>
      <c r="O34" s="83">
        <v>1200</v>
      </c>
      <c r="P34" s="83"/>
      <c r="Q34" s="83"/>
      <c r="R34" s="83">
        <v>770</v>
      </c>
      <c r="S34" s="83">
        <v>985</v>
      </c>
    </row>
    <row r="35" spans="1:19" ht="12.75" customHeight="1" x14ac:dyDescent="0.2">
      <c r="A35" s="71">
        <f>'Bred Heifers'!A35</f>
        <v>38678</v>
      </c>
      <c r="B35" s="83">
        <v>975</v>
      </c>
      <c r="C35" s="83">
        <v>1300</v>
      </c>
      <c r="D35" s="83"/>
      <c r="E35" s="83"/>
      <c r="F35" s="83">
        <v>510</v>
      </c>
      <c r="G35" s="83">
        <v>650</v>
      </c>
      <c r="H35" s="83">
        <v>1400</v>
      </c>
      <c r="I35" s="83">
        <v>1150</v>
      </c>
      <c r="J35" s="83"/>
      <c r="K35" s="83"/>
      <c r="L35" s="83"/>
      <c r="M35" s="83"/>
      <c r="N35" s="83">
        <v>975</v>
      </c>
      <c r="O35" s="83">
        <v>1300</v>
      </c>
      <c r="P35" s="83"/>
      <c r="Q35" s="83"/>
      <c r="R35" s="83">
        <v>510</v>
      </c>
      <c r="S35" s="83">
        <v>650</v>
      </c>
    </row>
    <row r="36" spans="1:19" ht="12.75" customHeight="1" x14ac:dyDescent="0.2">
      <c r="A36" s="71">
        <f>'Bred Heifers'!A36</f>
        <v>38741</v>
      </c>
      <c r="B36" s="83">
        <v>1000</v>
      </c>
      <c r="C36" s="83">
        <v>1300</v>
      </c>
      <c r="D36" s="83"/>
      <c r="E36" s="83"/>
      <c r="F36" s="83">
        <v>800</v>
      </c>
      <c r="G36" s="83">
        <v>1250</v>
      </c>
      <c r="H36" s="83">
        <v>1360</v>
      </c>
      <c r="I36" s="83">
        <v>1350</v>
      </c>
      <c r="J36" s="83"/>
      <c r="K36" s="83"/>
      <c r="L36" s="83">
        <v>1175</v>
      </c>
      <c r="M36" s="83">
        <v>1250</v>
      </c>
      <c r="N36" s="83">
        <v>1000</v>
      </c>
      <c r="O36" s="83">
        <v>1300</v>
      </c>
      <c r="P36" s="83"/>
      <c r="Q36" s="83"/>
      <c r="R36" s="83">
        <v>800</v>
      </c>
      <c r="S36" s="83">
        <v>1250</v>
      </c>
    </row>
    <row r="37" spans="1:19" ht="12.75" customHeight="1" x14ac:dyDescent="0.2">
      <c r="A37" s="71">
        <f>'Bred Heifers'!A37</f>
        <v>38776</v>
      </c>
      <c r="B37" s="83">
        <v>900</v>
      </c>
      <c r="C37" s="83">
        <v>1150</v>
      </c>
      <c r="D37" s="83">
        <v>800</v>
      </c>
      <c r="E37" s="83">
        <v>1050</v>
      </c>
      <c r="F37" s="83">
        <v>700</v>
      </c>
      <c r="G37" s="83">
        <v>960</v>
      </c>
      <c r="H37" s="83">
        <v>1210</v>
      </c>
      <c r="I37" s="83">
        <v>1000</v>
      </c>
      <c r="J37" s="83"/>
      <c r="K37" s="83"/>
      <c r="L37" s="83">
        <v>725</v>
      </c>
      <c r="M37" s="83">
        <v>1090</v>
      </c>
      <c r="N37" s="83">
        <v>900</v>
      </c>
      <c r="O37" s="83">
        <v>1150</v>
      </c>
      <c r="P37" s="83">
        <v>800</v>
      </c>
      <c r="Q37" s="83">
        <v>1050</v>
      </c>
      <c r="R37" s="83">
        <v>700</v>
      </c>
      <c r="S37" s="83">
        <v>960</v>
      </c>
    </row>
    <row r="38" spans="1:19" ht="12.75" customHeight="1" x14ac:dyDescent="0.2">
      <c r="A38" s="71">
        <f>'Bred Heifers'!A38</f>
        <v>38804</v>
      </c>
      <c r="B38" s="83">
        <v>940</v>
      </c>
      <c r="C38" s="83">
        <v>1100</v>
      </c>
      <c r="D38" s="83">
        <v>1175</v>
      </c>
      <c r="E38" s="83">
        <v>1300</v>
      </c>
      <c r="F38" s="83"/>
      <c r="G38" s="83"/>
      <c r="H38" s="83">
        <v>1200</v>
      </c>
      <c r="I38" s="83">
        <v>1000</v>
      </c>
      <c r="J38" s="83"/>
      <c r="K38" s="83"/>
      <c r="L38" s="83">
        <v>900</v>
      </c>
      <c r="M38" s="83">
        <v>1100</v>
      </c>
      <c r="N38" s="83">
        <v>940</v>
      </c>
      <c r="O38" s="83">
        <v>1100</v>
      </c>
      <c r="P38" s="83">
        <v>1175</v>
      </c>
      <c r="Q38" s="83">
        <v>1300</v>
      </c>
      <c r="R38" s="83"/>
      <c r="S38" s="83"/>
    </row>
    <row r="39" spans="1:19" ht="12.75" customHeight="1" x14ac:dyDescent="0.2">
      <c r="A39" s="71">
        <f>'Bred Heifers'!A39</f>
        <v>38832</v>
      </c>
      <c r="B39" s="83">
        <v>940</v>
      </c>
      <c r="C39" s="83">
        <v>1070</v>
      </c>
      <c r="D39" s="83">
        <v>1000</v>
      </c>
      <c r="E39" s="83">
        <v>1100</v>
      </c>
      <c r="F39" s="83">
        <v>800</v>
      </c>
      <c r="G39" s="83">
        <v>980</v>
      </c>
      <c r="H39" s="83">
        <v>1200</v>
      </c>
      <c r="I39" s="83">
        <v>1100</v>
      </c>
      <c r="J39" s="83"/>
      <c r="K39" s="83"/>
      <c r="L39" s="83"/>
      <c r="M39" s="83"/>
      <c r="N39" s="83">
        <v>940</v>
      </c>
      <c r="O39" s="83">
        <v>1070</v>
      </c>
      <c r="P39" s="83">
        <v>1000</v>
      </c>
      <c r="Q39" s="83">
        <v>1100</v>
      </c>
      <c r="R39" s="83">
        <v>800</v>
      </c>
      <c r="S39" s="83">
        <v>980</v>
      </c>
    </row>
    <row r="40" spans="1:19" ht="12.75" customHeight="1" x14ac:dyDescent="0.2">
      <c r="A40" s="71">
        <f>'Bred Heifers'!A40</f>
        <v>38860</v>
      </c>
      <c r="B40" s="83">
        <v>860</v>
      </c>
      <c r="C40" s="83">
        <v>1050</v>
      </c>
      <c r="D40" s="83">
        <v>870</v>
      </c>
      <c r="E40" s="83">
        <v>1050</v>
      </c>
      <c r="F40" s="83">
        <v>690</v>
      </c>
      <c r="G40" s="83">
        <v>740</v>
      </c>
      <c r="H40" s="83">
        <v>1075</v>
      </c>
      <c r="I40" s="83">
        <v>800</v>
      </c>
      <c r="J40" s="83"/>
      <c r="K40" s="83">
        <v>1060</v>
      </c>
      <c r="L40" s="83">
        <v>700</v>
      </c>
      <c r="M40" s="83">
        <v>780</v>
      </c>
      <c r="N40" s="83">
        <v>860</v>
      </c>
      <c r="O40" s="83">
        <v>1050</v>
      </c>
      <c r="P40" s="83">
        <v>870</v>
      </c>
      <c r="Q40" s="83">
        <v>1050</v>
      </c>
      <c r="R40" s="83">
        <v>690</v>
      </c>
      <c r="S40" s="83">
        <v>740</v>
      </c>
    </row>
    <row r="41" spans="1:19" ht="12.75" customHeight="1" x14ac:dyDescent="0.2">
      <c r="A41" s="71">
        <f>'Bred Heifers'!A41</f>
        <v>38895</v>
      </c>
      <c r="B41" s="83"/>
      <c r="C41" s="83"/>
      <c r="D41" s="83"/>
      <c r="E41" s="83"/>
      <c r="F41" s="83"/>
      <c r="G41" s="83"/>
      <c r="H41" s="83">
        <v>1085</v>
      </c>
      <c r="I41" s="83">
        <v>1060</v>
      </c>
      <c r="J41" s="83"/>
      <c r="K41" s="83">
        <v>1100</v>
      </c>
      <c r="L41" s="83"/>
      <c r="M41" s="83">
        <v>750</v>
      </c>
      <c r="N41" s="83"/>
      <c r="O41" s="83"/>
      <c r="P41" s="83"/>
      <c r="Q41" s="83"/>
      <c r="R41" s="83"/>
      <c r="S41" s="83"/>
    </row>
    <row r="42" spans="1:19" ht="12.75" customHeight="1" x14ac:dyDescent="0.2">
      <c r="A42" s="71">
        <f>'Bred Heifers'!A42</f>
        <v>38923</v>
      </c>
      <c r="B42" s="83">
        <v>800</v>
      </c>
      <c r="C42" s="83">
        <v>890</v>
      </c>
      <c r="D42" s="83"/>
      <c r="E42" s="83"/>
      <c r="F42" s="83"/>
      <c r="G42" s="83"/>
      <c r="H42" s="83">
        <v>970</v>
      </c>
      <c r="I42" s="83">
        <v>860</v>
      </c>
      <c r="J42" s="83"/>
      <c r="K42" s="83"/>
      <c r="L42" s="83"/>
      <c r="M42" s="83"/>
      <c r="N42" s="83">
        <v>800</v>
      </c>
      <c r="O42" s="83">
        <v>890</v>
      </c>
      <c r="P42" s="83"/>
      <c r="Q42" s="83"/>
      <c r="R42" s="83"/>
      <c r="S42" s="83"/>
    </row>
    <row r="43" spans="1:19" ht="12.75" customHeight="1" x14ac:dyDescent="0.2">
      <c r="A43" s="71">
        <f>'Bred Heifers'!A43</f>
        <v>38951</v>
      </c>
      <c r="B43" s="83">
        <v>860</v>
      </c>
      <c r="C43" s="83">
        <v>970</v>
      </c>
      <c r="D43" s="83"/>
      <c r="E43" s="83"/>
      <c r="F43" s="83">
        <v>780</v>
      </c>
      <c r="G43" s="83">
        <v>850</v>
      </c>
      <c r="H43" s="83">
        <v>1100</v>
      </c>
      <c r="I43" s="83">
        <v>900</v>
      </c>
      <c r="J43" s="83"/>
      <c r="K43" s="83"/>
      <c r="L43" s="83"/>
      <c r="M43" s="83"/>
      <c r="N43" s="83">
        <v>860</v>
      </c>
      <c r="O43" s="83">
        <v>970</v>
      </c>
      <c r="P43" s="83"/>
      <c r="Q43" s="83"/>
      <c r="R43" s="83">
        <v>780</v>
      </c>
      <c r="S43" s="83">
        <v>850</v>
      </c>
    </row>
    <row r="44" spans="1:19" ht="12.75" customHeight="1" x14ac:dyDescent="0.2">
      <c r="A44" s="71">
        <f>'Bred Heifers'!A44</f>
        <v>38986</v>
      </c>
      <c r="B44" s="83">
        <v>950</v>
      </c>
      <c r="C44" s="83">
        <v>1090</v>
      </c>
      <c r="D44" s="83"/>
      <c r="E44" s="83"/>
      <c r="F44" s="83"/>
      <c r="G44" s="83"/>
      <c r="H44" s="83">
        <v>1160</v>
      </c>
      <c r="I44" s="83">
        <v>1000</v>
      </c>
      <c r="J44" s="83">
        <v>950</v>
      </c>
      <c r="K44" s="83">
        <v>1090</v>
      </c>
      <c r="L44" s="83">
        <v>840</v>
      </c>
      <c r="M44" s="83">
        <v>940</v>
      </c>
      <c r="N44" s="83">
        <v>950</v>
      </c>
      <c r="O44" s="83">
        <v>1090</v>
      </c>
      <c r="P44" s="83"/>
      <c r="Q44" s="83"/>
      <c r="R44" s="83"/>
      <c r="S44" s="83"/>
    </row>
    <row r="45" spans="1:19" ht="12.75" customHeight="1" x14ac:dyDescent="0.2">
      <c r="A45" s="71">
        <f>'Bred Heifers'!A45</f>
        <v>39014</v>
      </c>
      <c r="B45" s="83">
        <v>930</v>
      </c>
      <c r="C45" s="83">
        <v>940</v>
      </c>
      <c r="D45" s="83"/>
      <c r="E45" s="83"/>
      <c r="F45" s="83">
        <v>390</v>
      </c>
      <c r="G45" s="83">
        <v>730</v>
      </c>
      <c r="H45" s="83">
        <v>1040</v>
      </c>
      <c r="I45" s="83">
        <v>910</v>
      </c>
      <c r="J45" s="83"/>
      <c r="K45" s="83"/>
      <c r="L45" s="83"/>
      <c r="M45" s="83"/>
      <c r="N45" s="83">
        <v>930</v>
      </c>
      <c r="O45" s="83">
        <v>940</v>
      </c>
      <c r="P45" s="83"/>
      <c r="Q45" s="83"/>
      <c r="R45" s="83">
        <v>390</v>
      </c>
      <c r="S45" s="83">
        <v>730</v>
      </c>
    </row>
    <row r="46" spans="1:19" ht="12.75" customHeight="1" x14ac:dyDescent="0.2">
      <c r="A46" s="71">
        <f>'Bred Heifers'!A46</f>
        <v>39049</v>
      </c>
      <c r="B46" s="83">
        <v>880</v>
      </c>
      <c r="C46" s="83">
        <v>940</v>
      </c>
      <c r="D46" s="83"/>
      <c r="E46" s="83"/>
      <c r="F46" s="83"/>
      <c r="G46" s="83"/>
      <c r="H46" s="83">
        <v>1050</v>
      </c>
      <c r="I46" s="83">
        <v>800</v>
      </c>
      <c r="J46" s="83"/>
      <c r="K46" s="83"/>
      <c r="L46" s="83"/>
      <c r="M46" s="83"/>
      <c r="N46" s="83">
        <v>880</v>
      </c>
      <c r="O46" s="83">
        <v>940</v>
      </c>
      <c r="P46" s="83"/>
      <c r="Q46" s="83"/>
      <c r="R46" s="83"/>
      <c r="S46" s="83"/>
    </row>
    <row r="47" spans="1:19" ht="12.75" customHeight="1" x14ac:dyDescent="0.2">
      <c r="A47" s="71">
        <f>'Bred Heifers'!A47</f>
        <v>39070</v>
      </c>
      <c r="B47" s="83">
        <v>825</v>
      </c>
      <c r="C47" s="83">
        <v>950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>
        <v>825</v>
      </c>
      <c r="O47" s="83">
        <v>950</v>
      </c>
      <c r="P47" s="83"/>
      <c r="Q47" s="83"/>
      <c r="R47" s="83"/>
      <c r="S47" s="83"/>
    </row>
    <row r="48" spans="1:19" ht="12.75" customHeight="1" x14ac:dyDescent="0.2">
      <c r="A48" s="71">
        <f>'Bred Heifers'!A48</f>
        <v>39105</v>
      </c>
      <c r="B48" s="83">
        <v>800</v>
      </c>
      <c r="C48" s="83">
        <v>840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>
        <v>800</v>
      </c>
      <c r="O48" s="83">
        <v>840</v>
      </c>
      <c r="P48" s="83"/>
      <c r="Q48" s="83"/>
      <c r="R48" s="83"/>
      <c r="S48" s="83"/>
    </row>
    <row r="49" spans="1:19" ht="12.75" customHeight="1" x14ac:dyDescent="0.2">
      <c r="A49" s="71">
        <f>'Bred Heifers'!A49</f>
        <v>39140</v>
      </c>
      <c r="B49" s="83">
        <v>960</v>
      </c>
      <c r="C49" s="83">
        <v>1060</v>
      </c>
      <c r="D49" s="83">
        <v>1035</v>
      </c>
      <c r="E49" s="83">
        <v>1220</v>
      </c>
      <c r="F49" s="83">
        <v>670</v>
      </c>
      <c r="G49" s="83">
        <v>850</v>
      </c>
      <c r="H49" s="83">
        <v>1110</v>
      </c>
      <c r="I49" s="83">
        <v>1010</v>
      </c>
      <c r="J49" s="83"/>
      <c r="K49" s="83"/>
      <c r="L49" s="83">
        <v>860</v>
      </c>
      <c r="M49" s="83">
        <v>890</v>
      </c>
      <c r="N49" s="83">
        <v>960</v>
      </c>
      <c r="O49" s="83">
        <v>1060</v>
      </c>
      <c r="P49" s="83">
        <v>1035</v>
      </c>
      <c r="Q49" s="83">
        <v>1220</v>
      </c>
      <c r="R49" s="83">
        <v>670</v>
      </c>
      <c r="S49" s="83">
        <v>850</v>
      </c>
    </row>
    <row r="50" spans="1:19" ht="12.75" customHeight="1" x14ac:dyDescent="0.2">
      <c r="A50" s="71">
        <f>'Bred Heifers'!A50</f>
        <v>39168</v>
      </c>
      <c r="B50" s="83">
        <v>885</v>
      </c>
      <c r="C50" s="83">
        <v>990</v>
      </c>
      <c r="D50" s="83">
        <v>940</v>
      </c>
      <c r="E50" s="83">
        <v>1035</v>
      </c>
      <c r="F50" s="83">
        <v>725</v>
      </c>
      <c r="G50" s="83">
        <v>870</v>
      </c>
      <c r="H50" s="83">
        <v>1100</v>
      </c>
      <c r="I50" s="83">
        <v>960</v>
      </c>
      <c r="J50" s="83"/>
      <c r="K50" s="83"/>
      <c r="L50" s="83">
        <v>810</v>
      </c>
      <c r="M50" s="83">
        <v>1070</v>
      </c>
      <c r="N50" s="83">
        <v>885</v>
      </c>
      <c r="O50" s="83">
        <v>990</v>
      </c>
      <c r="P50" s="83">
        <v>940</v>
      </c>
      <c r="Q50" s="83">
        <v>1035</v>
      </c>
      <c r="R50" s="83">
        <v>725</v>
      </c>
      <c r="S50" s="83">
        <v>870</v>
      </c>
    </row>
    <row r="51" spans="1:19" ht="12.75" customHeight="1" x14ac:dyDescent="0.2">
      <c r="A51" s="71">
        <f>'Bred Heifers'!A51</f>
        <v>39196</v>
      </c>
      <c r="B51" s="83">
        <v>800</v>
      </c>
      <c r="C51" s="83">
        <v>975</v>
      </c>
      <c r="D51" s="83"/>
      <c r="E51" s="83"/>
      <c r="F51" s="83">
        <v>675</v>
      </c>
      <c r="G51" s="83">
        <v>800</v>
      </c>
      <c r="H51" s="83">
        <v>1125</v>
      </c>
      <c r="I51" s="83">
        <v>1030</v>
      </c>
      <c r="J51" s="83"/>
      <c r="K51" s="83">
        <v>1200</v>
      </c>
      <c r="L51" s="83"/>
      <c r="M51" s="83"/>
      <c r="N51" s="83">
        <v>800</v>
      </c>
      <c r="O51" s="83">
        <v>975</v>
      </c>
      <c r="P51" s="83"/>
      <c r="Q51" s="83"/>
      <c r="R51" s="83">
        <v>675</v>
      </c>
      <c r="S51" s="83">
        <v>800</v>
      </c>
    </row>
    <row r="52" spans="1:19" ht="12.75" customHeight="1" x14ac:dyDescent="0.2">
      <c r="A52" s="71">
        <f>'Bred Heifers'!A52</f>
        <v>39224</v>
      </c>
      <c r="B52" s="83">
        <v>990</v>
      </c>
      <c r="C52" s="83">
        <v>1100</v>
      </c>
      <c r="D52" s="83">
        <v>1150</v>
      </c>
      <c r="E52" s="83">
        <v>133</v>
      </c>
      <c r="F52" s="83">
        <v>770</v>
      </c>
      <c r="G52" s="83">
        <v>1040</v>
      </c>
      <c r="H52" s="83">
        <v>1170</v>
      </c>
      <c r="I52" s="83">
        <v>975</v>
      </c>
      <c r="J52" s="83">
        <v>1200</v>
      </c>
      <c r="K52" s="83">
        <v>1375</v>
      </c>
      <c r="L52" s="83">
        <v>900</v>
      </c>
      <c r="M52" s="83">
        <v>1150</v>
      </c>
      <c r="N52" s="83">
        <v>990</v>
      </c>
      <c r="O52" s="83">
        <v>1100</v>
      </c>
      <c r="P52" s="83">
        <v>1150</v>
      </c>
      <c r="Q52" s="83">
        <v>133</v>
      </c>
      <c r="R52" s="83">
        <v>770</v>
      </c>
      <c r="S52" s="83">
        <v>1040</v>
      </c>
    </row>
    <row r="53" spans="1:19" ht="12.75" customHeight="1" x14ac:dyDescent="0.2">
      <c r="A53" s="71">
        <f>'Bred Heifers'!A53</f>
        <v>39259</v>
      </c>
      <c r="B53" s="83">
        <v>980</v>
      </c>
      <c r="C53" s="83">
        <v>1101</v>
      </c>
      <c r="D53" s="83"/>
      <c r="E53" s="83"/>
      <c r="F53" s="83"/>
      <c r="G53" s="83"/>
      <c r="H53" s="83">
        <v>1210</v>
      </c>
      <c r="I53" s="83">
        <v>1060</v>
      </c>
      <c r="J53" s="83"/>
      <c r="K53" s="83"/>
      <c r="L53" s="83"/>
      <c r="M53" s="83">
        <v>1010</v>
      </c>
      <c r="N53" s="83">
        <v>980</v>
      </c>
      <c r="O53" s="83">
        <v>1101</v>
      </c>
      <c r="P53" s="83"/>
      <c r="Q53" s="83"/>
      <c r="R53" s="83"/>
      <c r="S53" s="83"/>
    </row>
    <row r="54" spans="1:19" ht="12.75" customHeight="1" x14ac:dyDescent="0.2">
      <c r="A54" s="71">
        <f>'Bred Heifers'!A54</f>
        <v>39287</v>
      </c>
      <c r="B54" s="83">
        <v>800</v>
      </c>
      <c r="C54" s="83">
        <v>1110</v>
      </c>
      <c r="D54" s="83"/>
      <c r="E54" s="83"/>
      <c r="F54" s="83"/>
      <c r="G54" s="83"/>
      <c r="H54" s="83">
        <v>1350</v>
      </c>
      <c r="I54" s="83">
        <v>1090</v>
      </c>
      <c r="J54" s="83"/>
      <c r="K54" s="83"/>
      <c r="L54" s="83"/>
      <c r="M54" s="83"/>
      <c r="N54" s="83">
        <v>800</v>
      </c>
      <c r="O54" s="83">
        <v>1110</v>
      </c>
      <c r="P54" s="83"/>
      <c r="Q54" s="83"/>
      <c r="R54" s="83"/>
      <c r="S54" s="83"/>
    </row>
    <row r="55" spans="1:19" ht="12.75" customHeight="1" x14ac:dyDescent="0.2">
      <c r="A55" s="71">
        <f>'Bred Heifers'!A55</f>
        <v>39322</v>
      </c>
      <c r="B55" s="83">
        <v>1150</v>
      </c>
      <c r="C55" s="83">
        <v>1240</v>
      </c>
      <c r="D55" s="83"/>
      <c r="E55" s="83"/>
      <c r="F55" s="83"/>
      <c r="G55" s="83"/>
      <c r="H55" s="83">
        <v>1420</v>
      </c>
      <c r="I55" s="83">
        <v>1275</v>
      </c>
      <c r="J55" s="83"/>
      <c r="K55" s="83"/>
      <c r="L55" s="83"/>
      <c r="M55" s="83"/>
      <c r="N55" s="83">
        <v>1150</v>
      </c>
      <c r="O55" s="83">
        <v>1240</v>
      </c>
      <c r="P55" s="83"/>
      <c r="Q55" s="83"/>
      <c r="R55" s="83"/>
      <c r="S55" s="83"/>
    </row>
    <row r="56" spans="1:19" ht="12.75" customHeight="1" x14ac:dyDescent="0.2">
      <c r="A56" s="71">
        <f>'Bred Heifers'!A56</f>
        <v>39350</v>
      </c>
      <c r="B56" s="83">
        <v>1035</v>
      </c>
      <c r="C56" s="83">
        <v>1175</v>
      </c>
      <c r="D56" s="83"/>
      <c r="E56" s="83"/>
      <c r="F56" s="83"/>
      <c r="G56" s="83"/>
      <c r="H56" s="83">
        <v>1285</v>
      </c>
      <c r="I56" s="83">
        <v>1000</v>
      </c>
      <c r="J56" s="83"/>
      <c r="K56" s="83"/>
      <c r="L56" s="83"/>
      <c r="M56" s="83"/>
      <c r="N56" s="83">
        <v>1035</v>
      </c>
      <c r="O56" s="83">
        <v>1175</v>
      </c>
      <c r="P56" s="83"/>
      <c r="Q56" s="83"/>
      <c r="R56" s="83"/>
      <c r="S56" s="83"/>
    </row>
    <row r="57" spans="1:19" ht="12.75" customHeight="1" x14ac:dyDescent="0.2">
      <c r="A57" s="71">
        <f>'Bred Heifers'!A57</f>
        <v>39378</v>
      </c>
      <c r="B57" s="83">
        <v>950</v>
      </c>
      <c r="C57" s="83">
        <v>1140</v>
      </c>
      <c r="D57" s="83">
        <v>1100</v>
      </c>
      <c r="E57" s="83">
        <v>1200</v>
      </c>
      <c r="F57" s="83">
        <v>780</v>
      </c>
      <c r="G57" s="83">
        <v>960</v>
      </c>
      <c r="H57" s="83">
        <v>1260</v>
      </c>
      <c r="I57" s="83">
        <v>1010</v>
      </c>
      <c r="J57" s="83"/>
      <c r="K57" s="83"/>
      <c r="L57" s="83">
        <v>900</v>
      </c>
      <c r="M57" s="83">
        <v>1070</v>
      </c>
      <c r="N57" s="83">
        <v>950</v>
      </c>
      <c r="O57" s="83">
        <v>1140</v>
      </c>
      <c r="P57" s="83">
        <v>1100</v>
      </c>
      <c r="Q57" s="83">
        <v>1200</v>
      </c>
      <c r="R57" s="83">
        <v>780</v>
      </c>
      <c r="S57" s="83">
        <v>960</v>
      </c>
    </row>
    <row r="58" spans="1:19" ht="12.75" customHeight="1" x14ac:dyDescent="0.2">
      <c r="A58" s="71">
        <f>'Bred Heifers'!A58</f>
        <v>39413</v>
      </c>
      <c r="B58" s="83"/>
      <c r="C58" s="83"/>
      <c r="D58" s="83"/>
      <c r="E58" s="83"/>
      <c r="F58" s="83"/>
      <c r="G58" s="83"/>
      <c r="H58" s="83">
        <v>1130</v>
      </c>
      <c r="I58" s="83">
        <v>875</v>
      </c>
      <c r="J58" s="83"/>
      <c r="K58" s="83"/>
      <c r="L58" s="83"/>
      <c r="M58" s="83"/>
      <c r="N58" s="83"/>
      <c r="O58" s="83"/>
      <c r="P58" s="83"/>
      <c r="Q58" s="83"/>
      <c r="R58" s="83"/>
      <c r="S58" s="83"/>
    </row>
    <row r="59" spans="1:19" ht="12.75" customHeight="1" x14ac:dyDescent="0.2">
      <c r="A59" s="71">
        <f>'Bred Heifers'!A59</f>
        <v>39434</v>
      </c>
      <c r="B59" s="83">
        <v>960</v>
      </c>
      <c r="C59" s="83">
        <v>1025</v>
      </c>
      <c r="D59" s="83"/>
      <c r="E59" s="83"/>
      <c r="F59" s="83">
        <v>500</v>
      </c>
      <c r="G59" s="83">
        <v>900</v>
      </c>
      <c r="H59" s="83">
        <v>1190</v>
      </c>
      <c r="I59" s="83">
        <v>1000</v>
      </c>
      <c r="J59" s="83"/>
      <c r="K59" s="83"/>
      <c r="L59" s="83"/>
      <c r="M59" s="83"/>
      <c r="N59" s="83">
        <v>960</v>
      </c>
      <c r="O59" s="83">
        <v>1025</v>
      </c>
      <c r="P59" s="83"/>
      <c r="Q59" s="83"/>
      <c r="R59" s="83">
        <v>500</v>
      </c>
      <c r="S59" s="83">
        <v>900</v>
      </c>
    </row>
    <row r="60" spans="1:19" ht="12.75" customHeight="1" x14ac:dyDescent="0.2">
      <c r="A60" s="71">
        <f>'Bred Heifers'!A60</f>
        <v>39469</v>
      </c>
      <c r="B60" s="83">
        <v>970</v>
      </c>
      <c r="C60" s="83">
        <v>1190</v>
      </c>
      <c r="D60" s="83"/>
      <c r="E60" s="83"/>
      <c r="F60" s="83">
        <v>625</v>
      </c>
      <c r="G60" s="83">
        <v>700</v>
      </c>
      <c r="H60" s="83">
        <v>1190</v>
      </c>
      <c r="I60" s="83">
        <v>970</v>
      </c>
      <c r="J60" s="83"/>
      <c r="K60" s="83"/>
      <c r="L60" s="83">
        <v>625</v>
      </c>
      <c r="M60" s="83">
        <v>700</v>
      </c>
      <c r="N60" s="83">
        <v>970</v>
      </c>
      <c r="O60" s="83">
        <v>1190</v>
      </c>
      <c r="P60" s="83"/>
      <c r="Q60" s="83"/>
      <c r="R60" s="83">
        <v>625</v>
      </c>
      <c r="S60" s="83">
        <v>700</v>
      </c>
    </row>
    <row r="61" spans="1:19" ht="12.75" customHeight="1" x14ac:dyDescent="0.2">
      <c r="A61" s="71">
        <f>'Bred Heifers'!A61</f>
        <v>39505</v>
      </c>
      <c r="B61" s="83">
        <v>1090</v>
      </c>
      <c r="C61" s="83">
        <v>1160</v>
      </c>
      <c r="D61" s="83"/>
      <c r="E61" s="83"/>
      <c r="F61" s="83"/>
      <c r="G61" s="83"/>
      <c r="H61" s="83">
        <v>1160</v>
      </c>
      <c r="I61" s="83">
        <v>1090</v>
      </c>
      <c r="J61" s="83"/>
      <c r="K61" s="83"/>
      <c r="L61" s="83"/>
      <c r="M61" s="83"/>
      <c r="N61" s="83">
        <v>1090</v>
      </c>
      <c r="O61" s="83">
        <v>1160</v>
      </c>
      <c r="P61" s="83"/>
      <c r="Q61" s="83"/>
      <c r="R61" s="83"/>
      <c r="S61" s="83"/>
    </row>
    <row r="62" spans="1:19" ht="12.75" customHeight="1" x14ac:dyDescent="0.2">
      <c r="A62" s="71">
        <f>'Bred Heifers'!A62</f>
        <v>39532</v>
      </c>
      <c r="B62" s="83">
        <v>1020</v>
      </c>
      <c r="C62" s="83"/>
      <c r="D62" s="83"/>
      <c r="E62" s="83">
        <v>1250</v>
      </c>
      <c r="F62" s="83">
        <v>800</v>
      </c>
      <c r="G62" s="83">
        <v>1050</v>
      </c>
      <c r="H62" s="83">
        <v>1250</v>
      </c>
      <c r="I62" s="83">
        <v>1020</v>
      </c>
      <c r="J62" s="83"/>
      <c r="K62" s="83"/>
      <c r="L62" s="83">
        <v>800</v>
      </c>
      <c r="M62" s="83">
        <v>1050</v>
      </c>
      <c r="N62" s="83">
        <v>1020</v>
      </c>
      <c r="O62" s="83"/>
      <c r="P62" s="83"/>
      <c r="Q62" s="83">
        <v>1250</v>
      </c>
      <c r="R62" s="83">
        <v>800</v>
      </c>
      <c r="S62" s="83">
        <v>1050</v>
      </c>
    </row>
    <row r="63" spans="1:19" ht="12.75" customHeight="1" x14ac:dyDescent="0.2">
      <c r="A63" s="71">
        <f>'Bred Heifers'!A63</f>
        <v>39548</v>
      </c>
      <c r="B63" s="67">
        <v>950</v>
      </c>
      <c r="C63" s="67">
        <v>1190</v>
      </c>
      <c r="D63" s="67">
        <v>1250</v>
      </c>
      <c r="E63" s="67">
        <v>1410</v>
      </c>
      <c r="F63" s="67"/>
      <c r="G63" s="67"/>
      <c r="H63" s="67">
        <v>1190</v>
      </c>
      <c r="I63" s="67">
        <v>950</v>
      </c>
      <c r="J63" s="67">
        <v>1250</v>
      </c>
      <c r="K63" s="67">
        <v>1410</v>
      </c>
      <c r="L63" s="67"/>
      <c r="M63" s="67"/>
      <c r="N63" s="67">
        <v>950</v>
      </c>
      <c r="O63" s="67">
        <v>1190</v>
      </c>
      <c r="P63" s="67">
        <v>1250</v>
      </c>
      <c r="Q63" s="67">
        <v>1410</v>
      </c>
      <c r="R63" s="67"/>
      <c r="S63" s="67"/>
    </row>
    <row r="64" spans="1:19" ht="12.75" customHeight="1" x14ac:dyDescent="0.2">
      <c r="A64" s="71">
        <f>'Bred Heifers'!A64</f>
        <v>39561</v>
      </c>
      <c r="B64" s="67">
        <v>1010</v>
      </c>
      <c r="C64" s="67">
        <v>1200</v>
      </c>
      <c r="D64" s="67"/>
      <c r="E64" s="67"/>
      <c r="F64" s="67"/>
      <c r="G64" s="67"/>
      <c r="H64" s="67">
        <v>1300</v>
      </c>
      <c r="I64" s="67">
        <v>1100</v>
      </c>
      <c r="J64" s="67"/>
      <c r="K64" s="67"/>
      <c r="L64" s="67"/>
      <c r="M64" s="67"/>
      <c r="N64" s="67">
        <v>1010</v>
      </c>
      <c r="O64" s="67">
        <v>1200</v>
      </c>
      <c r="P64" s="67"/>
      <c r="Q64" s="67"/>
      <c r="R64" s="67"/>
      <c r="S64" s="67"/>
    </row>
    <row r="65" spans="1:19" ht="12.75" customHeight="1" x14ac:dyDescent="0.2">
      <c r="A65" s="71">
        <f>'Bred Heifers'!A65</f>
        <v>39595</v>
      </c>
      <c r="B65" s="67">
        <v>975</v>
      </c>
      <c r="C65" s="67">
        <v>1050</v>
      </c>
      <c r="D65" s="67"/>
      <c r="E65" s="67"/>
      <c r="F65" s="67"/>
      <c r="G65" s="67">
        <v>1025</v>
      </c>
      <c r="H65" s="67">
        <v>1225</v>
      </c>
      <c r="I65" s="67">
        <v>1150</v>
      </c>
      <c r="J65" s="67"/>
      <c r="K65" s="67"/>
      <c r="L65" s="67"/>
      <c r="M65" s="67"/>
      <c r="N65" s="67">
        <v>975</v>
      </c>
      <c r="O65" s="67">
        <v>1050</v>
      </c>
      <c r="P65" s="67"/>
      <c r="Q65" s="67"/>
      <c r="R65" s="67"/>
      <c r="S65" s="67">
        <v>1025</v>
      </c>
    </row>
    <row r="66" spans="1:19" ht="12.75" customHeight="1" x14ac:dyDescent="0.2">
      <c r="A66" s="71">
        <f>'Bred Heifers'!A66</f>
        <v>39624</v>
      </c>
      <c r="B66" s="67">
        <v>900</v>
      </c>
      <c r="C66" s="67">
        <v>1100</v>
      </c>
      <c r="D66" s="67">
        <v>850</v>
      </c>
      <c r="E66" s="67">
        <v>1130</v>
      </c>
      <c r="F66" s="67">
        <v>725</v>
      </c>
      <c r="G66" s="67">
        <v>830</v>
      </c>
      <c r="H66" s="67">
        <v>1240</v>
      </c>
      <c r="I66" s="67">
        <v>975</v>
      </c>
      <c r="J66" s="67"/>
      <c r="K66" s="67"/>
      <c r="L66" s="67"/>
      <c r="M66" s="67"/>
      <c r="N66" s="67">
        <v>900</v>
      </c>
      <c r="O66" s="67">
        <v>1100</v>
      </c>
      <c r="P66" s="67">
        <v>850</v>
      </c>
      <c r="Q66" s="67">
        <v>1130</v>
      </c>
      <c r="R66" s="67">
        <v>725</v>
      </c>
      <c r="S66" s="67">
        <v>830</v>
      </c>
    </row>
    <row r="67" spans="1:19" ht="12.75" customHeight="1" x14ac:dyDescent="0.2">
      <c r="A67" s="71">
        <f>'Bred Heifers'!A67</f>
        <v>39651</v>
      </c>
      <c r="B67" s="67">
        <v>930</v>
      </c>
      <c r="C67" s="67">
        <v>1050</v>
      </c>
      <c r="D67" s="67"/>
      <c r="E67" s="67">
        <v>1140</v>
      </c>
      <c r="F67" s="67">
        <v>710</v>
      </c>
      <c r="G67" s="67">
        <v>790</v>
      </c>
      <c r="H67" s="67">
        <v>1290</v>
      </c>
      <c r="I67" s="67">
        <v>1125</v>
      </c>
      <c r="J67" s="67"/>
      <c r="K67" s="67"/>
      <c r="L67" s="67"/>
      <c r="M67" s="67"/>
      <c r="N67" s="67">
        <v>930</v>
      </c>
      <c r="O67" s="67">
        <v>1050</v>
      </c>
      <c r="P67" s="67"/>
      <c r="Q67" s="67">
        <v>1140</v>
      </c>
      <c r="R67" s="67">
        <v>710</v>
      </c>
      <c r="S67" s="67">
        <v>790</v>
      </c>
    </row>
    <row r="68" spans="1:19" ht="12.75" customHeight="1" x14ac:dyDescent="0.2">
      <c r="A68" s="71">
        <f>'Bred Heifers'!A68</f>
        <v>39686</v>
      </c>
      <c r="B68" s="67">
        <v>910</v>
      </c>
      <c r="C68" s="67">
        <v>1020</v>
      </c>
      <c r="D68" s="67">
        <v>1100</v>
      </c>
      <c r="E68" s="67">
        <v>1200</v>
      </c>
      <c r="F68" s="67"/>
      <c r="G68" s="67"/>
      <c r="H68" s="67">
        <v>1285</v>
      </c>
      <c r="I68" s="67">
        <v>950</v>
      </c>
      <c r="J68" s="67"/>
      <c r="K68" s="67"/>
      <c r="L68" s="67">
        <v>930</v>
      </c>
      <c r="M68" s="67">
        <v>1040</v>
      </c>
      <c r="N68" s="67">
        <v>910</v>
      </c>
      <c r="O68" s="67">
        <v>1020</v>
      </c>
      <c r="P68" s="67">
        <v>1100</v>
      </c>
      <c r="Q68" s="67">
        <v>1200</v>
      </c>
      <c r="R68" s="67"/>
      <c r="S68" s="67"/>
    </row>
    <row r="69" spans="1:19" ht="12.75" customHeight="1" x14ac:dyDescent="0.2">
      <c r="A69" s="71">
        <f>'Bred Heifers'!A69</f>
        <v>39715</v>
      </c>
      <c r="B69" s="67">
        <v>550</v>
      </c>
      <c r="C69" s="67">
        <v>790</v>
      </c>
      <c r="D69" s="67"/>
      <c r="E69" s="67"/>
      <c r="F69" s="67">
        <v>250</v>
      </c>
      <c r="G69" s="67">
        <v>420</v>
      </c>
      <c r="H69" s="67">
        <v>1000</v>
      </c>
      <c r="I69" s="67">
        <v>935</v>
      </c>
      <c r="J69" s="67"/>
      <c r="K69" s="67">
        <v>1020</v>
      </c>
      <c r="L69" s="67"/>
      <c r="M69" s="67"/>
      <c r="N69" s="67">
        <v>550</v>
      </c>
      <c r="O69" s="67">
        <v>790</v>
      </c>
      <c r="P69" s="67"/>
      <c r="Q69" s="67"/>
      <c r="R69" s="67">
        <v>250</v>
      </c>
      <c r="S69" s="67">
        <v>420</v>
      </c>
    </row>
    <row r="70" spans="1:19" ht="12.75" customHeight="1" x14ac:dyDescent="0.2">
      <c r="A70" s="71">
        <f>'Bred Heifers'!A70</f>
        <v>39749</v>
      </c>
      <c r="B70" s="67">
        <v>650</v>
      </c>
      <c r="C70" s="67">
        <v>980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>
        <v>650</v>
      </c>
      <c r="O70" s="67">
        <v>980</v>
      </c>
      <c r="P70" s="67"/>
      <c r="Q70" s="67"/>
      <c r="R70" s="67"/>
      <c r="S70" s="67"/>
    </row>
    <row r="71" spans="1:19" ht="12.75" customHeight="1" x14ac:dyDescent="0.2">
      <c r="A71" s="71">
        <f>'Bred Heifers'!A71</f>
        <v>39777</v>
      </c>
      <c r="B71" s="67">
        <v>460</v>
      </c>
      <c r="C71" s="67">
        <v>560</v>
      </c>
      <c r="D71" s="67"/>
      <c r="E71" s="67"/>
      <c r="F71" s="67"/>
      <c r="G71" s="67"/>
      <c r="H71" s="67">
        <v>560</v>
      </c>
      <c r="I71" s="67">
        <v>460</v>
      </c>
      <c r="J71" s="67"/>
      <c r="K71" s="67"/>
      <c r="L71" s="67"/>
      <c r="M71" s="67"/>
      <c r="N71" s="67">
        <v>460</v>
      </c>
      <c r="O71" s="67">
        <v>560</v>
      </c>
      <c r="P71" s="67"/>
      <c r="Q71" s="67"/>
      <c r="R71" s="67"/>
      <c r="S71" s="67"/>
    </row>
    <row r="72" spans="1:19" ht="12.75" customHeight="1" x14ac:dyDescent="0.2">
      <c r="A72" s="71">
        <f>'Bred Heifers'!A72</f>
        <v>39798</v>
      </c>
      <c r="B72" s="67"/>
      <c r="C72" s="67"/>
      <c r="D72" s="1"/>
      <c r="E72" s="1"/>
      <c r="F72" s="1"/>
      <c r="G72" s="1"/>
      <c r="H72" s="67">
        <v>810</v>
      </c>
      <c r="I72" s="67">
        <v>735</v>
      </c>
      <c r="J72" s="1"/>
      <c r="K72" s="1"/>
      <c r="L72" s="1"/>
      <c r="M72" s="1"/>
      <c r="N72" s="67"/>
      <c r="O72" s="67"/>
      <c r="P72" s="1"/>
      <c r="Q72" s="1"/>
      <c r="R72" s="1"/>
      <c r="S72" s="1"/>
    </row>
    <row r="73" spans="1:19" ht="12.75" customHeight="1" x14ac:dyDescent="0.2">
      <c r="A73" s="71">
        <f>'Bred Heifers'!A73</f>
        <v>39840</v>
      </c>
      <c r="B73" s="1"/>
      <c r="C73" s="1"/>
      <c r="D73" s="1"/>
      <c r="E73" s="1"/>
      <c r="F73" s="1"/>
      <c r="G73" s="1"/>
      <c r="H73" s="67">
        <v>810</v>
      </c>
      <c r="I73" s="67">
        <v>735</v>
      </c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customHeight="1" x14ac:dyDescent="0.2">
      <c r="A74" s="71">
        <f>'Bred Heifers'!A74</f>
        <v>39868</v>
      </c>
      <c r="B74" s="1"/>
      <c r="C74" s="1"/>
      <c r="D74" s="1"/>
      <c r="E74" s="1"/>
      <c r="F74" s="1"/>
      <c r="G74" s="1"/>
      <c r="H74" s="67">
        <v>860</v>
      </c>
      <c r="I74" s="67">
        <v>760</v>
      </c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2.75" customHeight="1" x14ac:dyDescent="0.2">
      <c r="A75" s="71">
        <f>'Bred Heifers'!A75</f>
        <v>39896</v>
      </c>
      <c r="B75" s="67">
        <v>725</v>
      </c>
      <c r="C75" s="67">
        <v>785</v>
      </c>
      <c r="D75" s="67"/>
      <c r="E75" s="67">
        <v>700</v>
      </c>
      <c r="F75" s="67">
        <v>500</v>
      </c>
      <c r="G75" s="67">
        <v>735</v>
      </c>
      <c r="H75" s="67">
        <v>860</v>
      </c>
      <c r="I75" s="67">
        <v>700</v>
      </c>
      <c r="J75" s="67"/>
      <c r="K75" s="67"/>
      <c r="L75" s="67">
        <v>650</v>
      </c>
      <c r="M75" s="67">
        <v>760</v>
      </c>
      <c r="N75" s="67">
        <v>725</v>
      </c>
      <c r="O75" s="67">
        <v>785</v>
      </c>
      <c r="P75" s="67"/>
      <c r="Q75" s="67">
        <v>700</v>
      </c>
      <c r="R75" s="67">
        <v>500</v>
      </c>
      <c r="S75" s="67">
        <v>735</v>
      </c>
    </row>
    <row r="76" spans="1:19" ht="12.75" customHeight="1" x14ac:dyDescent="0.2">
      <c r="A76" s="71">
        <f>'Bred Heifers'!A76</f>
        <v>39931</v>
      </c>
      <c r="B76" s="67">
        <v>450</v>
      </c>
      <c r="C76" s="67">
        <v>590</v>
      </c>
      <c r="D76" s="67">
        <v>360</v>
      </c>
      <c r="E76" s="67">
        <v>480</v>
      </c>
      <c r="F76" s="67">
        <v>450</v>
      </c>
      <c r="G76" s="67">
        <v>610</v>
      </c>
      <c r="H76" s="67">
        <v>755</v>
      </c>
      <c r="I76" s="67">
        <v>600</v>
      </c>
      <c r="J76" s="67"/>
      <c r="K76" s="67"/>
      <c r="L76" s="67">
        <v>350</v>
      </c>
      <c r="M76" s="67">
        <v>640</v>
      </c>
      <c r="N76" s="67">
        <v>450</v>
      </c>
      <c r="O76" s="67">
        <v>590</v>
      </c>
      <c r="P76" s="67">
        <v>360</v>
      </c>
      <c r="Q76" s="67">
        <v>480</v>
      </c>
      <c r="R76" s="67">
        <v>450</v>
      </c>
      <c r="S76" s="67">
        <v>610</v>
      </c>
    </row>
    <row r="77" spans="1:19" ht="12.75" customHeight="1" x14ac:dyDescent="0.2">
      <c r="A77" s="71">
        <f>'Bred Heifers'!A77</f>
        <v>39959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1:19" ht="12.75" customHeight="1" x14ac:dyDescent="0.2">
      <c r="A78" s="71">
        <f>'Bred Heifers'!A78</f>
        <v>39987</v>
      </c>
      <c r="B78" s="67"/>
      <c r="C78" s="67"/>
      <c r="D78" s="67"/>
      <c r="E78" s="67"/>
      <c r="F78" s="67"/>
      <c r="G78" s="67"/>
      <c r="H78" s="67">
        <v>720</v>
      </c>
      <c r="I78" s="67">
        <v>610</v>
      </c>
      <c r="J78" s="67"/>
      <c r="K78" s="67"/>
      <c r="L78" s="67"/>
      <c r="M78" s="67">
        <v>630</v>
      </c>
      <c r="N78" s="67"/>
      <c r="O78" s="67"/>
      <c r="P78" s="67"/>
      <c r="Q78" s="67"/>
      <c r="R78" s="67"/>
      <c r="S78" s="67"/>
    </row>
    <row r="79" spans="1:19" ht="12.75" customHeight="1" x14ac:dyDescent="0.2">
      <c r="A79" s="71">
        <f>'Bred Heifers'!A79</f>
        <v>40022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1:19" ht="12.75" customHeight="1" x14ac:dyDescent="0.2">
      <c r="A80" s="71">
        <f>'Bred Heifers'!A80</f>
        <v>40050</v>
      </c>
      <c r="B80" s="85"/>
      <c r="C80" s="85"/>
      <c r="D80" s="85"/>
      <c r="E80" s="85"/>
      <c r="F80" s="85"/>
      <c r="G80" s="85"/>
      <c r="H80" s="86">
        <v>680</v>
      </c>
      <c r="I80" s="86">
        <v>600</v>
      </c>
      <c r="J80" s="1"/>
      <c r="K80" s="1"/>
      <c r="L80" s="86">
        <v>440</v>
      </c>
      <c r="M80" s="86">
        <v>570</v>
      </c>
      <c r="N80" s="85"/>
      <c r="O80" s="85"/>
      <c r="P80" s="85"/>
      <c r="Q80" s="85"/>
      <c r="R80" s="85"/>
      <c r="S80" s="85"/>
    </row>
    <row r="81" spans="1:19" ht="12.75" customHeight="1" x14ac:dyDescent="0.2">
      <c r="A81" s="71">
        <f>'Bred Heifers'!A81</f>
        <v>40078</v>
      </c>
      <c r="B81" s="86">
        <v>450</v>
      </c>
      <c r="C81" s="86">
        <v>610</v>
      </c>
      <c r="D81" s="1"/>
      <c r="E81" s="1"/>
      <c r="F81" s="86">
        <v>375</v>
      </c>
      <c r="G81" s="86">
        <v>510</v>
      </c>
      <c r="H81" s="86">
        <v>775</v>
      </c>
      <c r="I81" s="86">
        <v>675</v>
      </c>
      <c r="J81" s="86">
        <v>575</v>
      </c>
      <c r="K81" s="86">
        <v>650</v>
      </c>
      <c r="L81" s="86">
        <v>500</v>
      </c>
      <c r="M81" s="86">
        <v>535</v>
      </c>
      <c r="N81" s="86">
        <v>450</v>
      </c>
      <c r="O81" s="86">
        <v>610</v>
      </c>
      <c r="P81" s="1"/>
      <c r="Q81" s="1"/>
      <c r="R81" s="86">
        <v>375</v>
      </c>
      <c r="S81" s="86">
        <v>510</v>
      </c>
    </row>
    <row r="82" spans="1:19" ht="12.75" customHeight="1" x14ac:dyDescent="0.2">
      <c r="A82" s="71">
        <f>'Bred Heifers'!A82</f>
        <v>40113</v>
      </c>
      <c r="B82" s="86">
        <v>450</v>
      </c>
      <c r="C82" s="86">
        <v>570</v>
      </c>
      <c r="D82" s="1"/>
      <c r="E82" s="1"/>
      <c r="F82" s="86">
        <v>350</v>
      </c>
      <c r="G82" s="86">
        <v>470</v>
      </c>
      <c r="H82" s="86">
        <v>685</v>
      </c>
      <c r="I82" s="86">
        <v>540</v>
      </c>
      <c r="J82" s="1"/>
      <c r="K82" s="1"/>
      <c r="L82" s="86">
        <v>475</v>
      </c>
      <c r="M82" s="86">
        <v>670</v>
      </c>
      <c r="N82" s="86">
        <v>450</v>
      </c>
      <c r="O82" s="86">
        <v>570</v>
      </c>
      <c r="P82" s="1"/>
      <c r="Q82" s="1"/>
      <c r="R82" s="86">
        <v>350</v>
      </c>
      <c r="S82" s="86">
        <v>470</v>
      </c>
    </row>
    <row r="83" spans="1:19" ht="12.75" customHeight="1" x14ac:dyDescent="0.2">
      <c r="A83" s="71">
        <f>'Bred Heifers'!A83</f>
        <v>40141</v>
      </c>
      <c r="B83" s="86">
        <v>510</v>
      </c>
      <c r="C83" s="86">
        <v>650</v>
      </c>
      <c r="D83" s="85"/>
      <c r="E83" s="85"/>
      <c r="F83" s="85"/>
      <c r="G83" s="85"/>
      <c r="H83" s="86">
        <v>725</v>
      </c>
      <c r="I83" s="86">
        <v>700</v>
      </c>
      <c r="J83" s="85"/>
      <c r="K83" s="85"/>
      <c r="L83" s="86">
        <v>510</v>
      </c>
      <c r="M83" s="86">
        <v>690</v>
      </c>
      <c r="N83" s="86">
        <v>510</v>
      </c>
      <c r="O83" s="86">
        <v>650</v>
      </c>
      <c r="P83" s="85"/>
      <c r="Q83" s="85"/>
      <c r="R83" s="85"/>
      <c r="S83" s="85"/>
    </row>
    <row r="84" spans="1:19" ht="12.75" customHeight="1" x14ac:dyDescent="0.2">
      <c r="A84" s="71">
        <f>'Bred Heifers'!A84</f>
        <v>40169</v>
      </c>
      <c r="B84" s="86">
        <v>540</v>
      </c>
      <c r="C84" s="86">
        <v>670</v>
      </c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6">
        <v>540</v>
      </c>
      <c r="O84" s="86">
        <v>670</v>
      </c>
      <c r="P84" s="85"/>
      <c r="Q84" s="85"/>
      <c r="R84" s="85"/>
      <c r="S84" s="85"/>
    </row>
    <row r="85" spans="1:19" ht="12.75" customHeight="1" x14ac:dyDescent="0.2">
      <c r="A85" s="71">
        <f>'Bred Heifers'!A85</f>
        <v>40204</v>
      </c>
      <c r="B85" s="86">
        <v>510</v>
      </c>
      <c r="C85" s="86">
        <v>560</v>
      </c>
      <c r="D85" s="86"/>
      <c r="E85" s="86"/>
      <c r="F85" s="86"/>
      <c r="G85" s="86"/>
      <c r="H85" s="86">
        <v>675</v>
      </c>
      <c r="I85" s="86">
        <v>660</v>
      </c>
      <c r="J85" s="86"/>
      <c r="K85" s="86"/>
      <c r="L85" s="86"/>
      <c r="M85" s="86"/>
      <c r="N85" s="86">
        <v>510</v>
      </c>
      <c r="O85" s="86">
        <v>560</v>
      </c>
      <c r="P85" s="86"/>
      <c r="Q85" s="86"/>
      <c r="R85" s="86"/>
      <c r="S85" s="86"/>
    </row>
    <row r="86" spans="1:19" ht="12.75" customHeight="1" x14ac:dyDescent="0.2">
      <c r="A86" s="71">
        <f>'Bred Heifers'!A86</f>
        <v>40232</v>
      </c>
      <c r="B86" s="86">
        <v>460</v>
      </c>
      <c r="C86" s="86">
        <v>585</v>
      </c>
      <c r="D86" s="86"/>
      <c r="E86" s="86"/>
      <c r="F86" s="86"/>
      <c r="G86" s="86"/>
      <c r="H86" s="86">
        <v>575</v>
      </c>
      <c r="I86" s="86"/>
      <c r="J86" s="86"/>
      <c r="K86" s="86"/>
      <c r="L86" s="86">
        <v>325</v>
      </c>
      <c r="M86" s="86">
        <v>510</v>
      </c>
      <c r="N86" s="86">
        <v>460</v>
      </c>
      <c r="O86" s="86">
        <v>585</v>
      </c>
      <c r="P86" s="86"/>
      <c r="Q86" s="86"/>
      <c r="R86" s="86"/>
      <c r="S86" s="86"/>
    </row>
    <row r="87" spans="1:19" ht="12.75" customHeight="1" x14ac:dyDescent="0.2">
      <c r="A87" s="71">
        <f>'Bred Heifers'!A87</f>
        <v>40260</v>
      </c>
      <c r="B87" s="86">
        <v>475</v>
      </c>
      <c r="C87" s="86">
        <v>575</v>
      </c>
      <c r="D87" s="86"/>
      <c r="E87" s="86"/>
      <c r="F87" s="86">
        <v>335</v>
      </c>
      <c r="G87" s="86">
        <v>480</v>
      </c>
      <c r="H87" s="86">
        <v>560</v>
      </c>
      <c r="I87" s="86">
        <v>540</v>
      </c>
      <c r="J87" s="86"/>
      <c r="K87" s="86"/>
      <c r="L87" s="86"/>
      <c r="M87" s="86"/>
      <c r="N87" s="86">
        <v>475</v>
      </c>
      <c r="O87" s="86">
        <v>575</v>
      </c>
      <c r="P87" s="86"/>
      <c r="Q87" s="86"/>
      <c r="R87" s="86">
        <v>335</v>
      </c>
      <c r="S87" s="86">
        <v>480</v>
      </c>
    </row>
    <row r="88" spans="1:19" ht="12.75" customHeight="1" x14ac:dyDescent="0.2">
      <c r="A88" s="71">
        <f>'Bred Heifers'!A88</f>
        <v>40295</v>
      </c>
      <c r="B88" s="86">
        <v>530</v>
      </c>
      <c r="C88" s="86">
        <v>685</v>
      </c>
      <c r="D88" s="86"/>
      <c r="E88" s="86"/>
      <c r="F88" s="86"/>
      <c r="G88" s="86"/>
      <c r="H88" s="86">
        <v>705</v>
      </c>
      <c r="I88" s="86">
        <v>610</v>
      </c>
      <c r="J88" s="86"/>
      <c r="K88" s="86"/>
      <c r="L88" s="86">
        <v>580</v>
      </c>
      <c r="M88" s="86">
        <v>600</v>
      </c>
      <c r="N88" s="86">
        <v>530</v>
      </c>
      <c r="O88" s="86">
        <v>685</v>
      </c>
      <c r="P88" s="86"/>
      <c r="Q88" s="86"/>
      <c r="R88" s="86"/>
      <c r="S88" s="86"/>
    </row>
    <row r="89" spans="1:19" ht="12.75" customHeight="1" x14ac:dyDescent="0.2">
      <c r="A89" s="71">
        <f>'Bred Heifers'!A89</f>
        <v>40323</v>
      </c>
      <c r="B89" s="86">
        <v>560</v>
      </c>
      <c r="C89" s="86">
        <v>570</v>
      </c>
      <c r="D89" s="86"/>
      <c r="E89" s="86"/>
      <c r="F89" s="86"/>
      <c r="G89" s="86"/>
      <c r="H89" s="86">
        <v>630</v>
      </c>
      <c r="I89" s="86">
        <v>570</v>
      </c>
      <c r="J89" s="86"/>
      <c r="K89" s="86">
        <v>750</v>
      </c>
      <c r="L89" s="86">
        <v>550</v>
      </c>
      <c r="M89" s="86">
        <v>570</v>
      </c>
      <c r="N89" s="86">
        <v>560</v>
      </c>
      <c r="O89" s="86">
        <v>570</v>
      </c>
      <c r="P89" s="86"/>
      <c r="Q89" s="86"/>
      <c r="R89" s="86"/>
      <c r="S89" s="86"/>
    </row>
    <row r="90" spans="1:19" ht="12.75" customHeight="1" x14ac:dyDescent="0.2">
      <c r="A90" s="71">
        <f>'Bred Heifers'!A90</f>
        <v>40351</v>
      </c>
      <c r="B90" s="86">
        <v>460</v>
      </c>
      <c r="C90" s="86">
        <v>565</v>
      </c>
      <c r="D90" s="86"/>
      <c r="E90" s="86"/>
      <c r="F90" s="86">
        <v>380</v>
      </c>
      <c r="G90" s="86">
        <v>480</v>
      </c>
      <c r="H90" s="86">
        <v>650</v>
      </c>
      <c r="I90" s="86">
        <v>580</v>
      </c>
      <c r="J90" s="86"/>
      <c r="K90" s="86"/>
      <c r="L90" s="86">
        <v>450</v>
      </c>
      <c r="M90" s="86">
        <v>550</v>
      </c>
      <c r="N90" s="86">
        <v>460</v>
      </c>
      <c r="O90" s="86">
        <v>565</v>
      </c>
      <c r="P90" s="86"/>
      <c r="Q90" s="86"/>
      <c r="R90" s="86">
        <v>380</v>
      </c>
      <c r="S90" s="86">
        <v>480</v>
      </c>
    </row>
    <row r="91" spans="1:19" ht="12.75" customHeight="1" x14ac:dyDescent="0.2">
      <c r="A91" s="71">
        <f>'Bred Heifers'!A91</f>
        <v>40386</v>
      </c>
      <c r="B91" s="86"/>
      <c r="C91" s="86"/>
      <c r="D91" s="86"/>
      <c r="E91" s="86"/>
      <c r="F91" s="86"/>
      <c r="G91" s="86"/>
      <c r="H91" s="86">
        <v>545</v>
      </c>
      <c r="I91" s="86">
        <v>360</v>
      </c>
      <c r="J91" s="86"/>
      <c r="K91" s="86"/>
      <c r="L91" s="86">
        <v>310</v>
      </c>
      <c r="M91" s="86">
        <v>560</v>
      </c>
      <c r="N91" s="86"/>
      <c r="O91" s="86"/>
      <c r="P91" s="86"/>
      <c r="Q91" s="86"/>
      <c r="R91" s="86"/>
      <c r="S91" s="86"/>
    </row>
    <row r="92" spans="1:19" ht="12.75" customHeight="1" x14ac:dyDescent="0.2">
      <c r="A92" s="71">
        <f>'Bred Heifers'!A92</f>
        <v>40414</v>
      </c>
      <c r="B92" s="86">
        <v>430</v>
      </c>
      <c r="C92" s="86">
        <v>515</v>
      </c>
      <c r="D92" s="86"/>
      <c r="E92" s="86">
        <v>610</v>
      </c>
      <c r="F92" s="86">
        <v>410</v>
      </c>
      <c r="G92" s="86">
        <v>510</v>
      </c>
      <c r="H92" s="86">
        <v>590</v>
      </c>
      <c r="I92" s="86">
        <v>480</v>
      </c>
      <c r="J92" s="86"/>
      <c r="K92" s="86"/>
      <c r="L92" s="86"/>
      <c r="M92" s="86"/>
      <c r="N92" s="86">
        <v>430</v>
      </c>
      <c r="O92" s="86">
        <v>515</v>
      </c>
      <c r="P92" s="86"/>
      <c r="Q92" s="86">
        <v>610</v>
      </c>
      <c r="R92" s="86">
        <v>410</v>
      </c>
      <c r="S92" s="86">
        <v>510</v>
      </c>
    </row>
    <row r="93" spans="1:19" ht="12.75" customHeight="1" x14ac:dyDescent="0.2">
      <c r="A93" s="71">
        <f>'Bred Heifers'!A93</f>
        <v>40449</v>
      </c>
      <c r="B93" s="86">
        <v>320</v>
      </c>
      <c r="C93" s="86">
        <v>435</v>
      </c>
      <c r="D93" s="86"/>
      <c r="E93" s="86"/>
      <c r="F93" s="86">
        <v>495</v>
      </c>
      <c r="G93" s="86">
        <v>545</v>
      </c>
      <c r="H93" s="86">
        <v>570</v>
      </c>
      <c r="I93" s="86">
        <v>510</v>
      </c>
      <c r="J93" s="86"/>
      <c r="K93" s="86"/>
      <c r="L93" s="86">
        <v>500</v>
      </c>
      <c r="M93" s="86">
        <v>575</v>
      </c>
      <c r="N93" s="86">
        <v>320</v>
      </c>
      <c r="O93" s="86">
        <v>435</v>
      </c>
      <c r="P93" s="86"/>
      <c r="Q93" s="86"/>
      <c r="R93" s="86">
        <v>495</v>
      </c>
      <c r="S93" s="86">
        <v>545</v>
      </c>
    </row>
    <row r="94" spans="1:19" ht="12.75" customHeight="1" x14ac:dyDescent="0.2">
      <c r="A94" s="71">
        <f>'Bred Heifers'!A94</f>
        <v>40477</v>
      </c>
      <c r="B94" s="86">
        <v>350</v>
      </c>
      <c r="C94" s="86">
        <v>470</v>
      </c>
      <c r="D94" s="86"/>
      <c r="E94" s="86"/>
      <c r="F94" s="86">
        <v>250</v>
      </c>
      <c r="G94" s="86">
        <v>440</v>
      </c>
      <c r="H94" s="86">
        <v>545</v>
      </c>
      <c r="I94" s="86">
        <v>360</v>
      </c>
      <c r="J94" s="86"/>
      <c r="K94" s="86"/>
      <c r="L94" s="86">
        <v>410</v>
      </c>
      <c r="M94" s="86">
        <v>542</v>
      </c>
      <c r="N94" s="86">
        <v>350</v>
      </c>
      <c r="O94" s="86">
        <v>470</v>
      </c>
      <c r="P94" s="86"/>
      <c r="Q94" s="86"/>
      <c r="R94" s="86">
        <v>250</v>
      </c>
      <c r="S94" s="86">
        <v>440</v>
      </c>
    </row>
    <row r="95" spans="1:19" ht="12.75" customHeight="1" x14ac:dyDescent="0.2">
      <c r="A95" s="71">
        <f>'Bred Heifers'!A95</f>
        <v>40505</v>
      </c>
      <c r="B95" s="86">
        <v>430</v>
      </c>
      <c r="C95" s="86">
        <v>470</v>
      </c>
      <c r="D95" s="86"/>
      <c r="E95" s="86"/>
      <c r="F95" s="86"/>
      <c r="G95" s="86"/>
      <c r="H95" s="86">
        <v>600</v>
      </c>
      <c r="I95" s="86">
        <v>540</v>
      </c>
      <c r="J95" s="86"/>
      <c r="K95" s="86"/>
      <c r="L95" s="86">
        <v>400</v>
      </c>
      <c r="M95" s="86">
        <v>540</v>
      </c>
      <c r="N95" s="86">
        <v>430</v>
      </c>
      <c r="O95" s="86">
        <v>470</v>
      </c>
      <c r="P95" s="86"/>
      <c r="Q95" s="86"/>
      <c r="R95" s="86"/>
      <c r="S95" s="86"/>
    </row>
    <row r="96" spans="1:19" ht="12.75" customHeight="1" x14ac:dyDescent="0.2">
      <c r="A96" s="71">
        <f>'Bred Heifers'!A96</f>
        <v>40533</v>
      </c>
      <c r="B96" s="86"/>
      <c r="C96" s="86"/>
      <c r="D96" s="86"/>
      <c r="E96" s="86">
        <v>630</v>
      </c>
      <c r="F96" s="86"/>
      <c r="G96" s="86"/>
      <c r="H96" s="86">
        <v>680</v>
      </c>
      <c r="I96" s="86">
        <v>620</v>
      </c>
      <c r="J96" s="86"/>
      <c r="K96" s="86"/>
      <c r="L96" s="86"/>
      <c r="M96" s="86"/>
      <c r="N96" s="86"/>
      <c r="O96" s="86"/>
      <c r="P96" s="86"/>
      <c r="Q96" s="86">
        <v>630</v>
      </c>
      <c r="R96" s="86"/>
      <c r="S96" s="86"/>
    </row>
    <row r="97" spans="1:98" ht="12.75" customHeight="1" x14ac:dyDescent="0.2">
      <c r="A97" s="71">
        <f>'Bred Heifers'!A97</f>
        <v>40568</v>
      </c>
      <c r="B97" s="86"/>
      <c r="C97" s="86">
        <v>590</v>
      </c>
      <c r="D97" s="86">
        <v>650</v>
      </c>
      <c r="E97" s="86">
        <v>700</v>
      </c>
      <c r="F97" s="86">
        <v>490</v>
      </c>
      <c r="G97" s="86">
        <v>560</v>
      </c>
      <c r="H97" s="86">
        <v>690</v>
      </c>
      <c r="I97" s="86"/>
      <c r="J97" s="86"/>
      <c r="K97" s="86"/>
      <c r="L97" s="86"/>
      <c r="M97" s="86"/>
      <c r="N97" s="86"/>
      <c r="O97" s="86">
        <v>590</v>
      </c>
      <c r="P97" s="86">
        <v>650</v>
      </c>
      <c r="Q97" s="86">
        <v>700</v>
      </c>
      <c r="R97" s="86">
        <v>490</v>
      </c>
      <c r="S97" s="86">
        <v>560</v>
      </c>
    </row>
    <row r="98" spans="1:98" ht="12.75" customHeight="1" x14ac:dyDescent="0.2">
      <c r="A98" s="71">
        <f>'Bred Heifers'!A98</f>
        <v>40596</v>
      </c>
      <c r="B98" s="86">
        <v>680</v>
      </c>
      <c r="C98" s="86">
        <v>765</v>
      </c>
      <c r="D98" s="86"/>
      <c r="E98" s="86"/>
      <c r="F98" s="86"/>
      <c r="G98" s="86"/>
      <c r="H98" s="86">
        <v>795</v>
      </c>
      <c r="I98" s="86">
        <v>740</v>
      </c>
      <c r="J98" s="86"/>
      <c r="K98" s="86"/>
      <c r="L98" s="86">
        <v>610</v>
      </c>
      <c r="M98" s="86">
        <v>670</v>
      </c>
      <c r="N98" s="86">
        <v>680</v>
      </c>
      <c r="O98" s="86">
        <v>765</v>
      </c>
      <c r="P98" s="86"/>
      <c r="Q98" s="86"/>
      <c r="R98" s="86"/>
      <c r="S98" s="86"/>
    </row>
    <row r="99" spans="1:98" ht="12.75" customHeight="1" x14ac:dyDescent="0.2">
      <c r="A99" s="71">
        <f>'Bred Heifers'!A99</f>
        <v>40624</v>
      </c>
      <c r="B99" s="86">
        <v>590</v>
      </c>
      <c r="C99" s="86">
        <v>645</v>
      </c>
      <c r="D99" s="86"/>
      <c r="E99" s="86"/>
      <c r="F99" s="86"/>
      <c r="G99" s="86"/>
      <c r="H99" s="86">
        <v>740</v>
      </c>
      <c r="I99" s="86">
        <v>620</v>
      </c>
      <c r="J99" s="86"/>
      <c r="K99" s="86"/>
      <c r="L99" s="86">
        <v>640</v>
      </c>
      <c r="M99" s="86">
        <v>660</v>
      </c>
      <c r="N99" s="86">
        <v>590</v>
      </c>
      <c r="O99" s="86">
        <v>645</v>
      </c>
      <c r="P99" s="86"/>
      <c r="Q99" s="86"/>
      <c r="R99" s="86"/>
      <c r="S99" s="86"/>
    </row>
    <row r="100" spans="1:98" ht="12.75" customHeight="1" x14ac:dyDescent="0.2">
      <c r="A100" s="71">
        <f>'Bred Heifers'!A100</f>
        <v>40659</v>
      </c>
      <c r="B100" s="86">
        <v>540</v>
      </c>
      <c r="C100" s="86">
        <v>680</v>
      </c>
      <c r="D100" s="86"/>
      <c r="E100" s="86">
        <v>705</v>
      </c>
      <c r="F100" s="86">
        <v>480</v>
      </c>
      <c r="G100" s="86">
        <v>550</v>
      </c>
      <c r="H100" s="86">
        <v>770</v>
      </c>
      <c r="I100" s="86">
        <v>560</v>
      </c>
      <c r="J100" s="86"/>
      <c r="K100" s="86"/>
      <c r="L100" s="86">
        <v>480</v>
      </c>
      <c r="M100" s="86">
        <v>690</v>
      </c>
      <c r="N100" s="86">
        <v>540</v>
      </c>
      <c r="O100" s="86">
        <v>680</v>
      </c>
      <c r="P100" s="86"/>
      <c r="Q100" s="86">
        <v>705</v>
      </c>
      <c r="R100" s="86">
        <v>480</v>
      </c>
      <c r="S100" s="86">
        <v>550</v>
      </c>
    </row>
    <row r="101" spans="1:98" ht="12.75" customHeight="1" x14ac:dyDescent="0.2">
      <c r="A101" s="71">
        <f>'Bred Heifers'!A101</f>
        <v>40687</v>
      </c>
      <c r="B101" s="86">
        <v>610</v>
      </c>
      <c r="C101" s="86">
        <v>700</v>
      </c>
      <c r="D101" s="86"/>
      <c r="E101" s="86"/>
      <c r="F101" s="86">
        <v>475</v>
      </c>
      <c r="G101" s="86">
        <v>550</v>
      </c>
      <c r="H101" s="86"/>
      <c r="I101" s="86"/>
      <c r="J101" s="86"/>
      <c r="K101" s="86"/>
      <c r="L101" s="86">
        <v>640</v>
      </c>
      <c r="M101" s="86">
        <v>680</v>
      </c>
      <c r="N101" s="86">
        <v>610</v>
      </c>
      <c r="O101" s="86">
        <v>700</v>
      </c>
      <c r="P101" s="86"/>
      <c r="Q101" s="86"/>
      <c r="R101" s="86">
        <v>475</v>
      </c>
      <c r="S101" s="86">
        <v>550</v>
      </c>
    </row>
    <row r="102" spans="1:98" ht="12.75" customHeight="1" x14ac:dyDescent="0.2">
      <c r="A102" s="71">
        <f>'Bred Heifers'!A102</f>
        <v>40722</v>
      </c>
      <c r="B102" s="86">
        <v>515</v>
      </c>
      <c r="C102" s="86">
        <v>640</v>
      </c>
      <c r="D102" s="86"/>
      <c r="E102" s="86">
        <v>700</v>
      </c>
      <c r="F102" s="86"/>
      <c r="G102" s="86"/>
      <c r="H102" s="86">
        <v>640</v>
      </c>
      <c r="I102" s="86"/>
      <c r="J102" s="86"/>
      <c r="K102" s="86"/>
      <c r="L102" s="86">
        <v>610</v>
      </c>
      <c r="M102" s="86">
        <v>670</v>
      </c>
      <c r="N102" s="86">
        <v>515</v>
      </c>
      <c r="O102" s="86">
        <v>640</v>
      </c>
      <c r="P102" s="86"/>
      <c r="Q102" s="86">
        <v>700</v>
      </c>
      <c r="R102" s="86"/>
      <c r="S102" s="86"/>
    </row>
    <row r="103" spans="1:98" ht="12.75" customHeight="1" x14ac:dyDescent="0.2">
      <c r="A103" s="71">
        <f>'Bred Heifers'!A103</f>
        <v>40750</v>
      </c>
      <c r="B103" s="86">
        <v>570</v>
      </c>
      <c r="C103" s="86">
        <v>630</v>
      </c>
      <c r="D103" s="86"/>
      <c r="E103" s="86"/>
      <c r="F103" s="86">
        <v>470</v>
      </c>
      <c r="G103" s="86">
        <v>495</v>
      </c>
      <c r="H103" s="86">
        <v>760</v>
      </c>
      <c r="I103" s="86">
        <v>650</v>
      </c>
      <c r="J103" s="86"/>
      <c r="K103" s="86"/>
      <c r="L103" s="86">
        <v>630</v>
      </c>
      <c r="M103" s="86">
        <v>650</v>
      </c>
      <c r="N103" s="86">
        <v>570</v>
      </c>
      <c r="O103" s="86">
        <v>630</v>
      </c>
      <c r="P103" s="86"/>
      <c r="Q103" s="86"/>
      <c r="R103" s="86">
        <v>470</v>
      </c>
      <c r="S103" s="86">
        <v>495</v>
      </c>
    </row>
    <row r="104" spans="1:98" ht="12.75" customHeight="1" x14ac:dyDescent="0.2">
      <c r="A104" s="71">
        <f>'Bred Heifers'!A104</f>
        <v>40778</v>
      </c>
      <c r="B104" s="86">
        <v>520</v>
      </c>
      <c r="C104" s="86">
        <v>575</v>
      </c>
      <c r="D104" s="86"/>
      <c r="E104" s="86"/>
      <c r="F104" s="86">
        <v>435</v>
      </c>
      <c r="G104" s="86">
        <v>500</v>
      </c>
      <c r="H104" s="86">
        <v>720</v>
      </c>
      <c r="I104" s="86">
        <v>640</v>
      </c>
      <c r="J104" s="86"/>
      <c r="K104" s="86"/>
      <c r="L104" s="86">
        <v>510</v>
      </c>
      <c r="M104" s="86">
        <v>600</v>
      </c>
      <c r="N104" s="86">
        <v>520</v>
      </c>
      <c r="O104" s="86">
        <v>575</v>
      </c>
      <c r="P104" s="86"/>
      <c r="Q104" s="86"/>
      <c r="R104" s="86">
        <v>435</v>
      </c>
      <c r="S104" s="86">
        <v>500</v>
      </c>
    </row>
    <row r="105" spans="1:98" ht="12.75" customHeight="1" x14ac:dyDescent="0.2">
      <c r="A105" s="71">
        <f>'Bred Heifers'!A105</f>
        <v>40813</v>
      </c>
      <c r="B105" s="86">
        <v>480</v>
      </c>
      <c r="C105" s="86">
        <v>580</v>
      </c>
      <c r="D105" s="86"/>
      <c r="E105" s="86"/>
      <c r="F105" s="86">
        <v>370</v>
      </c>
      <c r="G105" s="86">
        <v>485</v>
      </c>
      <c r="H105" s="86">
        <v>650</v>
      </c>
      <c r="I105" s="86">
        <v>610</v>
      </c>
      <c r="J105" s="86"/>
      <c r="K105" s="86"/>
      <c r="L105" s="86">
        <v>450</v>
      </c>
      <c r="M105" s="86">
        <v>500</v>
      </c>
      <c r="N105" s="86">
        <v>480</v>
      </c>
      <c r="O105" s="86">
        <v>580</v>
      </c>
      <c r="P105" s="86"/>
      <c r="Q105" s="86"/>
      <c r="R105" s="86">
        <v>370</v>
      </c>
      <c r="S105" s="86">
        <v>485</v>
      </c>
    </row>
    <row r="106" spans="1:98" ht="12.75" customHeight="1" x14ac:dyDescent="0.2">
      <c r="A106" s="71">
        <f>'Bred Heifers'!A106</f>
        <v>40841</v>
      </c>
      <c r="B106" s="86">
        <v>490</v>
      </c>
      <c r="C106" s="86">
        <v>550</v>
      </c>
      <c r="D106" s="86"/>
      <c r="E106" s="86"/>
      <c r="F106" s="86"/>
      <c r="G106" s="86"/>
      <c r="H106" s="86">
        <v>640</v>
      </c>
      <c r="I106" s="86">
        <v>520</v>
      </c>
      <c r="J106" s="86"/>
      <c r="K106" s="86"/>
      <c r="L106" s="86">
        <v>495</v>
      </c>
      <c r="M106" s="86">
        <v>510</v>
      </c>
      <c r="N106" s="86">
        <v>490</v>
      </c>
      <c r="O106" s="86">
        <v>550</v>
      </c>
      <c r="P106" s="86"/>
      <c r="Q106" s="86"/>
      <c r="R106" s="86"/>
      <c r="S106" s="86"/>
    </row>
    <row r="107" spans="1:98" ht="12.75" customHeight="1" x14ac:dyDescent="0.2">
      <c r="A107" s="71">
        <f>'Bred Heifers'!A107</f>
        <v>40869</v>
      </c>
      <c r="B107" s="86">
        <v>480</v>
      </c>
      <c r="C107" s="86">
        <v>560</v>
      </c>
      <c r="D107" s="86"/>
      <c r="E107" s="86">
        <v>600</v>
      </c>
      <c r="F107" s="86">
        <v>350</v>
      </c>
      <c r="G107" s="86">
        <v>415</v>
      </c>
      <c r="H107" s="86">
        <v>630</v>
      </c>
      <c r="I107" s="86">
        <v>500</v>
      </c>
      <c r="J107" s="86"/>
      <c r="K107" s="86">
        <v>790</v>
      </c>
      <c r="L107" s="86"/>
      <c r="M107" s="86">
        <v>480</v>
      </c>
      <c r="N107" s="86">
        <v>480</v>
      </c>
      <c r="O107" s="86">
        <v>560</v>
      </c>
      <c r="P107" s="86"/>
      <c r="Q107" s="86">
        <v>600</v>
      </c>
      <c r="R107" s="86">
        <v>350</v>
      </c>
      <c r="S107" s="86">
        <v>415</v>
      </c>
    </row>
    <row r="108" spans="1:98" ht="12.75" customHeight="1" x14ac:dyDescent="0.2">
      <c r="A108" s="71">
        <f>'Bred Heifers'!A108</f>
        <v>40897</v>
      </c>
      <c r="B108" s="86">
        <v>480</v>
      </c>
      <c r="C108" s="86">
        <v>560</v>
      </c>
      <c r="D108" s="86"/>
      <c r="E108" s="86"/>
      <c r="F108" s="86"/>
      <c r="G108" s="86"/>
      <c r="H108" s="86">
        <v>705</v>
      </c>
      <c r="I108" s="86">
        <v>660</v>
      </c>
      <c r="J108" s="86"/>
      <c r="K108" s="86"/>
      <c r="L108" s="86"/>
      <c r="M108" s="86"/>
      <c r="N108" s="86"/>
      <c r="O108" s="86">
        <v>535</v>
      </c>
      <c r="P108" s="86"/>
      <c r="Q108" s="86"/>
      <c r="R108" s="86"/>
      <c r="S108" s="86"/>
    </row>
    <row r="109" spans="1:98" ht="12.75" customHeight="1" x14ac:dyDescent="0.2">
      <c r="A109" s="71">
        <f>'Bred Heifers'!A109</f>
        <v>40932</v>
      </c>
      <c r="B109" s="86">
        <v>680</v>
      </c>
      <c r="C109" s="86">
        <v>740</v>
      </c>
      <c r="D109" s="86">
        <v>570</v>
      </c>
      <c r="E109" s="86">
        <v>660</v>
      </c>
      <c r="F109" s="86">
        <v>470</v>
      </c>
      <c r="G109" s="86">
        <v>570</v>
      </c>
      <c r="H109" s="86">
        <v>790</v>
      </c>
      <c r="I109" s="86">
        <v>710</v>
      </c>
      <c r="J109" s="86"/>
      <c r="K109" s="86"/>
      <c r="L109" s="86"/>
      <c r="M109" s="86"/>
      <c r="N109" s="86">
        <v>680</v>
      </c>
      <c r="O109" s="86">
        <v>740</v>
      </c>
      <c r="P109" s="86">
        <v>570</v>
      </c>
      <c r="Q109" s="86">
        <v>660</v>
      </c>
      <c r="R109" s="86">
        <v>470</v>
      </c>
      <c r="S109" s="86">
        <v>570</v>
      </c>
    </row>
    <row r="110" spans="1:98" ht="12.75" customHeight="1" x14ac:dyDescent="0.2">
      <c r="A110" s="71">
        <f>'Bred Heifers'!A110</f>
        <v>40967</v>
      </c>
      <c r="B110" s="86">
        <v>570</v>
      </c>
      <c r="C110" s="86">
        <v>730</v>
      </c>
      <c r="D110" s="86">
        <v>640</v>
      </c>
      <c r="E110" s="86">
        <v>850</v>
      </c>
      <c r="F110" s="86">
        <v>500</v>
      </c>
      <c r="G110" s="86">
        <v>695</v>
      </c>
      <c r="H110" s="86">
        <v>780</v>
      </c>
      <c r="I110" s="86">
        <v>650</v>
      </c>
      <c r="J110" s="86">
        <v>720</v>
      </c>
      <c r="K110" s="86">
        <v>740</v>
      </c>
      <c r="L110" s="86">
        <v>600</v>
      </c>
      <c r="M110" s="86">
        <v>670</v>
      </c>
      <c r="N110" s="86">
        <v>570</v>
      </c>
      <c r="O110" s="86">
        <v>730</v>
      </c>
      <c r="P110" s="86">
        <v>640</v>
      </c>
      <c r="Q110" s="86">
        <v>850</v>
      </c>
      <c r="R110" s="86">
        <v>500</v>
      </c>
      <c r="S110" s="86">
        <v>695</v>
      </c>
    </row>
    <row r="111" spans="1:98" s="39" customFormat="1" ht="12.75" customHeight="1" x14ac:dyDescent="0.2">
      <c r="A111" s="71">
        <f>'Bred Heifers'!A111</f>
        <v>40995</v>
      </c>
      <c r="B111" s="87">
        <v>570</v>
      </c>
      <c r="C111" s="87">
        <v>730</v>
      </c>
      <c r="D111" s="87">
        <v>640</v>
      </c>
      <c r="E111" s="87">
        <v>850</v>
      </c>
      <c r="F111" s="87">
        <v>500</v>
      </c>
      <c r="G111" s="87">
        <v>695</v>
      </c>
      <c r="H111" s="87">
        <v>650</v>
      </c>
      <c r="I111" s="87">
        <v>780</v>
      </c>
      <c r="J111" s="87">
        <v>720</v>
      </c>
      <c r="K111" s="87">
        <v>740</v>
      </c>
      <c r="L111" s="87">
        <v>600</v>
      </c>
      <c r="M111" s="87">
        <v>670</v>
      </c>
      <c r="N111" s="87">
        <v>800</v>
      </c>
      <c r="O111" s="87">
        <v>850</v>
      </c>
      <c r="P111" s="87"/>
      <c r="Q111" s="87"/>
      <c r="R111" s="87"/>
      <c r="S111" s="87"/>
      <c r="T111" s="88"/>
      <c r="U111" s="89"/>
      <c r="V111" s="89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</row>
    <row r="112" spans="1:98" ht="12.75" customHeight="1" x14ac:dyDescent="0.2">
      <c r="A112" s="71">
        <f>'Bred Heifers'!A112</f>
        <v>41023</v>
      </c>
      <c r="B112" s="86">
        <v>590</v>
      </c>
      <c r="C112" s="86">
        <v>620</v>
      </c>
      <c r="D112" s="86"/>
      <c r="E112" s="86"/>
      <c r="F112" s="86">
        <v>480</v>
      </c>
      <c r="G112" s="86">
        <v>530</v>
      </c>
      <c r="H112" s="86">
        <v>630</v>
      </c>
      <c r="I112" s="86">
        <v>680</v>
      </c>
      <c r="J112" s="86"/>
      <c r="K112" s="86"/>
      <c r="L112" s="86">
        <v>550</v>
      </c>
      <c r="M112" s="86">
        <v>640</v>
      </c>
      <c r="N112" s="86">
        <v>730</v>
      </c>
      <c r="O112" s="86">
        <v>730</v>
      </c>
      <c r="P112" s="86"/>
      <c r="Q112" s="86"/>
      <c r="R112" s="86">
        <v>640</v>
      </c>
      <c r="S112" s="86">
        <v>670</v>
      </c>
    </row>
    <row r="113" spans="1:19" ht="12.75" customHeight="1" x14ac:dyDescent="0.2">
      <c r="A113" s="71">
        <f>'Bred Heifers'!A113</f>
        <v>41051</v>
      </c>
      <c r="B113" s="86">
        <v>530</v>
      </c>
      <c r="C113" s="86">
        <v>620</v>
      </c>
      <c r="D113" s="86"/>
      <c r="E113" s="86"/>
      <c r="F113" s="86">
        <v>465</v>
      </c>
      <c r="G113" s="86">
        <v>540</v>
      </c>
      <c r="H113" s="86">
        <v>610</v>
      </c>
      <c r="I113" s="86">
        <v>730</v>
      </c>
      <c r="J113" s="86">
        <v>695</v>
      </c>
      <c r="K113" s="86">
        <v>695</v>
      </c>
      <c r="L113" s="86">
        <v>630</v>
      </c>
      <c r="M113" s="86">
        <v>680</v>
      </c>
      <c r="N113" s="86">
        <v>740</v>
      </c>
      <c r="O113" s="86">
        <v>800</v>
      </c>
      <c r="P113" s="86"/>
      <c r="Q113" s="86"/>
      <c r="R113" s="86"/>
      <c r="S113" s="86"/>
    </row>
    <row r="114" spans="1:19" ht="12.75" customHeight="1" x14ac:dyDescent="0.2">
      <c r="A114" s="71">
        <f>'Bred Heifers'!A114</f>
        <v>41086</v>
      </c>
      <c r="B114" s="86">
        <v>460</v>
      </c>
      <c r="C114" s="86">
        <v>560</v>
      </c>
      <c r="D114" s="86">
        <v>650</v>
      </c>
      <c r="E114" s="86">
        <v>650</v>
      </c>
      <c r="F114" s="86">
        <v>415</v>
      </c>
      <c r="G114" s="86">
        <v>500</v>
      </c>
      <c r="H114" s="86">
        <v>560</v>
      </c>
      <c r="I114" s="86">
        <v>590</v>
      </c>
      <c r="J114" s="86">
        <v>725</v>
      </c>
      <c r="K114" s="86">
        <v>770</v>
      </c>
      <c r="L114" s="86">
        <v>475</v>
      </c>
      <c r="M114" s="86">
        <v>600</v>
      </c>
      <c r="N114" s="86">
        <v>710</v>
      </c>
      <c r="O114" s="86">
        <v>740</v>
      </c>
      <c r="P114" s="86"/>
      <c r="Q114" s="86"/>
      <c r="R114" s="86">
        <v>590</v>
      </c>
      <c r="S114" s="86">
        <v>650</v>
      </c>
    </row>
    <row r="115" spans="1:19" ht="12.75" customHeight="1" x14ac:dyDescent="0.2">
      <c r="A115" s="71">
        <f>'Bred Heifers'!A115</f>
        <v>41114</v>
      </c>
      <c r="B115" s="86">
        <v>390</v>
      </c>
      <c r="C115" s="86">
        <v>480</v>
      </c>
      <c r="D115" s="86"/>
      <c r="E115" s="86"/>
      <c r="F115" s="86"/>
      <c r="G115" s="86"/>
      <c r="H115" s="86">
        <v>595</v>
      </c>
      <c r="I115" s="86">
        <v>595</v>
      </c>
      <c r="J115" s="86"/>
      <c r="K115" s="86"/>
      <c r="L115" s="86">
        <v>370</v>
      </c>
      <c r="M115" s="86">
        <v>450</v>
      </c>
      <c r="N115" s="86">
        <v>595</v>
      </c>
      <c r="O115" s="86">
        <v>755</v>
      </c>
      <c r="P115" s="86"/>
      <c r="Q115" s="86"/>
      <c r="R115" s="86">
        <v>445</v>
      </c>
      <c r="S115" s="86">
        <v>495</v>
      </c>
    </row>
    <row r="116" spans="1:19" ht="12.75" customHeight="1" x14ac:dyDescent="0.2">
      <c r="A116" s="71">
        <f>'Bred Heifers'!A116</f>
        <v>41149</v>
      </c>
      <c r="B116" s="86">
        <v>400</v>
      </c>
      <c r="C116" s="86">
        <v>500</v>
      </c>
      <c r="D116" s="86">
        <v>575</v>
      </c>
      <c r="E116" s="86">
        <v>575</v>
      </c>
      <c r="F116" s="86"/>
      <c r="G116" s="86"/>
      <c r="H116" s="86">
        <v>545</v>
      </c>
      <c r="I116" s="86">
        <v>630</v>
      </c>
      <c r="J116" s="86">
        <v>620</v>
      </c>
      <c r="K116" s="86">
        <v>620</v>
      </c>
      <c r="L116" s="86">
        <v>480</v>
      </c>
      <c r="M116" s="86">
        <v>480</v>
      </c>
      <c r="N116" s="86">
        <v>635</v>
      </c>
      <c r="O116" s="86">
        <v>680</v>
      </c>
      <c r="P116" s="86"/>
      <c r="Q116" s="86"/>
      <c r="R116" s="86"/>
      <c r="S116" s="86"/>
    </row>
    <row r="117" spans="1:19" ht="12.75" customHeight="1" x14ac:dyDescent="0.2">
      <c r="A117" s="71">
        <f>'Bred Heifers'!A117</f>
        <v>41177</v>
      </c>
      <c r="B117" s="86">
        <v>435</v>
      </c>
      <c r="C117" s="86">
        <v>435</v>
      </c>
      <c r="D117" s="86">
        <v>570</v>
      </c>
      <c r="E117" s="86">
        <v>570</v>
      </c>
      <c r="F117" s="86">
        <v>430</v>
      </c>
      <c r="G117" s="86">
        <v>430</v>
      </c>
      <c r="H117" s="86">
        <v>510</v>
      </c>
      <c r="I117" s="86">
        <v>590</v>
      </c>
      <c r="J117" s="86">
        <v>570</v>
      </c>
      <c r="K117" s="86">
        <v>570</v>
      </c>
      <c r="L117" s="86">
        <v>560</v>
      </c>
      <c r="M117" s="86">
        <v>560</v>
      </c>
      <c r="N117" s="86">
        <v>590</v>
      </c>
      <c r="O117" s="86">
        <v>710</v>
      </c>
      <c r="P117" s="86"/>
      <c r="Q117" s="86"/>
      <c r="R117" s="86"/>
      <c r="S117" s="86"/>
    </row>
    <row r="118" spans="1:19" ht="12.75" customHeight="1" x14ac:dyDescent="0.2">
      <c r="A118" s="71">
        <f>'Bred Heifers'!A118</f>
        <v>41205</v>
      </c>
      <c r="B118" s="86">
        <v>520</v>
      </c>
      <c r="C118" s="86">
        <v>560</v>
      </c>
      <c r="D118" s="86"/>
      <c r="E118" s="86"/>
      <c r="F118" s="86"/>
      <c r="G118" s="86"/>
      <c r="H118" s="86">
        <v>560</v>
      </c>
      <c r="I118" s="86">
        <v>625</v>
      </c>
      <c r="J118" s="86"/>
      <c r="K118" s="86"/>
      <c r="L118" s="86">
        <v>500</v>
      </c>
      <c r="M118" s="86">
        <v>560</v>
      </c>
      <c r="N118" s="86">
        <v>700</v>
      </c>
      <c r="O118" s="86">
        <v>750</v>
      </c>
      <c r="P118" s="86"/>
      <c r="Q118" s="86"/>
      <c r="R118" s="86">
        <v>575</v>
      </c>
      <c r="S118" s="86">
        <v>710</v>
      </c>
    </row>
    <row r="119" spans="1:19" ht="12.75" customHeight="1" x14ac:dyDescent="0.2">
      <c r="A119" s="71">
        <f>'Bred Heifers'!A119</f>
        <v>41240</v>
      </c>
      <c r="B119" s="86">
        <v>540</v>
      </c>
      <c r="C119" s="86">
        <v>575</v>
      </c>
      <c r="D119" s="86"/>
      <c r="E119" s="86"/>
      <c r="F119" s="86">
        <v>430</v>
      </c>
      <c r="G119" s="86">
        <v>490</v>
      </c>
      <c r="H119" s="86">
        <v>580</v>
      </c>
      <c r="I119" s="86">
        <v>640</v>
      </c>
      <c r="J119" s="86"/>
      <c r="K119" s="86"/>
      <c r="L119" s="86">
        <v>470</v>
      </c>
      <c r="M119" s="86">
        <v>580</v>
      </c>
      <c r="N119" s="86">
        <v>680</v>
      </c>
      <c r="O119" s="86">
        <v>780</v>
      </c>
      <c r="P119" s="86"/>
      <c r="Q119" s="86"/>
      <c r="R119" s="86">
        <v>600</v>
      </c>
      <c r="S119" s="86">
        <v>670</v>
      </c>
    </row>
    <row r="120" spans="1:19" ht="12.75" customHeight="1" x14ac:dyDescent="0.2">
      <c r="A120" s="71">
        <f>'Bred Heifers'!A120</f>
        <v>41296</v>
      </c>
      <c r="B120" s="86">
        <v>410</v>
      </c>
      <c r="C120" s="86">
        <v>470</v>
      </c>
      <c r="D120" s="86"/>
      <c r="E120" s="86"/>
      <c r="F120" s="86"/>
      <c r="G120" s="86"/>
      <c r="H120" s="86">
        <v>400</v>
      </c>
      <c r="I120" s="86">
        <v>510</v>
      </c>
      <c r="J120" s="86"/>
      <c r="K120" s="86"/>
      <c r="L120" s="86"/>
      <c r="M120" s="86"/>
      <c r="N120" s="86">
        <v>570</v>
      </c>
      <c r="O120" s="86">
        <v>700</v>
      </c>
      <c r="P120" s="86"/>
      <c r="Q120" s="86"/>
      <c r="R120" s="86"/>
      <c r="S120" s="86"/>
    </row>
    <row r="121" spans="1:19" ht="12.75" customHeight="1" x14ac:dyDescent="0.2">
      <c r="A121" s="71">
        <f>'Bred Heifers'!A121</f>
        <v>41359</v>
      </c>
      <c r="B121" s="86">
        <v>410</v>
      </c>
      <c r="C121" s="86">
        <v>460</v>
      </c>
      <c r="D121" s="86"/>
      <c r="E121" s="86">
        <v>460</v>
      </c>
      <c r="F121" s="86"/>
      <c r="G121" s="86">
        <v>400</v>
      </c>
      <c r="H121" s="86">
        <v>490</v>
      </c>
      <c r="I121" s="86">
        <v>590</v>
      </c>
      <c r="J121" s="86"/>
      <c r="K121" s="86"/>
      <c r="L121" s="86">
        <v>470</v>
      </c>
      <c r="M121" s="86">
        <v>580</v>
      </c>
      <c r="N121" s="86">
        <v>610</v>
      </c>
      <c r="O121" s="86">
        <v>620</v>
      </c>
      <c r="P121" s="86"/>
      <c r="Q121" s="86"/>
      <c r="R121" s="86"/>
      <c r="S121" s="86"/>
    </row>
    <row r="122" spans="1:19" ht="12.75" customHeight="1" x14ac:dyDescent="0.2">
      <c r="A122" s="71">
        <f>'Bred Heifers'!A122</f>
        <v>41387</v>
      </c>
      <c r="B122" s="86">
        <v>410</v>
      </c>
      <c r="C122" s="86">
        <v>520</v>
      </c>
      <c r="D122" s="86"/>
      <c r="E122" s="86"/>
      <c r="F122" s="86"/>
      <c r="G122" s="86"/>
      <c r="H122" s="86">
        <v>520</v>
      </c>
      <c r="I122" s="86">
        <v>580</v>
      </c>
      <c r="J122" s="86"/>
      <c r="K122" s="86"/>
      <c r="L122" s="86">
        <v>520</v>
      </c>
      <c r="M122" s="86">
        <v>620</v>
      </c>
      <c r="N122" s="86">
        <v>600</v>
      </c>
      <c r="O122" s="86">
        <v>665</v>
      </c>
      <c r="P122" s="86"/>
      <c r="Q122" s="86"/>
      <c r="R122" s="86">
        <v>570</v>
      </c>
      <c r="S122" s="86">
        <v>640</v>
      </c>
    </row>
    <row r="123" spans="1:19" ht="12.75" customHeight="1" x14ac:dyDescent="0.2">
      <c r="A123" s="71">
        <f>'Bred Heifers'!A123</f>
        <v>41422</v>
      </c>
      <c r="B123" s="93">
        <v>390</v>
      </c>
      <c r="C123" s="100">
        <v>460</v>
      </c>
      <c r="D123" s="93"/>
      <c r="E123" s="93"/>
      <c r="F123" s="93">
        <v>410</v>
      </c>
      <c r="G123" s="93">
        <v>450</v>
      </c>
      <c r="H123" s="67">
        <v>485</v>
      </c>
      <c r="I123" s="67">
        <v>550</v>
      </c>
      <c r="J123" s="67"/>
      <c r="K123" s="67">
        <v>610</v>
      </c>
      <c r="L123" s="93">
        <v>450</v>
      </c>
      <c r="M123" s="93">
        <v>475</v>
      </c>
      <c r="N123" s="68">
        <v>600</v>
      </c>
      <c r="O123" s="68">
        <v>625</v>
      </c>
      <c r="P123" s="68"/>
      <c r="Q123" s="68"/>
      <c r="R123" s="68">
        <v>460</v>
      </c>
      <c r="S123" s="68">
        <v>510</v>
      </c>
    </row>
    <row r="124" spans="1:19" ht="12.75" customHeight="1" x14ac:dyDescent="0.2">
      <c r="A124" s="71">
        <f>'Bred Heifers'!A124</f>
        <v>41450</v>
      </c>
      <c r="B124" s="100"/>
      <c r="C124" s="100">
        <v>470</v>
      </c>
      <c r="D124" s="93"/>
      <c r="E124" s="93"/>
      <c r="F124" s="93"/>
      <c r="G124" s="93">
        <v>420</v>
      </c>
      <c r="H124" s="67">
        <v>490</v>
      </c>
      <c r="I124" s="67">
        <v>550</v>
      </c>
      <c r="J124" s="67"/>
      <c r="K124" s="67">
        <v>590</v>
      </c>
      <c r="L124" s="93"/>
      <c r="M124" s="93">
        <v>480</v>
      </c>
      <c r="N124" s="68">
        <v>620</v>
      </c>
      <c r="O124" s="68">
        <v>665</v>
      </c>
      <c r="P124" s="68"/>
      <c r="Q124" s="68"/>
      <c r="R124" s="68"/>
      <c r="S124" s="68"/>
    </row>
    <row r="125" spans="1:19" ht="12.75" customHeight="1" x14ac:dyDescent="0.2">
      <c r="A125" s="71">
        <f>'Bred Heifers'!A125</f>
        <v>41478</v>
      </c>
      <c r="B125" s="67"/>
      <c r="C125" s="67">
        <v>540</v>
      </c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8"/>
      <c r="O125" s="68">
        <v>690</v>
      </c>
      <c r="P125" s="68"/>
      <c r="Q125" s="68"/>
      <c r="R125" s="68"/>
      <c r="S125" s="68"/>
    </row>
    <row r="126" spans="1:19" ht="12.75" customHeight="1" x14ac:dyDescent="0.2">
      <c r="A126" s="71">
        <f>'Bred Heifers'!A126</f>
        <v>41513</v>
      </c>
      <c r="B126" s="67">
        <v>510</v>
      </c>
      <c r="C126" s="67">
        <v>575</v>
      </c>
      <c r="D126" s="67"/>
      <c r="E126" s="67"/>
      <c r="F126" s="67"/>
      <c r="G126" s="67"/>
      <c r="H126" s="67">
        <v>560</v>
      </c>
      <c r="I126" s="67">
        <v>625</v>
      </c>
      <c r="J126" s="67"/>
      <c r="K126" s="67"/>
      <c r="L126" s="67">
        <v>650</v>
      </c>
      <c r="M126" s="67">
        <v>685</v>
      </c>
      <c r="N126" s="68">
        <v>650</v>
      </c>
      <c r="O126" s="68">
        <v>700</v>
      </c>
      <c r="P126" s="68">
        <v>785</v>
      </c>
      <c r="Q126" s="68">
        <v>785</v>
      </c>
      <c r="R126" s="68">
        <v>660</v>
      </c>
      <c r="S126" s="68">
        <v>800</v>
      </c>
    </row>
    <row r="127" spans="1:19" ht="12.75" customHeight="1" x14ac:dyDescent="0.2">
      <c r="A127" s="71">
        <f>'Bred Heifers'!A127</f>
        <v>41541</v>
      </c>
      <c r="B127" s="67">
        <v>485</v>
      </c>
      <c r="C127" s="67">
        <v>525</v>
      </c>
      <c r="D127" s="67"/>
      <c r="E127" s="67"/>
      <c r="F127" s="67">
        <v>500</v>
      </c>
      <c r="G127" s="67">
        <v>510</v>
      </c>
      <c r="H127" s="67">
        <v>570</v>
      </c>
      <c r="I127" s="67">
        <v>605</v>
      </c>
      <c r="J127" s="67"/>
      <c r="K127" s="67"/>
      <c r="L127" s="67">
        <v>560</v>
      </c>
      <c r="M127" s="67">
        <v>630</v>
      </c>
      <c r="N127" s="68">
        <v>630</v>
      </c>
      <c r="O127" s="68">
        <v>640</v>
      </c>
      <c r="P127" s="68"/>
      <c r="Q127" s="68"/>
      <c r="R127" s="68">
        <v>660</v>
      </c>
      <c r="S127" s="68">
        <v>660</v>
      </c>
    </row>
    <row r="128" spans="1:19" ht="12.75" customHeight="1" x14ac:dyDescent="0.2">
      <c r="A128" s="71">
        <f>'Bred Heifers'!A128</f>
        <v>41569</v>
      </c>
      <c r="B128" s="67">
        <v>435</v>
      </c>
      <c r="C128" s="67">
        <v>560</v>
      </c>
      <c r="D128" s="67"/>
      <c r="E128" s="67"/>
      <c r="F128" s="67"/>
      <c r="G128" s="67"/>
      <c r="H128" s="67">
        <v>500</v>
      </c>
      <c r="I128" s="67">
        <v>630</v>
      </c>
      <c r="J128" s="67">
        <v>635</v>
      </c>
      <c r="K128" s="67">
        <v>680</v>
      </c>
      <c r="L128" s="67"/>
      <c r="M128" s="67"/>
      <c r="N128" s="67">
        <v>590</v>
      </c>
      <c r="O128" s="67">
        <v>750</v>
      </c>
      <c r="P128" s="67">
        <v>620</v>
      </c>
      <c r="Q128" s="67">
        <v>710</v>
      </c>
      <c r="R128" s="68">
        <v>585</v>
      </c>
      <c r="S128" s="68">
        <v>600</v>
      </c>
    </row>
    <row r="129" spans="1:19" ht="12.75" customHeight="1" x14ac:dyDescent="0.2">
      <c r="A129" s="71">
        <f>'Bred Heifers'!A129</f>
        <v>41604</v>
      </c>
      <c r="B129" s="67">
        <v>490</v>
      </c>
      <c r="C129" s="67">
        <v>560</v>
      </c>
      <c r="D129" s="67"/>
      <c r="E129" s="67"/>
      <c r="F129" s="67"/>
      <c r="G129" s="67"/>
      <c r="H129" s="67">
        <v>510</v>
      </c>
      <c r="I129" s="67">
        <v>585</v>
      </c>
      <c r="J129" s="67">
        <v>550</v>
      </c>
      <c r="K129" s="67">
        <v>580</v>
      </c>
      <c r="L129" s="67"/>
      <c r="M129" s="67"/>
      <c r="N129" s="68">
        <v>700</v>
      </c>
      <c r="O129" s="68">
        <v>770</v>
      </c>
      <c r="P129" s="68"/>
      <c r="Q129" s="68"/>
      <c r="R129" s="68">
        <v>700</v>
      </c>
      <c r="S129" s="68">
        <v>710</v>
      </c>
    </row>
    <row r="130" spans="1:19" ht="12.75" customHeight="1" x14ac:dyDescent="0.2">
      <c r="A130" s="71">
        <f>'Bred Heifers'!A130</f>
        <v>41625</v>
      </c>
      <c r="B130" s="67">
        <v>510</v>
      </c>
      <c r="C130" s="67">
        <v>520</v>
      </c>
      <c r="D130" s="67"/>
      <c r="E130" s="67">
        <v>530</v>
      </c>
      <c r="F130" s="67">
        <v>530</v>
      </c>
      <c r="G130" s="67">
        <v>560</v>
      </c>
      <c r="H130" s="67">
        <v>590</v>
      </c>
      <c r="I130" s="67">
        <v>660</v>
      </c>
      <c r="J130" s="67"/>
      <c r="K130" s="67">
        <v>610</v>
      </c>
      <c r="L130" s="67"/>
      <c r="M130" s="67">
        <v>610</v>
      </c>
      <c r="N130" s="68"/>
      <c r="O130" s="68">
        <v>735</v>
      </c>
      <c r="P130" s="68"/>
      <c r="Q130" s="68"/>
      <c r="R130" s="68"/>
      <c r="S130" s="68">
        <v>740</v>
      </c>
    </row>
    <row r="131" spans="1:19" ht="12.75" customHeight="1" x14ac:dyDescent="0.2">
      <c r="A131" s="71">
        <f>'Bred Heifers'!A131</f>
        <v>41668</v>
      </c>
      <c r="B131" s="67"/>
      <c r="C131" s="67"/>
      <c r="D131" s="67"/>
      <c r="E131" s="67"/>
      <c r="F131" s="67"/>
      <c r="G131" s="67"/>
      <c r="H131" s="67">
        <v>630</v>
      </c>
      <c r="I131" s="67">
        <v>740</v>
      </c>
      <c r="J131" s="67"/>
      <c r="K131" s="67"/>
      <c r="L131" s="67"/>
      <c r="M131" s="67"/>
      <c r="N131" s="68">
        <v>950</v>
      </c>
      <c r="O131" s="68">
        <v>980</v>
      </c>
      <c r="P131" s="68"/>
      <c r="Q131" s="68"/>
      <c r="R131" s="68"/>
      <c r="S131" s="68"/>
    </row>
    <row r="132" spans="1:19" ht="12.75" customHeight="1" x14ac:dyDescent="0.2">
      <c r="A132" s="71">
        <f>'Bred Heifers'!A132</f>
        <v>41697</v>
      </c>
      <c r="B132" s="67"/>
      <c r="C132" s="67"/>
      <c r="D132" s="67"/>
      <c r="E132" s="67"/>
      <c r="F132" s="67">
        <v>590</v>
      </c>
      <c r="G132" s="67">
        <v>690</v>
      </c>
      <c r="H132" s="67">
        <v>730</v>
      </c>
      <c r="I132" s="67">
        <v>780</v>
      </c>
      <c r="J132" s="67"/>
      <c r="K132" s="67"/>
      <c r="L132" s="67"/>
      <c r="M132" s="67"/>
      <c r="N132" s="68">
        <v>900</v>
      </c>
      <c r="O132" s="68">
        <v>910</v>
      </c>
      <c r="P132" s="68"/>
      <c r="Q132" s="68"/>
      <c r="R132" s="68"/>
      <c r="S132" s="68"/>
    </row>
    <row r="133" spans="1:19" ht="12.75" customHeight="1" x14ac:dyDescent="0.2">
      <c r="A133" s="71">
        <f>'Bred Heifers'!A133</f>
        <v>41723</v>
      </c>
      <c r="B133" s="67">
        <v>750</v>
      </c>
      <c r="C133" s="67">
        <v>790</v>
      </c>
      <c r="D133" s="67"/>
      <c r="E133" s="67"/>
      <c r="F133" s="67"/>
      <c r="G133" s="67"/>
      <c r="H133" s="67">
        <v>760</v>
      </c>
      <c r="I133" s="67">
        <v>860</v>
      </c>
      <c r="J133" s="67"/>
      <c r="K133" s="67">
        <v>900</v>
      </c>
      <c r="L133" s="67"/>
      <c r="M133" s="67"/>
      <c r="N133" s="68">
        <v>840</v>
      </c>
      <c r="O133" s="68">
        <v>950</v>
      </c>
      <c r="P133" s="68">
        <v>900</v>
      </c>
      <c r="Q133" s="68">
        <v>910</v>
      </c>
      <c r="R133" s="68"/>
      <c r="S133" s="68"/>
    </row>
    <row r="134" spans="1:19" ht="12.75" customHeight="1" x14ac:dyDescent="0.2">
      <c r="A134" s="71">
        <f>'Bred Heifers'!A134</f>
        <v>41751</v>
      </c>
      <c r="B134" s="67">
        <v>690</v>
      </c>
      <c r="C134" s="67">
        <v>700</v>
      </c>
      <c r="D134" s="67"/>
      <c r="E134" s="67"/>
      <c r="F134" s="67">
        <v>540</v>
      </c>
      <c r="G134" s="67">
        <v>770</v>
      </c>
      <c r="H134" s="67">
        <v>720</v>
      </c>
      <c r="I134" s="67">
        <v>950</v>
      </c>
      <c r="J134" s="67">
        <v>920</v>
      </c>
      <c r="K134" s="67">
        <v>1000</v>
      </c>
      <c r="L134" s="67">
        <v>700</v>
      </c>
      <c r="M134" s="67">
        <v>820</v>
      </c>
      <c r="N134" s="68">
        <v>900</v>
      </c>
      <c r="O134" s="68">
        <v>1030</v>
      </c>
      <c r="P134" s="68"/>
      <c r="Q134" s="68"/>
      <c r="R134" s="68">
        <v>850</v>
      </c>
      <c r="S134" s="68">
        <v>920</v>
      </c>
    </row>
    <row r="135" spans="1:19" x14ac:dyDescent="0.2">
      <c r="A135" s="71">
        <f>'Bred Heifers'!A135</f>
        <v>41786</v>
      </c>
      <c r="B135" s="67">
        <v>680</v>
      </c>
      <c r="C135" s="67">
        <v>790</v>
      </c>
      <c r="D135" s="67"/>
      <c r="E135" s="67"/>
      <c r="F135" s="67">
        <v>720</v>
      </c>
      <c r="G135" s="67">
        <v>790</v>
      </c>
      <c r="H135" s="67">
        <v>830</v>
      </c>
      <c r="I135" s="67">
        <v>940</v>
      </c>
      <c r="J135" s="67"/>
      <c r="K135" s="67"/>
      <c r="L135" s="67"/>
      <c r="M135" s="67"/>
      <c r="N135" s="68">
        <v>970</v>
      </c>
      <c r="O135" s="68">
        <v>980</v>
      </c>
      <c r="P135" s="68"/>
      <c r="Q135" s="68"/>
      <c r="R135" s="68">
        <v>850</v>
      </c>
      <c r="S135" s="68">
        <v>940</v>
      </c>
    </row>
    <row r="136" spans="1:19" x14ac:dyDescent="0.2">
      <c r="A136" s="71">
        <f>'Bred Heifers'!A136</f>
        <v>41814</v>
      </c>
      <c r="B136" s="68">
        <v>840</v>
      </c>
      <c r="C136" s="68">
        <v>920</v>
      </c>
      <c r="D136" s="68"/>
      <c r="E136" s="68">
        <v>980</v>
      </c>
      <c r="F136" s="68"/>
      <c r="G136" s="68">
        <v>960</v>
      </c>
      <c r="H136" s="68">
        <v>910</v>
      </c>
      <c r="I136" s="68">
        <v>1000</v>
      </c>
      <c r="J136" s="68"/>
      <c r="K136" s="68">
        <v>910</v>
      </c>
      <c r="L136" s="68"/>
      <c r="M136" s="68">
        <v>960</v>
      </c>
      <c r="N136" s="68">
        <v>1130</v>
      </c>
      <c r="O136" s="68">
        <v>1240</v>
      </c>
      <c r="P136" s="68"/>
      <c r="Q136" s="68"/>
      <c r="R136" s="68">
        <v>970</v>
      </c>
      <c r="S136" s="68">
        <v>1110</v>
      </c>
    </row>
    <row r="137" spans="1:19" x14ac:dyDescent="0.2">
      <c r="A137" s="71">
        <f>'Bred Heifers'!A137</f>
        <v>41842</v>
      </c>
      <c r="B137" s="68">
        <v>880</v>
      </c>
      <c r="C137" s="68">
        <v>970</v>
      </c>
      <c r="D137" s="68"/>
      <c r="E137" s="68">
        <v>750</v>
      </c>
      <c r="F137" s="68"/>
      <c r="G137" s="68">
        <v>810</v>
      </c>
      <c r="H137" s="68"/>
      <c r="I137" s="68"/>
      <c r="J137" s="68"/>
      <c r="K137" s="68"/>
      <c r="L137" s="68">
        <v>885</v>
      </c>
      <c r="M137" s="68">
        <v>1030</v>
      </c>
      <c r="N137" s="68"/>
      <c r="O137" s="68"/>
      <c r="P137" s="68"/>
      <c r="Q137" s="68"/>
      <c r="R137" s="68"/>
      <c r="S137" s="68">
        <v>1080</v>
      </c>
    </row>
    <row r="138" spans="1:19" x14ac:dyDescent="0.2">
      <c r="A138" s="71">
        <f>'Bred Heifers'!A138</f>
        <v>41877</v>
      </c>
      <c r="B138" s="68">
        <v>830</v>
      </c>
      <c r="C138" s="68">
        <v>930</v>
      </c>
      <c r="D138" s="68"/>
      <c r="E138" s="68">
        <v>1140</v>
      </c>
      <c r="F138" s="68">
        <v>730</v>
      </c>
      <c r="G138" s="68">
        <v>940</v>
      </c>
      <c r="H138" s="68">
        <v>980</v>
      </c>
      <c r="I138" s="68">
        <v>1020</v>
      </c>
      <c r="J138" s="68"/>
      <c r="K138" s="68"/>
      <c r="L138" s="68"/>
      <c r="M138" s="68">
        <v>850</v>
      </c>
      <c r="N138" s="68">
        <v>980</v>
      </c>
      <c r="O138" s="68">
        <v>1160</v>
      </c>
      <c r="P138" s="68"/>
      <c r="Q138" s="68"/>
      <c r="R138" s="68">
        <v>970</v>
      </c>
      <c r="S138" s="68">
        <v>1030</v>
      </c>
    </row>
    <row r="139" spans="1:19" x14ac:dyDescent="0.2">
      <c r="A139" s="71">
        <f>'Bred Heifers'!A139</f>
        <v>41905</v>
      </c>
      <c r="B139" s="68">
        <v>850</v>
      </c>
      <c r="C139" s="68">
        <v>940</v>
      </c>
      <c r="D139" s="68"/>
      <c r="E139" s="68">
        <v>770</v>
      </c>
      <c r="F139" s="68">
        <v>660</v>
      </c>
      <c r="G139" s="68">
        <v>830</v>
      </c>
      <c r="H139" s="68">
        <v>920</v>
      </c>
      <c r="I139" s="68">
        <v>1030</v>
      </c>
      <c r="J139" s="68">
        <v>1060</v>
      </c>
      <c r="K139" s="68">
        <v>1080</v>
      </c>
      <c r="L139" s="68">
        <v>900</v>
      </c>
      <c r="M139" s="68">
        <v>1180</v>
      </c>
      <c r="N139" s="68">
        <v>1000</v>
      </c>
      <c r="O139" s="68">
        <v>1260</v>
      </c>
      <c r="P139" s="68">
        <v>1000</v>
      </c>
      <c r="Q139" s="68">
        <v>1385</v>
      </c>
      <c r="R139" s="68">
        <v>850</v>
      </c>
      <c r="S139" s="68">
        <v>980</v>
      </c>
    </row>
    <row r="140" spans="1:19" x14ac:dyDescent="0.2">
      <c r="A140" s="71">
        <f>'Bred Heifers'!A140</f>
        <v>41935</v>
      </c>
      <c r="B140" s="68">
        <v>580</v>
      </c>
      <c r="C140" s="68">
        <v>830</v>
      </c>
      <c r="D140" s="68">
        <v>850</v>
      </c>
      <c r="E140" s="68">
        <v>910</v>
      </c>
      <c r="F140" s="68">
        <v>630</v>
      </c>
      <c r="G140" s="68">
        <v>740</v>
      </c>
      <c r="H140" s="68">
        <v>800</v>
      </c>
      <c r="I140" s="68">
        <v>1040</v>
      </c>
      <c r="J140" s="68">
        <v>810</v>
      </c>
      <c r="K140" s="68">
        <v>930</v>
      </c>
      <c r="L140" s="68">
        <v>800</v>
      </c>
      <c r="M140" s="68">
        <v>820</v>
      </c>
      <c r="N140" s="68">
        <v>1090</v>
      </c>
      <c r="O140" s="68">
        <v>1140</v>
      </c>
      <c r="P140" s="68"/>
      <c r="Q140" s="68">
        <v>1010</v>
      </c>
      <c r="R140" s="68">
        <v>810</v>
      </c>
      <c r="S140" s="68">
        <v>1180</v>
      </c>
    </row>
    <row r="141" spans="1:19" x14ac:dyDescent="0.2">
      <c r="A141" s="71">
        <f>'Bred Heifers'!A141</f>
        <v>41968</v>
      </c>
      <c r="B141" s="68">
        <v>930</v>
      </c>
      <c r="C141" s="68">
        <v>980</v>
      </c>
      <c r="D141" s="68">
        <v>910</v>
      </c>
      <c r="E141" s="68">
        <v>1070</v>
      </c>
      <c r="F141" s="68"/>
      <c r="G141" s="68"/>
      <c r="H141" s="68">
        <v>960</v>
      </c>
      <c r="I141" s="68">
        <v>1130</v>
      </c>
      <c r="J141" s="68"/>
      <c r="K141" s="68">
        <v>930</v>
      </c>
      <c r="L141" s="68"/>
      <c r="M141" s="68"/>
      <c r="N141" s="68"/>
      <c r="O141" s="68">
        <v>1250</v>
      </c>
      <c r="P141" s="68"/>
      <c r="Q141" s="68"/>
      <c r="R141" s="68">
        <v>9200</v>
      </c>
      <c r="S141" s="68">
        <v>1275</v>
      </c>
    </row>
    <row r="142" spans="1:19" x14ac:dyDescent="0.2">
      <c r="A142" s="71">
        <f>'Bred Heifers'!A142</f>
        <v>41989</v>
      </c>
      <c r="B142" s="68">
        <v>570</v>
      </c>
      <c r="C142" s="68">
        <v>760</v>
      </c>
      <c r="D142" s="68"/>
      <c r="E142" s="68"/>
      <c r="F142" s="68">
        <v>530</v>
      </c>
      <c r="G142" s="68">
        <v>740</v>
      </c>
      <c r="H142" s="68">
        <v>750</v>
      </c>
      <c r="I142" s="68">
        <v>970</v>
      </c>
      <c r="J142" s="68"/>
      <c r="K142" s="68"/>
      <c r="L142" s="68">
        <v>680</v>
      </c>
      <c r="M142" s="68">
        <v>720</v>
      </c>
      <c r="N142" s="68">
        <v>850</v>
      </c>
      <c r="O142" s="68">
        <v>1000</v>
      </c>
      <c r="P142" s="68"/>
      <c r="Q142" s="68"/>
      <c r="R142" s="68">
        <v>800</v>
      </c>
      <c r="S142" s="68">
        <v>840</v>
      </c>
    </row>
    <row r="143" spans="1:19" x14ac:dyDescent="0.2">
      <c r="A143" s="71">
        <f>'Bred Heifers'!A143</f>
        <v>42031</v>
      </c>
      <c r="B143" s="68">
        <v>685</v>
      </c>
      <c r="C143" s="68">
        <v>775</v>
      </c>
      <c r="D143" s="68"/>
      <c r="E143" s="68"/>
      <c r="F143" s="68">
        <v>585</v>
      </c>
      <c r="G143" s="68">
        <v>675</v>
      </c>
      <c r="H143" s="68">
        <v>760</v>
      </c>
      <c r="I143" s="68">
        <v>875</v>
      </c>
      <c r="J143" s="68"/>
      <c r="K143" s="68"/>
      <c r="L143" s="68"/>
      <c r="M143" s="68">
        <v>925</v>
      </c>
      <c r="N143" s="68">
        <v>810</v>
      </c>
      <c r="O143" s="68">
        <v>960</v>
      </c>
      <c r="P143" s="68"/>
      <c r="Q143" s="68"/>
      <c r="R143" s="68"/>
      <c r="S143" s="68"/>
    </row>
    <row r="144" spans="1:19" x14ac:dyDescent="0.2">
      <c r="A144" s="71">
        <f>'Bred Heifers'!A144</f>
        <v>42059</v>
      </c>
      <c r="B144" s="68">
        <v>770</v>
      </c>
      <c r="C144" s="68">
        <v>880</v>
      </c>
      <c r="D144" s="68">
        <v>780</v>
      </c>
      <c r="E144" s="68">
        <v>790</v>
      </c>
      <c r="F144" s="68">
        <v>790</v>
      </c>
      <c r="G144" s="68">
        <v>890</v>
      </c>
      <c r="H144" s="68">
        <v>950</v>
      </c>
      <c r="I144" s="68">
        <v>1070</v>
      </c>
      <c r="J144" s="68"/>
      <c r="K144" s="68"/>
      <c r="L144" s="68"/>
      <c r="M144" s="68"/>
      <c r="N144" s="68"/>
      <c r="O144" s="68"/>
      <c r="P144" s="68"/>
      <c r="Q144" s="68"/>
      <c r="R144" s="68"/>
      <c r="S144" s="68"/>
    </row>
    <row r="145" spans="1:19" x14ac:dyDescent="0.2">
      <c r="A145" s="71">
        <f>'Bred Heifers'!A145</f>
        <v>42087</v>
      </c>
      <c r="B145" s="68">
        <v>730</v>
      </c>
      <c r="C145" s="68">
        <v>950</v>
      </c>
      <c r="D145" s="68"/>
      <c r="E145" s="68">
        <v>630</v>
      </c>
      <c r="F145" s="68">
        <v>710</v>
      </c>
      <c r="G145" s="68">
        <v>890</v>
      </c>
      <c r="H145" s="68">
        <v>800</v>
      </c>
      <c r="I145" s="68">
        <v>950</v>
      </c>
      <c r="J145" s="68">
        <v>890</v>
      </c>
      <c r="K145" s="68">
        <v>1000</v>
      </c>
      <c r="L145" s="68">
        <v>840</v>
      </c>
      <c r="M145" s="68">
        <v>910</v>
      </c>
      <c r="N145" s="68">
        <v>835</v>
      </c>
      <c r="O145" s="68">
        <v>1020</v>
      </c>
      <c r="P145" s="68"/>
      <c r="Q145" s="68"/>
      <c r="R145" s="68">
        <v>960</v>
      </c>
      <c r="S145" s="68">
        <v>1090</v>
      </c>
    </row>
    <row r="146" spans="1:19" x14ac:dyDescent="0.2">
      <c r="A146" s="71">
        <f>'Bred Heifers'!A146</f>
        <v>42122</v>
      </c>
      <c r="B146" s="68">
        <v>680</v>
      </c>
      <c r="C146" s="68">
        <v>930</v>
      </c>
      <c r="D146" s="68">
        <v>900</v>
      </c>
      <c r="E146" s="68">
        <v>960</v>
      </c>
      <c r="F146" s="68">
        <v>710</v>
      </c>
      <c r="G146" s="68">
        <v>890</v>
      </c>
      <c r="H146" s="68">
        <v>840</v>
      </c>
      <c r="I146" s="68">
        <v>1190</v>
      </c>
      <c r="J146" s="68"/>
      <c r="K146" s="68"/>
      <c r="L146" s="68">
        <v>870</v>
      </c>
      <c r="M146" s="68">
        <v>980</v>
      </c>
      <c r="N146" s="68">
        <v>925</v>
      </c>
      <c r="O146" s="68">
        <v>1230</v>
      </c>
      <c r="P146" s="68"/>
      <c r="Q146" s="68">
        <v>1210</v>
      </c>
      <c r="R146" s="68">
        <v>1010</v>
      </c>
      <c r="S146" s="68">
        <v>1090</v>
      </c>
    </row>
    <row r="147" spans="1:19" x14ac:dyDescent="0.2">
      <c r="A147" s="71">
        <f>'Bred Heifers'!A147</f>
        <v>42150</v>
      </c>
      <c r="B147" s="68">
        <v>800</v>
      </c>
      <c r="C147" s="68">
        <v>950</v>
      </c>
      <c r="D147" s="68">
        <v>890</v>
      </c>
      <c r="E147" s="68">
        <v>960</v>
      </c>
      <c r="F147" s="68">
        <v>840</v>
      </c>
      <c r="G147" s="68">
        <v>1050</v>
      </c>
      <c r="H147" s="68">
        <v>1070</v>
      </c>
      <c r="I147" s="68">
        <v>1090</v>
      </c>
      <c r="J147" s="68">
        <v>870</v>
      </c>
      <c r="K147" s="68">
        <v>1080</v>
      </c>
      <c r="L147" s="68">
        <v>850</v>
      </c>
      <c r="M147" s="68">
        <v>890</v>
      </c>
      <c r="N147" s="68">
        <v>1220</v>
      </c>
      <c r="O147" s="68">
        <v>1280</v>
      </c>
      <c r="P147" s="68"/>
      <c r="Q147" s="68">
        <v>1380</v>
      </c>
      <c r="R147" s="68">
        <v>1050</v>
      </c>
      <c r="S147" s="68">
        <v>1290</v>
      </c>
    </row>
    <row r="148" spans="1:19" x14ac:dyDescent="0.2">
      <c r="A148" s="71">
        <f>'Bred Heifers'!A148</f>
        <v>42178</v>
      </c>
      <c r="B148" s="68">
        <v>990</v>
      </c>
      <c r="C148" s="68">
        <v>1060</v>
      </c>
      <c r="D148" s="68"/>
      <c r="E148" s="68"/>
      <c r="F148" s="68">
        <v>890</v>
      </c>
      <c r="G148" s="68">
        <v>900</v>
      </c>
      <c r="H148" s="68">
        <v>1170</v>
      </c>
      <c r="I148" s="68">
        <v>1220</v>
      </c>
      <c r="J148" s="68"/>
      <c r="K148" s="68"/>
      <c r="L148" s="68">
        <v>1050</v>
      </c>
      <c r="M148" s="68">
        <v>1080</v>
      </c>
      <c r="N148" s="68">
        <v>1150</v>
      </c>
      <c r="O148" s="68">
        <v>1260</v>
      </c>
      <c r="P148" s="68"/>
      <c r="Q148" s="68"/>
      <c r="R148" s="68"/>
      <c r="S148" s="68">
        <v>1140</v>
      </c>
    </row>
    <row r="149" spans="1:19" x14ac:dyDescent="0.2">
      <c r="A149" s="71">
        <f>'Bred Heifers'!A149</f>
        <v>42213</v>
      </c>
      <c r="B149" s="68">
        <v>750</v>
      </c>
      <c r="C149" s="68">
        <v>940</v>
      </c>
      <c r="D149" s="68"/>
      <c r="E149" s="68">
        <v>1050</v>
      </c>
      <c r="F149" s="68"/>
      <c r="G149" s="68">
        <v>950</v>
      </c>
      <c r="H149" s="68"/>
      <c r="I149" s="68">
        <v>950</v>
      </c>
      <c r="J149" s="68"/>
      <c r="K149" s="68">
        <v>1280</v>
      </c>
      <c r="L149" s="68">
        <v>1140</v>
      </c>
      <c r="M149" s="68">
        <v>1220</v>
      </c>
      <c r="N149" s="68">
        <v>1000</v>
      </c>
      <c r="O149" s="68">
        <v>1150</v>
      </c>
      <c r="P149" s="68"/>
      <c r="Q149" s="68">
        <v>1380</v>
      </c>
      <c r="R149" s="68">
        <v>950</v>
      </c>
      <c r="S149" s="68">
        <v>1240</v>
      </c>
    </row>
    <row r="150" spans="1:19" x14ac:dyDescent="0.2">
      <c r="A150" s="71">
        <f>'Bred Heifers'!A150</f>
        <v>42241</v>
      </c>
      <c r="B150" s="68">
        <v>960</v>
      </c>
      <c r="C150" s="68">
        <v>1010</v>
      </c>
      <c r="D150" s="68">
        <v>900</v>
      </c>
      <c r="E150" s="68">
        <v>920</v>
      </c>
      <c r="F150" s="68">
        <v>780</v>
      </c>
      <c r="G150" s="68">
        <v>905</v>
      </c>
      <c r="H150" s="68">
        <v>950</v>
      </c>
      <c r="I150" s="68">
        <v>1010</v>
      </c>
      <c r="J150" s="68">
        <v>1000</v>
      </c>
      <c r="K150" s="68">
        <v>1230</v>
      </c>
      <c r="L150" s="68">
        <v>970</v>
      </c>
      <c r="M150" s="68">
        <v>1060</v>
      </c>
      <c r="N150" s="68">
        <v>1240</v>
      </c>
      <c r="O150" s="68">
        <v>1390</v>
      </c>
      <c r="P150" s="68"/>
      <c r="Q150" s="68"/>
      <c r="R150" s="68">
        <v>1030</v>
      </c>
      <c r="S150" s="68">
        <v>1230</v>
      </c>
    </row>
    <row r="151" spans="1:19" x14ac:dyDescent="0.2">
      <c r="A151" s="71">
        <f>'Bred Heifers'!A151</f>
        <v>42270</v>
      </c>
      <c r="B151" s="68">
        <v>710</v>
      </c>
      <c r="C151" s="68">
        <v>920</v>
      </c>
      <c r="D151" s="68">
        <v>720</v>
      </c>
      <c r="E151" s="68">
        <v>890</v>
      </c>
      <c r="F151" s="68">
        <v>710</v>
      </c>
      <c r="G151" s="68">
        <v>790</v>
      </c>
      <c r="H151" s="68">
        <v>800</v>
      </c>
      <c r="I151" s="68">
        <v>980</v>
      </c>
      <c r="J151" s="68"/>
      <c r="K151" s="68"/>
      <c r="L151" s="68"/>
      <c r="M151" s="68"/>
      <c r="N151" s="68">
        <v>820</v>
      </c>
      <c r="O151" s="68">
        <v>940</v>
      </c>
      <c r="P151" s="68">
        <v>1140</v>
      </c>
      <c r="Q151" s="68">
        <v>1150</v>
      </c>
      <c r="R151" s="68">
        <v>830</v>
      </c>
      <c r="S151" s="68">
        <v>1090</v>
      </c>
    </row>
    <row r="152" spans="1:19" x14ac:dyDescent="0.2">
      <c r="A152" s="71">
        <f>'Bred Heifers'!A152</f>
        <v>42305</v>
      </c>
      <c r="B152" s="68">
        <v>620</v>
      </c>
      <c r="C152" s="68">
        <v>760</v>
      </c>
      <c r="D152" s="68"/>
      <c r="E152" s="68"/>
      <c r="F152" s="68"/>
      <c r="G152" s="68"/>
      <c r="H152" s="68">
        <v>740</v>
      </c>
      <c r="I152" s="68">
        <v>930</v>
      </c>
      <c r="J152" s="68"/>
      <c r="K152" s="68"/>
      <c r="L152" s="68"/>
      <c r="M152" s="68"/>
      <c r="N152" s="68">
        <v>980</v>
      </c>
      <c r="O152" s="68">
        <v>1100</v>
      </c>
      <c r="P152" s="68"/>
      <c r="Q152" s="68"/>
      <c r="R152" s="68">
        <v>960</v>
      </c>
      <c r="S152" s="68">
        <v>1140</v>
      </c>
    </row>
    <row r="153" spans="1:19" x14ac:dyDescent="0.2">
      <c r="A153" s="71">
        <f>'Bred Heifers'!A153</f>
        <v>42332</v>
      </c>
      <c r="B153" s="68">
        <v>700</v>
      </c>
      <c r="C153" s="68">
        <v>740</v>
      </c>
      <c r="D153" s="68"/>
      <c r="E153" s="68">
        <v>1000</v>
      </c>
      <c r="F153" s="68">
        <v>660</v>
      </c>
      <c r="G153" s="68">
        <v>790</v>
      </c>
      <c r="H153" s="68">
        <v>700</v>
      </c>
      <c r="I153" s="68">
        <v>890</v>
      </c>
      <c r="J153" s="68"/>
      <c r="K153" s="68"/>
      <c r="L153" s="68"/>
      <c r="M153" s="68">
        <v>1100</v>
      </c>
      <c r="N153" s="68">
        <v>940</v>
      </c>
      <c r="O153" s="68">
        <v>1200</v>
      </c>
      <c r="P153" s="68"/>
      <c r="Q153" s="68"/>
      <c r="R153" s="68"/>
      <c r="S153" s="68">
        <v>1040</v>
      </c>
    </row>
    <row r="154" spans="1:19" x14ac:dyDescent="0.2">
      <c r="A154" s="71">
        <f>'Bred Heifers'!A154</f>
        <v>42353</v>
      </c>
      <c r="B154" s="68">
        <v>720</v>
      </c>
      <c r="C154" s="68">
        <v>940</v>
      </c>
      <c r="D154" s="68"/>
      <c r="E154" s="68">
        <v>890</v>
      </c>
      <c r="F154" s="68">
        <v>610</v>
      </c>
      <c r="G154" s="68">
        <v>690</v>
      </c>
      <c r="H154" s="68">
        <v>900</v>
      </c>
      <c r="I154" s="68">
        <v>1020</v>
      </c>
      <c r="J154" s="68"/>
      <c r="K154" s="68"/>
      <c r="L154" s="68"/>
      <c r="M154" s="68"/>
      <c r="N154" s="68"/>
      <c r="O154" s="68">
        <v>1100</v>
      </c>
      <c r="P154" s="68"/>
      <c r="Q154" s="68"/>
      <c r="R154" s="68"/>
      <c r="S154" s="68">
        <v>1040</v>
      </c>
    </row>
    <row r="155" spans="1:19" x14ac:dyDescent="0.2">
      <c r="A155" s="71">
        <f>'Bred Heifers'!A155</f>
        <v>42395</v>
      </c>
      <c r="B155" s="68">
        <v>750</v>
      </c>
      <c r="C155" s="68">
        <v>800</v>
      </c>
      <c r="D155" s="68"/>
      <c r="E155" s="68"/>
      <c r="F155" s="68">
        <v>570</v>
      </c>
      <c r="G155" s="68">
        <v>710</v>
      </c>
      <c r="H155" s="68">
        <v>905</v>
      </c>
      <c r="I155" s="68">
        <v>1040</v>
      </c>
      <c r="J155" s="68"/>
      <c r="K155" s="68"/>
      <c r="L155" s="68"/>
      <c r="M155" s="68">
        <v>1000</v>
      </c>
      <c r="N155" s="68">
        <v>890</v>
      </c>
      <c r="O155" s="68">
        <v>920</v>
      </c>
      <c r="P155" s="68"/>
      <c r="Q155" s="68"/>
      <c r="R155" s="68"/>
      <c r="S155" s="68"/>
    </row>
    <row r="156" spans="1:19" x14ac:dyDescent="0.2">
      <c r="A156" s="71">
        <f>'Bred Heifers'!A156</f>
        <v>42423</v>
      </c>
      <c r="B156" s="68">
        <v>750</v>
      </c>
      <c r="C156" s="68">
        <v>800</v>
      </c>
      <c r="D156" s="68"/>
      <c r="E156" s="68"/>
      <c r="F156" s="68">
        <v>710</v>
      </c>
      <c r="G156" s="68">
        <v>730</v>
      </c>
      <c r="H156" s="68">
        <v>830</v>
      </c>
      <c r="I156" s="68">
        <v>890</v>
      </c>
      <c r="J156" s="68"/>
      <c r="K156" s="68"/>
      <c r="L156" s="68"/>
      <c r="M156" s="68">
        <v>810</v>
      </c>
      <c r="N156" s="68">
        <v>870</v>
      </c>
      <c r="O156" s="68">
        <v>990</v>
      </c>
      <c r="P156" s="68"/>
      <c r="Q156" s="68"/>
      <c r="R156" s="68"/>
      <c r="S156" s="68">
        <v>1140</v>
      </c>
    </row>
    <row r="157" spans="1:19" x14ac:dyDescent="0.2">
      <c r="A157" s="71">
        <f>'Bred Heifers'!A157</f>
        <v>42451</v>
      </c>
      <c r="B157" s="68">
        <v>610</v>
      </c>
      <c r="C157" s="68">
        <v>710</v>
      </c>
      <c r="D157" s="68"/>
      <c r="E157" s="68"/>
      <c r="F157" s="68">
        <v>610</v>
      </c>
      <c r="G157" s="68">
        <v>785</v>
      </c>
      <c r="H157" s="68">
        <v>760</v>
      </c>
      <c r="I157" s="68">
        <v>850</v>
      </c>
      <c r="J157" s="68"/>
      <c r="K157" s="68"/>
      <c r="L157" s="68">
        <v>700</v>
      </c>
      <c r="M157" s="68">
        <v>900</v>
      </c>
      <c r="N157" s="68">
        <v>825</v>
      </c>
      <c r="O157" s="68">
        <v>985</v>
      </c>
      <c r="P157" s="68"/>
      <c r="Q157" s="68"/>
      <c r="R157" s="68">
        <v>885</v>
      </c>
      <c r="S157" s="68">
        <v>985</v>
      </c>
    </row>
    <row r="158" spans="1:19" x14ac:dyDescent="0.2">
      <c r="A158" s="71">
        <f>'Bred Heifers'!A158</f>
        <v>42486</v>
      </c>
      <c r="B158" s="68">
        <v>535</v>
      </c>
      <c r="C158" s="68">
        <v>675</v>
      </c>
      <c r="D158" s="68"/>
      <c r="E158" s="68"/>
      <c r="F158" s="68"/>
      <c r="G158" s="68">
        <v>725</v>
      </c>
      <c r="H158" s="68">
        <v>660</v>
      </c>
      <c r="I158" s="68">
        <v>785</v>
      </c>
      <c r="J158" s="68"/>
      <c r="K158" s="68"/>
      <c r="L158" s="68">
        <v>700</v>
      </c>
      <c r="M158" s="68">
        <v>775</v>
      </c>
      <c r="N158" s="68">
        <v>710</v>
      </c>
      <c r="O158" s="68">
        <v>75</v>
      </c>
      <c r="P158" s="68"/>
      <c r="Q158" s="68"/>
      <c r="R158" s="68"/>
      <c r="S158" s="68"/>
    </row>
    <row r="159" spans="1:19" x14ac:dyDescent="0.2">
      <c r="A159" s="71">
        <f>'Bred Heifers'!A159</f>
        <v>42514</v>
      </c>
      <c r="B159" s="68">
        <v>440</v>
      </c>
      <c r="C159" s="68">
        <v>610</v>
      </c>
      <c r="D159" s="68"/>
      <c r="E159" s="68"/>
      <c r="F159" s="68">
        <v>50</v>
      </c>
      <c r="G159" s="68">
        <v>610</v>
      </c>
      <c r="H159" s="68">
        <v>600</v>
      </c>
      <c r="I159" s="68">
        <v>785</v>
      </c>
      <c r="J159" s="68"/>
      <c r="K159" s="68">
        <v>90</v>
      </c>
      <c r="L159" s="68">
        <v>620</v>
      </c>
      <c r="M159" s="68">
        <v>690</v>
      </c>
      <c r="N159" s="68">
        <v>700</v>
      </c>
      <c r="O159" s="68">
        <v>830</v>
      </c>
      <c r="P159" s="68"/>
      <c r="Q159" s="68">
        <v>1010</v>
      </c>
      <c r="R159" s="68">
        <v>660</v>
      </c>
      <c r="S159" s="68">
        <v>830</v>
      </c>
    </row>
    <row r="160" spans="1:19" x14ac:dyDescent="0.2">
      <c r="A160" s="71">
        <f>'Bred Heifers'!A160</f>
        <v>42549</v>
      </c>
      <c r="B160" s="68"/>
      <c r="C160" s="68">
        <v>750</v>
      </c>
      <c r="D160" s="68"/>
      <c r="E160" s="68"/>
      <c r="F160" s="68">
        <v>570</v>
      </c>
      <c r="G160" s="68">
        <v>640</v>
      </c>
      <c r="H160" s="68"/>
      <c r="I160" s="68">
        <v>760</v>
      </c>
      <c r="J160" s="68"/>
      <c r="K160" s="68">
        <v>750</v>
      </c>
      <c r="L160" s="68"/>
      <c r="M160" s="68">
        <v>680</v>
      </c>
      <c r="N160" s="68"/>
      <c r="O160" s="68">
        <v>830</v>
      </c>
      <c r="P160" s="68"/>
      <c r="Q160" s="68"/>
      <c r="R160" s="68"/>
      <c r="S160" s="68"/>
    </row>
    <row r="161" spans="1:19" x14ac:dyDescent="0.2">
      <c r="A161" s="71">
        <f>'Bred Heifers'!A161</f>
        <v>42577</v>
      </c>
      <c r="B161" s="68">
        <v>650</v>
      </c>
      <c r="C161" s="68">
        <v>760</v>
      </c>
      <c r="D161" s="68"/>
      <c r="E161" s="68"/>
      <c r="F161" s="68"/>
      <c r="G161" s="68">
        <v>650</v>
      </c>
      <c r="H161" s="68"/>
      <c r="I161" s="68">
        <v>890</v>
      </c>
      <c r="J161" s="68"/>
      <c r="K161" s="68"/>
      <c r="L161" s="68"/>
      <c r="M161" s="68"/>
      <c r="N161" s="68"/>
      <c r="O161" s="68"/>
      <c r="P161" s="68"/>
      <c r="Q161" s="68"/>
      <c r="R161" s="68"/>
      <c r="S161" s="68">
        <v>750</v>
      </c>
    </row>
    <row r="162" spans="1:19" x14ac:dyDescent="0.2">
      <c r="A162" s="71">
        <f>'Bred Heifers'!A162</f>
        <v>42605</v>
      </c>
      <c r="B162" s="68">
        <v>600</v>
      </c>
      <c r="C162" s="68">
        <v>720</v>
      </c>
      <c r="D162" s="68">
        <v>710</v>
      </c>
      <c r="E162" s="68">
        <v>860</v>
      </c>
      <c r="F162" s="68">
        <v>500</v>
      </c>
      <c r="G162" s="68">
        <v>660</v>
      </c>
      <c r="H162" s="68">
        <v>760</v>
      </c>
      <c r="I162" s="68">
        <v>970</v>
      </c>
      <c r="J162" s="68"/>
      <c r="K162" s="68">
        <v>900</v>
      </c>
      <c r="L162" s="68">
        <v>680</v>
      </c>
      <c r="M162" s="68">
        <v>780</v>
      </c>
      <c r="N162" s="68">
        <v>770</v>
      </c>
      <c r="O162" s="68">
        <v>970</v>
      </c>
      <c r="P162" s="68"/>
      <c r="Q162" s="68"/>
      <c r="R162" s="68"/>
      <c r="S162" s="68"/>
    </row>
    <row r="163" spans="1:19" x14ac:dyDescent="0.2">
      <c r="A163" s="71">
        <f>'Bred Heifers'!A163</f>
        <v>42640</v>
      </c>
      <c r="B163" s="68">
        <v>600</v>
      </c>
      <c r="C163" s="68">
        <v>710</v>
      </c>
      <c r="D163" s="68">
        <v>725</v>
      </c>
      <c r="E163" s="68">
        <v>760</v>
      </c>
      <c r="F163" s="68">
        <v>475</v>
      </c>
      <c r="G163" s="68">
        <v>675</v>
      </c>
      <c r="H163" s="68">
        <v>625</v>
      </c>
      <c r="I163" s="68">
        <v>785</v>
      </c>
      <c r="J163" s="68"/>
      <c r="K163" s="68">
        <v>750</v>
      </c>
      <c r="L163" s="68">
        <v>585</v>
      </c>
      <c r="M163" s="68">
        <v>785</v>
      </c>
      <c r="N163" s="68">
        <v>785</v>
      </c>
      <c r="O163" s="68">
        <v>950</v>
      </c>
      <c r="P163" s="68"/>
      <c r="Q163" s="68"/>
      <c r="R163" s="68"/>
      <c r="S163" s="68">
        <v>950</v>
      </c>
    </row>
    <row r="164" spans="1:19" x14ac:dyDescent="0.2">
      <c r="A164" s="71">
        <f>'Bred Heifers'!A164</f>
        <v>42668</v>
      </c>
      <c r="B164" s="68">
        <v>620</v>
      </c>
      <c r="C164" s="68">
        <v>630</v>
      </c>
      <c r="D164" s="68"/>
      <c r="E164" s="68">
        <v>780</v>
      </c>
      <c r="F164" s="68">
        <v>590</v>
      </c>
      <c r="G164" s="68">
        <v>650</v>
      </c>
      <c r="H164" s="68">
        <v>680</v>
      </c>
      <c r="I164" s="68">
        <v>820</v>
      </c>
      <c r="J164" s="68"/>
      <c r="K164" s="68"/>
      <c r="L164" s="68">
        <v>550</v>
      </c>
      <c r="M164" s="68">
        <v>650</v>
      </c>
      <c r="N164" s="68">
        <v>750</v>
      </c>
      <c r="O164" s="68">
        <v>875</v>
      </c>
      <c r="P164" s="68"/>
      <c r="Q164" s="68"/>
      <c r="R164" s="68">
        <v>820</v>
      </c>
      <c r="S164" s="68">
        <v>840</v>
      </c>
    </row>
    <row r="165" spans="1:19" x14ac:dyDescent="0.2">
      <c r="A165" s="71">
        <f>'Bred Heifers'!A165</f>
        <v>42696</v>
      </c>
      <c r="B165" s="68">
        <v>460</v>
      </c>
      <c r="C165" s="68">
        <v>560</v>
      </c>
      <c r="D165" s="68"/>
      <c r="E165" s="68">
        <v>630</v>
      </c>
      <c r="F165" s="68">
        <v>450</v>
      </c>
      <c r="G165" s="68">
        <v>510</v>
      </c>
      <c r="H165" s="68">
        <v>540</v>
      </c>
      <c r="I165" s="68">
        <v>600</v>
      </c>
      <c r="J165" s="68"/>
      <c r="K165" s="68">
        <v>600</v>
      </c>
      <c r="L165" s="68"/>
      <c r="M165" s="68"/>
      <c r="N165" s="68">
        <v>650</v>
      </c>
      <c r="O165" s="68">
        <v>790</v>
      </c>
      <c r="P165" s="68"/>
      <c r="Q165" s="68"/>
      <c r="R165" s="68">
        <v>650</v>
      </c>
      <c r="S165" s="68">
        <v>770</v>
      </c>
    </row>
    <row r="166" spans="1:19" x14ac:dyDescent="0.2">
      <c r="A166" s="71">
        <f>'Bred Heifers'!A166</f>
        <v>42724</v>
      </c>
      <c r="B166" s="68">
        <v>560</v>
      </c>
      <c r="C166" s="68">
        <v>650</v>
      </c>
      <c r="D166" s="68">
        <v>780</v>
      </c>
      <c r="E166" s="68">
        <v>860</v>
      </c>
      <c r="F166" s="68"/>
      <c r="G166" s="68"/>
      <c r="H166" s="68">
        <v>530</v>
      </c>
      <c r="I166" s="68">
        <v>580</v>
      </c>
      <c r="J166" s="68">
        <v>810</v>
      </c>
      <c r="K166" s="68">
        <v>1050</v>
      </c>
      <c r="L166" s="68">
        <v>510</v>
      </c>
      <c r="M166" s="68">
        <v>690</v>
      </c>
      <c r="N166" s="68">
        <v>860</v>
      </c>
      <c r="O166" s="68">
        <v>880</v>
      </c>
      <c r="P166" s="68"/>
      <c r="Q166" s="68"/>
      <c r="R166" s="68"/>
      <c r="S166" s="68">
        <v>940</v>
      </c>
    </row>
    <row r="167" spans="1:19" x14ac:dyDescent="0.2">
      <c r="A167" s="71">
        <f>'Bred Heifers'!A167</f>
        <v>42759</v>
      </c>
      <c r="B167" s="68">
        <v>560</v>
      </c>
      <c r="C167" s="68">
        <v>710</v>
      </c>
      <c r="D167" s="68"/>
      <c r="E167" s="68">
        <v>820</v>
      </c>
      <c r="F167" s="68">
        <v>430</v>
      </c>
      <c r="G167" s="68">
        <v>610</v>
      </c>
      <c r="H167" s="68">
        <v>560</v>
      </c>
      <c r="I167" s="68">
        <v>750</v>
      </c>
      <c r="J167" s="68"/>
      <c r="K167" s="68"/>
      <c r="L167" s="68">
        <v>660</v>
      </c>
      <c r="M167" s="68">
        <v>800</v>
      </c>
      <c r="N167" s="68">
        <v>760</v>
      </c>
      <c r="O167" s="68">
        <v>800</v>
      </c>
      <c r="P167" s="68"/>
      <c r="Q167" s="68"/>
      <c r="R167" s="68">
        <v>710</v>
      </c>
      <c r="S167" s="68">
        <v>870</v>
      </c>
    </row>
    <row r="168" spans="1:19" x14ac:dyDescent="0.2">
      <c r="A168" s="71">
        <f>'Bred Heifers'!A168</f>
        <v>42794</v>
      </c>
      <c r="B168" s="68">
        <v>500</v>
      </c>
      <c r="C168" s="68">
        <v>770</v>
      </c>
      <c r="D168" s="68"/>
      <c r="E168" s="68"/>
      <c r="F168" s="68"/>
      <c r="G168" s="68"/>
      <c r="H168" s="68">
        <v>610</v>
      </c>
      <c r="I168" s="68">
        <v>750</v>
      </c>
      <c r="J168" s="68"/>
      <c r="K168" s="68">
        <v>820</v>
      </c>
      <c r="L168" s="68">
        <v>680</v>
      </c>
      <c r="M168" s="68">
        <v>770</v>
      </c>
      <c r="N168" s="68">
        <v>680</v>
      </c>
      <c r="O168" s="68">
        <v>770</v>
      </c>
      <c r="P168" s="68"/>
      <c r="Q168" s="68"/>
      <c r="R168" s="68">
        <v>710</v>
      </c>
      <c r="S168" s="68">
        <v>810</v>
      </c>
    </row>
    <row r="169" spans="1:19" x14ac:dyDescent="0.2">
      <c r="A169" s="71">
        <f>'Bred Heifers'!A169</f>
        <v>42822</v>
      </c>
      <c r="B169" s="68">
        <v>510</v>
      </c>
      <c r="C169" s="68">
        <v>690</v>
      </c>
      <c r="D169" s="68"/>
      <c r="E169" s="68"/>
      <c r="F169" s="68">
        <v>500</v>
      </c>
      <c r="G169" s="68">
        <v>560</v>
      </c>
      <c r="H169" s="68">
        <v>710</v>
      </c>
      <c r="I169" s="68">
        <v>800</v>
      </c>
      <c r="J169" s="68"/>
      <c r="K169" s="68">
        <v>610</v>
      </c>
      <c r="L169" s="68">
        <v>600</v>
      </c>
      <c r="M169" s="68">
        <v>750</v>
      </c>
      <c r="N169" s="68">
        <v>810</v>
      </c>
      <c r="O169" s="68">
        <v>920</v>
      </c>
      <c r="P169" s="68"/>
      <c r="Q169" s="68"/>
      <c r="R169" s="68">
        <v>640</v>
      </c>
      <c r="S169" s="68">
        <v>760</v>
      </c>
    </row>
    <row r="170" spans="1:19" x14ac:dyDescent="0.2">
      <c r="A170" s="71">
        <f>'Bred Heifers'!A170</f>
        <v>42850</v>
      </c>
      <c r="B170" s="68">
        <v>550</v>
      </c>
      <c r="C170" s="68">
        <v>760</v>
      </c>
      <c r="D170" s="68"/>
      <c r="E170" s="68">
        <v>685</v>
      </c>
      <c r="F170" s="68"/>
      <c r="G170" s="68"/>
      <c r="H170" s="68">
        <v>710</v>
      </c>
      <c r="I170" s="68">
        <v>835</v>
      </c>
      <c r="J170" s="68"/>
      <c r="K170" s="68"/>
      <c r="L170" s="68"/>
      <c r="M170" s="68"/>
      <c r="N170" s="68">
        <v>775</v>
      </c>
      <c r="O170" s="68">
        <v>800</v>
      </c>
      <c r="P170" s="68"/>
      <c r="Q170" s="68"/>
      <c r="R170" s="68"/>
      <c r="S170" s="68">
        <v>800</v>
      </c>
    </row>
    <row r="171" spans="1:19" x14ac:dyDescent="0.2">
      <c r="A171" s="71">
        <f>'Bred Heifers'!A171</f>
        <v>42878</v>
      </c>
      <c r="B171" s="68">
        <v>500</v>
      </c>
      <c r="C171" s="68">
        <v>650</v>
      </c>
      <c r="D171" s="68">
        <v>520</v>
      </c>
      <c r="E171" s="68">
        <v>580</v>
      </c>
      <c r="F171" s="68"/>
      <c r="G171" s="68">
        <v>650</v>
      </c>
      <c r="H171" s="68">
        <v>660</v>
      </c>
      <c r="I171" s="68">
        <v>790</v>
      </c>
      <c r="J171" s="68"/>
      <c r="K171" s="68"/>
      <c r="L171" s="68">
        <v>540</v>
      </c>
      <c r="M171" s="68">
        <v>600</v>
      </c>
      <c r="N171" s="68">
        <v>720</v>
      </c>
      <c r="O171" s="68">
        <v>750</v>
      </c>
      <c r="P171" s="68">
        <v>710</v>
      </c>
      <c r="Q171" s="68">
        <v>720</v>
      </c>
      <c r="R171" s="68">
        <v>550</v>
      </c>
      <c r="S171" s="68">
        <v>750</v>
      </c>
    </row>
    <row r="172" spans="1:19" x14ac:dyDescent="0.2">
      <c r="A172" s="71">
        <f>'Bred Heifers'!A172</f>
        <v>42548</v>
      </c>
      <c r="B172" s="68"/>
      <c r="C172" s="68">
        <v>600</v>
      </c>
      <c r="D172" s="68"/>
      <c r="E172" s="68">
        <v>670</v>
      </c>
      <c r="F172" s="68"/>
      <c r="G172" s="68">
        <v>570</v>
      </c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>
        <v>630</v>
      </c>
    </row>
    <row r="173" spans="1:19" x14ac:dyDescent="0.2">
      <c r="A173" s="71">
        <f>'Bred Heifers'!A173</f>
        <v>42941</v>
      </c>
      <c r="B173" s="68">
        <v>485</v>
      </c>
      <c r="C173" s="68">
        <v>550</v>
      </c>
      <c r="D173" s="68"/>
      <c r="E173" s="68"/>
      <c r="F173" s="68">
        <v>410</v>
      </c>
      <c r="G173" s="68">
        <v>600</v>
      </c>
      <c r="H173" s="68">
        <v>535</v>
      </c>
      <c r="I173" s="68">
        <v>650</v>
      </c>
      <c r="J173" s="68">
        <v>775</v>
      </c>
      <c r="K173" s="68">
        <v>825</v>
      </c>
      <c r="L173" s="68"/>
      <c r="M173" s="68">
        <v>560</v>
      </c>
      <c r="N173" s="68"/>
      <c r="O173" s="68">
        <v>850</v>
      </c>
      <c r="P173" s="68">
        <v>750</v>
      </c>
      <c r="Q173" s="68">
        <v>800</v>
      </c>
      <c r="R173" s="68"/>
      <c r="S173" s="68"/>
    </row>
    <row r="174" spans="1:19" x14ac:dyDescent="0.2">
      <c r="A174" s="71">
        <f>'Bred Heifers'!A174</f>
        <v>42969</v>
      </c>
      <c r="B174" s="68">
        <v>335</v>
      </c>
      <c r="C174" s="68">
        <v>480</v>
      </c>
      <c r="D174" s="68"/>
      <c r="E174" s="68">
        <v>735</v>
      </c>
      <c r="F174" s="68">
        <v>410</v>
      </c>
      <c r="G174" s="68">
        <v>500</v>
      </c>
      <c r="H174" s="68">
        <v>510</v>
      </c>
      <c r="I174" s="68">
        <v>710</v>
      </c>
      <c r="J174" s="68"/>
      <c r="K174" s="68"/>
      <c r="L174" s="68">
        <v>460</v>
      </c>
      <c r="M174" s="68">
        <v>570</v>
      </c>
      <c r="N174" s="68">
        <v>620</v>
      </c>
      <c r="O174" s="68">
        <v>750</v>
      </c>
      <c r="P174" s="68"/>
      <c r="Q174" s="68"/>
      <c r="R174" s="68"/>
      <c r="S174" s="68">
        <v>640</v>
      </c>
    </row>
    <row r="175" spans="1:19" x14ac:dyDescent="0.2">
      <c r="A175" s="71">
        <f>'Bred Heifers'!A175</f>
        <v>43004</v>
      </c>
      <c r="B175" s="68">
        <v>450</v>
      </c>
      <c r="C175" s="68">
        <v>630</v>
      </c>
      <c r="D175" s="68">
        <v>800</v>
      </c>
      <c r="E175" s="68">
        <v>810</v>
      </c>
      <c r="F175" s="68">
        <v>520</v>
      </c>
      <c r="G175" s="68">
        <v>760</v>
      </c>
      <c r="H175" s="68">
        <v>560</v>
      </c>
      <c r="I175" s="68">
        <v>750</v>
      </c>
      <c r="J175" s="68"/>
      <c r="K175" s="68"/>
      <c r="L175" s="68">
        <v>510</v>
      </c>
      <c r="M175" s="68">
        <v>640</v>
      </c>
      <c r="N175" s="68">
        <v>570</v>
      </c>
      <c r="O175" s="68">
        <v>760</v>
      </c>
      <c r="P175" s="68"/>
      <c r="Q175" s="68">
        <v>670</v>
      </c>
      <c r="R175" s="68">
        <v>560</v>
      </c>
      <c r="S175" s="68">
        <v>750</v>
      </c>
    </row>
    <row r="176" spans="1:19" x14ac:dyDescent="0.2">
      <c r="A176" s="71">
        <f>'Bred Heifers'!A176</f>
        <v>43032</v>
      </c>
      <c r="B176" s="68">
        <v>460</v>
      </c>
      <c r="C176" s="68">
        <v>560</v>
      </c>
      <c r="D176" s="68"/>
      <c r="E176" s="68"/>
      <c r="F176" s="68">
        <v>500</v>
      </c>
      <c r="G176" s="68">
        <v>710</v>
      </c>
      <c r="H176" s="68">
        <v>600</v>
      </c>
      <c r="I176" s="68">
        <v>735</v>
      </c>
      <c r="J176" s="68"/>
      <c r="K176" s="68">
        <v>625</v>
      </c>
      <c r="L176" s="68">
        <v>535</v>
      </c>
      <c r="M176" s="68">
        <v>600</v>
      </c>
      <c r="N176" s="68">
        <v>660</v>
      </c>
      <c r="O176" s="68">
        <v>780</v>
      </c>
      <c r="P176" s="68"/>
      <c r="Q176" s="68"/>
      <c r="R176" s="68">
        <v>700</v>
      </c>
      <c r="S176" s="68">
        <v>760</v>
      </c>
    </row>
    <row r="177" spans="1:19" x14ac:dyDescent="0.2">
      <c r="A177" s="71">
        <f>'Bred Heifers'!A177</f>
        <v>43067</v>
      </c>
      <c r="B177" s="68">
        <v>350</v>
      </c>
      <c r="C177" s="68">
        <v>500</v>
      </c>
      <c r="D177" s="68"/>
      <c r="E177" s="68"/>
      <c r="F177" s="68">
        <v>370</v>
      </c>
      <c r="G177" s="68">
        <v>420</v>
      </c>
      <c r="H177" s="68">
        <v>460</v>
      </c>
      <c r="I177" s="68">
        <v>660</v>
      </c>
      <c r="J177" s="68">
        <v>540</v>
      </c>
      <c r="K177" s="68">
        <v>710</v>
      </c>
      <c r="L177" s="68">
        <v>430</v>
      </c>
      <c r="M177" s="68">
        <v>580</v>
      </c>
      <c r="N177" s="68">
        <v>540</v>
      </c>
      <c r="O177" s="68">
        <v>670</v>
      </c>
      <c r="P177" s="68">
        <v>860</v>
      </c>
      <c r="Q177" s="68">
        <v>890</v>
      </c>
      <c r="R177" s="68">
        <v>525</v>
      </c>
      <c r="S177" s="68">
        <v>600</v>
      </c>
    </row>
    <row r="178" spans="1:19" x14ac:dyDescent="0.2">
      <c r="A178" s="71">
        <f>'Bred Heifers'!A178</f>
        <v>43088</v>
      </c>
      <c r="B178" s="68">
        <v>450</v>
      </c>
      <c r="C178" s="68">
        <v>530</v>
      </c>
      <c r="D178" s="68"/>
      <c r="E178" s="68">
        <v>400</v>
      </c>
      <c r="F178" s="68">
        <v>400</v>
      </c>
      <c r="G178" s="68">
        <v>465</v>
      </c>
      <c r="H178" s="68">
        <v>570</v>
      </c>
      <c r="I178" s="68">
        <v>620</v>
      </c>
      <c r="J178" s="68"/>
      <c r="K178" s="68">
        <v>560</v>
      </c>
      <c r="L178" s="68"/>
      <c r="M178" s="68"/>
      <c r="N178" s="68">
        <v>570</v>
      </c>
      <c r="O178" s="68">
        <v>680</v>
      </c>
      <c r="P178" s="68"/>
      <c r="Q178" s="68">
        <v>670</v>
      </c>
      <c r="R178" s="68"/>
      <c r="S178" s="68">
        <v>510</v>
      </c>
    </row>
    <row r="179" spans="1:19" x14ac:dyDescent="0.2">
      <c r="A179" s="71">
        <f>'Bred Heifers'!A179</f>
        <v>43123</v>
      </c>
      <c r="B179" s="68">
        <v>310</v>
      </c>
      <c r="C179" s="68">
        <v>460</v>
      </c>
      <c r="D179" s="68">
        <v>310</v>
      </c>
      <c r="E179" s="68">
        <v>340</v>
      </c>
      <c r="F179" s="68">
        <v>320</v>
      </c>
      <c r="G179" s="68">
        <v>390</v>
      </c>
      <c r="H179" s="68">
        <v>360</v>
      </c>
      <c r="I179" s="68">
        <v>560</v>
      </c>
      <c r="J179" s="68"/>
      <c r="K179" s="68">
        <v>510</v>
      </c>
      <c r="L179" s="68">
        <v>390</v>
      </c>
      <c r="M179" s="68">
        <v>560</v>
      </c>
      <c r="N179" s="68">
        <v>510</v>
      </c>
      <c r="O179" s="68">
        <v>690</v>
      </c>
      <c r="P179" s="68"/>
      <c r="Q179" s="68"/>
      <c r="R179" s="68"/>
      <c r="S179" s="68">
        <v>560</v>
      </c>
    </row>
    <row r="180" spans="1:19" x14ac:dyDescent="0.2">
      <c r="A180" s="71">
        <f>'Bred Heifers'!A180</f>
        <v>43158</v>
      </c>
      <c r="B180" s="68">
        <v>310</v>
      </c>
      <c r="C180" s="68">
        <v>480</v>
      </c>
      <c r="D180" s="68">
        <v>420</v>
      </c>
      <c r="E180" s="68">
        <v>570</v>
      </c>
      <c r="F180" s="68"/>
      <c r="G180" s="68">
        <v>390</v>
      </c>
      <c r="H180" s="68">
        <v>450</v>
      </c>
      <c r="I180" s="68">
        <v>600</v>
      </c>
      <c r="J180" s="68"/>
      <c r="K180" s="68"/>
      <c r="L180" s="68"/>
      <c r="M180" s="68"/>
      <c r="N180" s="68"/>
      <c r="O180" s="68">
        <v>730</v>
      </c>
      <c r="P180" s="68"/>
      <c r="Q180" s="68"/>
      <c r="R180" s="68">
        <v>550</v>
      </c>
      <c r="S180" s="68">
        <v>560</v>
      </c>
    </row>
    <row r="181" spans="1:19" x14ac:dyDescent="0.2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</row>
    <row r="182" spans="1:19" x14ac:dyDescent="0.2"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</row>
    <row r="183" spans="1:19" x14ac:dyDescent="0.2"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</row>
    <row r="184" spans="1:19" x14ac:dyDescent="0.2"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</row>
    <row r="185" spans="1:19" x14ac:dyDescent="0.2"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</row>
    <row r="186" spans="1:19" x14ac:dyDescent="0.2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</row>
    <row r="187" spans="1:19" x14ac:dyDescent="0.2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</row>
    <row r="188" spans="1:19" x14ac:dyDescent="0.2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</row>
    <row r="189" spans="1:19" x14ac:dyDescent="0.2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</row>
    <row r="190" spans="1:19" x14ac:dyDescent="0.2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</row>
    <row r="191" spans="1:19" x14ac:dyDescent="0.2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</row>
    <row r="192" spans="1:19" x14ac:dyDescent="0.2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</row>
    <row r="193" spans="2:19" x14ac:dyDescent="0.2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</row>
    <row r="194" spans="2:19" x14ac:dyDescent="0.2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</row>
    <row r="195" spans="2:19" x14ac:dyDescent="0.2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</row>
    <row r="196" spans="2:19" x14ac:dyDescent="0.2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</row>
    <row r="197" spans="2:19" x14ac:dyDescent="0.2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</row>
    <row r="198" spans="2:19" x14ac:dyDescent="0.2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</row>
    <row r="199" spans="2:19" x14ac:dyDescent="0.2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</row>
    <row r="200" spans="2:19" x14ac:dyDescent="0.2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</row>
    <row r="201" spans="2:19" x14ac:dyDescent="0.2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</row>
    <row r="202" spans="2:19" x14ac:dyDescent="0.2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</row>
    <row r="203" spans="2:19" x14ac:dyDescent="0.2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</row>
    <row r="204" spans="2:19" x14ac:dyDescent="0.2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</row>
    <row r="205" spans="2:19" x14ac:dyDescent="0.2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</row>
    <row r="206" spans="2:19" x14ac:dyDescent="0.2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</row>
    <row r="207" spans="2:19" x14ac:dyDescent="0.2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</row>
    <row r="208" spans="2:19" x14ac:dyDescent="0.2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</row>
    <row r="209" spans="2:19" x14ac:dyDescent="0.2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</row>
    <row r="210" spans="2:19" x14ac:dyDescent="0.2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</row>
    <row r="211" spans="2:19" x14ac:dyDescent="0.2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</row>
    <row r="212" spans="2:19" x14ac:dyDescent="0.2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</row>
    <row r="213" spans="2:19" x14ac:dyDescent="0.2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</row>
    <row r="214" spans="2:19" x14ac:dyDescent="0.2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</row>
    <row r="215" spans="2:19" x14ac:dyDescent="0.2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</row>
    <row r="216" spans="2:19" x14ac:dyDescent="0.2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</row>
    <row r="217" spans="2:19" x14ac:dyDescent="0.2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</row>
    <row r="218" spans="2:19" x14ac:dyDescent="0.2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</row>
    <row r="219" spans="2:19" x14ac:dyDescent="0.2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</row>
    <row r="220" spans="2:19" x14ac:dyDescent="0.2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</row>
    <row r="221" spans="2:19" x14ac:dyDescent="0.2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</row>
    <row r="222" spans="2:19" x14ac:dyDescent="0.2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</row>
    <row r="223" spans="2:19" x14ac:dyDescent="0.2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</row>
    <row r="224" spans="2:19" x14ac:dyDescent="0.2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</row>
    <row r="225" spans="2:19" x14ac:dyDescent="0.2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</row>
    <row r="226" spans="2:19" x14ac:dyDescent="0.2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</row>
    <row r="227" spans="2:19" x14ac:dyDescent="0.2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</row>
    <row r="228" spans="2:19" x14ac:dyDescent="0.2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</row>
    <row r="229" spans="2:19" x14ac:dyDescent="0.2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</row>
    <row r="230" spans="2:19" x14ac:dyDescent="0.2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</row>
    <row r="231" spans="2:19" x14ac:dyDescent="0.2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</row>
    <row r="232" spans="2:19" x14ac:dyDescent="0.2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</row>
    <row r="233" spans="2:19" x14ac:dyDescent="0.2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</row>
    <row r="234" spans="2:19" x14ac:dyDescent="0.2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</row>
    <row r="235" spans="2:19" x14ac:dyDescent="0.2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</row>
    <row r="236" spans="2:19" x14ac:dyDescent="0.2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</row>
    <row r="237" spans="2:19" x14ac:dyDescent="0.2"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</row>
    <row r="238" spans="2:19" x14ac:dyDescent="0.2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</row>
    <row r="239" spans="2:19" x14ac:dyDescent="0.2"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</row>
    <row r="240" spans="2:19" x14ac:dyDescent="0.2"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</row>
    <row r="241" spans="2:19" x14ac:dyDescent="0.2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</row>
    <row r="242" spans="2:19" x14ac:dyDescent="0.2"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</row>
    <row r="243" spans="2:19" x14ac:dyDescent="0.2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</row>
    <row r="244" spans="2:19" x14ac:dyDescent="0.2"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</row>
    <row r="245" spans="2:19" x14ac:dyDescent="0.2"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</row>
    <row r="246" spans="2:19" x14ac:dyDescent="0.2"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</row>
    <row r="247" spans="2:19" x14ac:dyDescent="0.2"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</row>
    <row r="248" spans="2:19" x14ac:dyDescent="0.2"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</row>
    <row r="249" spans="2:19" x14ac:dyDescent="0.2"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</row>
    <row r="250" spans="2:19" x14ac:dyDescent="0.2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</row>
    <row r="251" spans="2:19" x14ac:dyDescent="0.2"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</row>
    <row r="252" spans="2:19" x14ac:dyDescent="0.2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</row>
    <row r="253" spans="2:19" x14ac:dyDescent="0.2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</row>
    <row r="254" spans="2:19" x14ac:dyDescent="0.2"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</row>
    <row r="255" spans="2:19" x14ac:dyDescent="0.2"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</row>
    <row r="256" spans="2:19" x14ac:dyDescent="0.2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</row>
    <row r="257" spans="2:19" x14ac:dyDescent="0.2"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</row>
    <row r="258" spans="2:19" x14ac:dyDescent="0.2"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</row>
    <row r="259" spans="2:19" x14ac:dyDescent="0.2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</row>
    <row r="260" spans="2:19" x14ac:dyDescent="0.2"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</row>
    <row r="261" spans="2:19" x14ac:dyDescent="0.2"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</row>
    <row r="262" spans="2:19" x14ac:dyDescent="0.2"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</row>
    <row r="263" spans="2:19" x14ac:dyDescent="0.2"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</row>
    <row r="264" spans="2:19" x14ac:dyDescent="0.2"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</row>
    <row r="265" spans="2:19" x14ac:dyDescent="0.2"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</row>
    <row r="266" spans="2:19" x14ac:dyDescent="0.2"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</row>
    <row r="267" spans="2:19" x14ac:dyDescent="0.2"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</row>
    <row r="268" spans="2:19" x14ac:dyDescent="0.2"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</row>
    <row r="269" spans="2:19" x14ac:dyDescent="0.2"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</row>
    <row r="270" spans="2:19" x14ac:dyDescent="0.2"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</row>
    <row r="271" spans="2:19" x14ac:dyDescent="0.2"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</row>
    <row r="272" spans="2:19" x14ac:dyDescent="0.2"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</row>
    <row r="273" spans="2:19" x14ac:dyDescent="0.2"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</row>
    <row r="274" spans="2:19" x14ac:dyDescent="0.2"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</row>
    <row r="275" spans="2:19" x14ac:dyDescent="0.2"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</row>
    <row r="276" spans="2:19" x14ac:dyDescent="0.2"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</row>
    <row r="277" spans="2:19" x14ac:dyDescent="0.2"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</row>
    <row r="278" spans="2:19" x14ac:dyDescent="0.2"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</row>
    <row r="279" spans="2:19" x14ac:dyDescent="0.2"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</row>
    <row r="280" spans="2:19" x14ac:dyDescent="0.2"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</row>
    <row r="281" spans="2:19" x14ac:dyDescent="0.2"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</row>
    <row r="282" spans="2:19" x14ac:dyDescent="0.2"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</row>
    <row r="283" spans="2:19" x14ac:dyDescent="0.2"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</row>
    <row r="284" spans="2:19" x14ac:dyDescent="0.2"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</row>
    <row r="285" spans="2:19" x14ac:dyDescent="0.2"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</row>
    <row r="286" spans="2:19" x14ac:dyDescent="0.2"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</row>
    <row r="287" spans="2:19" x14ac:dyDescent="0.2"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</row>
    <row r="288" spans="2:19" x14ac:dyDescent="0.2"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</row>
    <row r="289" spans="2:19" x14ac:dyDescent="0.2"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</row>
    <row r="290" spans="2:19" x14ac:dyDescent="0.2"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</row>
    <row r="291" spans="2:19" x14ac:dyDescent="0.2"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</row>
    <row r="292" spans="2:19" x14ac:dyDescent="0.2"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</row>
    <row r="293" spans="2:19" x14ac:dyDescent="0.2"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</row>
    <row r="294" spans="2:19" x14ac:dyDescent="0.2"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</row>
  </sheetData>
  <hyperlinks>
    <hyperlink ref="K1" r:id="rId1"/>
    <hyperlink ref="T1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:AY177"/>
  <sheetViews>
    <sheetView topLeftCell="A79" zoomScale="90" zoomScaleNormal="90" zoomScalePageLayoutView="90" workbookViewId="0">
      <selection activeCell="L98" sqref="L98"/>
    </sheetView>
  </sheetViews>
  <sheetFormatPr defaultColWidth="8.85546875" defaultRowHeight="14.25" x14ac:dyDescent="0.2"/>
  <cols>
    <col min="1" max="28" width="8.85546875" style="85"/>
    <col min="29" max="29" width="11" style="90" bestFit="1" customWidth="1"/>
    <col min="30" max="30" width="9.28515625" style="90" customWidth="1"/>
    <col min="31" max="32" width="9.28515625" style="90" bestFit="1" customWidth="1"/>
    <col min="33" max="33" width="9.28515625" style="90" customWidth="1"/>
    <col min="34" max="34" width="3.28515625" style="90" customWidth="1"/>
    <col min="35" max="35" width="11" style="90" bestFit="1" customWidth="1"/>
    <col min="36" max="38" width="9.28515625" style="90" bestFit="1" customWidth="1"/>
    <col min="39" max="39" width="9.28515625" style="90" customWidth="1"/>
    <col min="40" max="40" width="5.85546875" style="85" customWidth="1"/>
    <col min="41" max="41" width="11" style="85" bestFit="1" customWidth="1"/>
    <col min="42" max="45" width="9.28515625" style="85" bestFit="1" customWidth="1"/>
    <col min="46" max="46" width="8.85546875" style="85"/>
    <col min="47" max="47" width="11" style="85" bestFit="1" customWidth="1"/>
    <col min="48" max="51" width="9.28515625" style="85" bestFit="1" customWidth="1"/>
    <col min="52" max="16384" width="8.85546875" style="85"/>
  </cols>
  <sheetData>
    <row r="2" spans="29:51" x14ac:dyDescent="0.2">
      <c r="AD2" s="90" t="s">
        <v>20</v>
      </c>
      <c r="AJ2" s="90" t="s">
        <v>21</v>
      </c>
      <c r="AO2" s="90"/>
      <c r="AP2" s="90" t="s">
        <v>22</v>
      </c>
      <c r="AQ2" s="90"/>
      <c r="AR2" s="90"/>
      <c r="AS2" s="90"/>
      <c r="AT2" s="90"/>
      <c r="AU2" s="90"/>
      <c r="AV2" s="90" t="s">
        <v>23</v>
      </c>
      <c r="AW2" s="90"/>
      <c r="AX2" s="90"/>
      <c r="AY2" s="90"/>
    </row>
    <row r="3" spans="29:51" x14ac:dyDescent="0.2">
      <c r="AC3" s="90" t="s">
        <v>8</v>
      </c>
      <c r="AD3" s="90" t="s">
        <v>12</v>
      </c>
      <c r="AE3" s="90" t="s">
        <v>13</v>
      </c>
      <c r="AF3" s="90" t="s">
        <v>14</v>
      </c>
      <c r="AG3" s="90" t="s">
        <v>15</v>
      </c>
      <c r="AI3" s="90" t="s">
        <v>8</v>
      </c>
      <c r="AJ3" s="90" t="s">
        <v>12</v>
      </c>
      <c r="AK3" s="90" t="s">
        <v>13</v>
      </c>
      <c r="AL3" s="90" t="s">
        <v>14</v>
      </c>
      <c r="AM3" s="90" t="s">
        <v>15</v>
      </c>
      <c r="AO3" s="90" t="s">
        <v>8</v>
      </c>
      <c r="AP3" s="90" t="s">
        <v>12</v>
      </c>
      <c r="AQ3" s="90" t="s">
        <v>13</v>
      </c>
      <c r="AR3" s="90" t="s">
        <v>14</v>
      </c>
      <c r="AS3" s="90" t="s">
        <v>15</v>
      </c>
      <c r="AT3" s="90"/>
      <c r="AU3" s="90" t="s">
        <v>8</v>
      </c>
      <c r="AV3" s="90" t="s">
        <v>12</v>
      </c>
      <c r="AW3" s="90" t="s">
        <v>13</v>
      </c>
      <c r="AX3" s="90" t="s">
        <v>14</v>
      </c>
      <c r="AY3" s="90" t="s">
        <v>15</v>
      </c>
    </row>
    <row r="4" spans="29:51" x14ac:dyDescent="0.2">
      <c r="AC4" s="91">
        <f>'Bred Heifers'!A7</f>
        <v>37824</v>
      </c>
      <c r="AD4" s="92">
        <f>IF('Bred Heifers'!C7=0, NA(),MEDIAN('Bred Heifers'!C7:D7))</f>
        <v>1497.5</v>
      </c>
      <c r="AE4" s="92">
        <f>IF('Bred Heifers'!I7=0, NA(),MEDIAN('Bred Heifers'!I7:J7))</f>
        <v>1255</v>
      </c>
      <c r="AF4" s="92">
        <f>IF('Bred Heifers'!O7=0, NA(),MEDIAN('Bred Heifers'!O7:P7))</f>
        <v>945</v>
      </c>
      <c r="AG4" s="92">
        <f>IF('Bred Heifers'!U7=0, NA(),MEDIAN('Bred Heifers'!U7:V7))</f>
        <v>660</v>
      </c>
      <c r="AI4" s="91">
        <f>AC4</f>
        <v>37824</v>
      </c>
      <c r="AJ4" s="92">
        <f>IF('Bred Heifers'!AA7=0, NA(),MEDIAN('Bred Heifers'!AA7:AB7))</f>
        <v>1485</v>
      </c>
      <c r="AK4" s="92">
        <f>IF('Bred Heifers'!AG7=0, NA(),MEDIAN('Bred Heifers'!AG7:AH7))</f>
        <v>1105</v>
      </c>
      <c r="AL4" s="93">
        <f>IF('Bred Heifers'!AM7=0, NA(),MEDIAN('Bred Heifers'!AM7:AN7))</f>
        <v>770</v>
      </c>
      <c r="AM4" s="93">
        <f>IF('Bred Heifers'!AS7=0, NA(),MEDIAN('Bred Heifers'!AS7:AT7))</f>
        <v>545</v>
      </c>
      <c r="AO4" s="91">
        <f>AI4</f>
        <v>37824</v>
      </c>
      <c r="AP4" s="92" t="e">
        <f>IF('Bred Heifers'!G7=0, NA(),MEDIAN('Bred Heifers'!G7:H7))</f>
        <v>#N/A</v>
      </c>
      <c r="AQ4" s="92">
        <f>IF('Bred Heifers'!M7=0, NA(),MEDIAN('Bred Heifers'!M7:N7))</f>
        <v>987.5</v>
      </c>
      <c r="AR4" s="92">
        <f>IF('Bred Heifers'!S7=0, NA(),MEDIAN('Bred Heifers'!S7:T7))</f>
        <v>762.5</v>
      </c>
      <c r="AS4" s="92" t="e">
        <f>IF('Bred Heifers'!Y7=0, NA(),MEDIAN('Bred Heifers'!Y7:Z7))</f>
        <v>#N/A</v>
      </c>
      <c r="AT4" s="90"/>
      <c r="AU4" s="91">
        <f>AO4</f>
        <v>37824</v>
      </c>
      <c r="AV4" s="92" t="e">
        <f>IF('Bred Heifers'!AE7=0, NA(),MEDIAN('Bred Heifers'!AE7:AF7))</f>
        <v>#N/A</v>
      </c>
      <c r="AW4" s="92" t="e">
        <f>IF('Bred Heifers'!AK7=0, NA(),MEDIAN('Bred Heifers'!AK7:AL7))</f>
        <v>#N/A</v>
      </c>
      <c r="AX4" s="93" t="e">
        <f>IF('Bred Heifers'!AQ7=0, NA(),MEDIAN('Bred Heifers'!AQ7:AR7))</f>
        <v>#N/A</v>
      </c>
      <c r="AY4" s="93" t="e">
        <f>IF('Bred Heifers'!AW7=0, NA(),MEDIAN('Bred Heifers'!AW7:AX7))</f>
        <v>#N/A</v>
      </c>
    </row>
    <row r="5" spans="29:51" x14ac:dyDescent="0.2">
      <c r="AC5" s="91">
        <f>'Bred Heifers'!A8</f>
        <v>37859</v>
      </c>
      <c r="AD5" s="92">
        <f>IF('Bred Heifers'!C8=0, NA(),MEDIAN('Bred Heifers'!C8:D8))</f>
        <v>1642.5</v>
      </c>
      <c r="AE5" s="92">
        <f>IF('Bred Heifers'!I8=0, NA(),MEDIAN('Bred Heifers'!I8:J8))</f>
        <v>1365</v>
      </c>
      <c r="AF5" s="92">
        <f>IF('Bred Heifers'!O8=0, NA(),MEDIAN('Bred Heifers'!O8:P8))</f>
        <v>1040</v>
      </c>
      <c r="AG5" s="92">
        <f>IF('Bred Heifers'!U8=0, NA(),MEDIAN('Bred Heifers'!U8:V8))</f>
        <v>720</v>
      </c>
      <c r="AI5" s="91">
        <f t="shared" ref="AI5:AI68" si="0">AC5</f>
        <v>37859</v>
      </c>
      <c r="AJ5" s="92">
        <f>IF('Bred Heifers'!AA8=0, NA(),MEDIAN('Bred Heifers'!AA8:AB8))</f>
        <v>1510</v>
      </c>
      <c r="AK5" s="92">
        <f>IF('Bred Heifers'!AG8=0, NA(),MEDIAN('Bred Heifers'!AG8:AH8))</f>
        <v>1190</v>
      </c>
      <c r="AL5" s="93">
        <f>IF('Bred Heifers'!AM8=0, NA(),MEDIAN('Bred Heifers'!AM8:AN8))</f>
        <v>890</v>
      </c>
      <c r="AM5" s="93">
        <f>IF('Bred Heifers'!AS8=0, NA(),MEDIAN('Bred Heifers'!AS8:AT8))</f>
        <v>670</v>
      </c>
      <c r="AO5" s="91">
        <f t="shared" ref="AO5:AO68" si="1">AI5</f>
        <v>37859</v>
      </c>
      <c r="AP5" s="92" t="e">
        <f>IF('Bred Heifers'!G8=0, NA(),MEDIAN('Bred Heifers'!G8:H8))</f>
        <v>#N/A</v>
      </c>
      <c r="AQ5" s="92" t="e">
        <f>IF('Bred Heifers'!M8=0, NA(),MEDIAN('Bred Heifers'!M8:N8))</f>
        <v>#N/A</v>
      </c>
      <c r="AR5" s="92" t="e">
        <f>IF('Bred Heifers'!S8=0, NA(),MEDIAN('Bred Heifers'!S8:T8))</f>
        <v>#N/A</v>
      </c>
      <c r="AS5" s="92" t="e">
        <f>IF('Bred Heifers'!Y8=0, NA(),MEDIAN('Bred Heifers'!Y8:Z8))</f>
        <v>#N/A</v>
      </c>
      <c r="AU5" s="91">
        <f t="shared" ref="AU5:AU68" si="2">AO5</f>
        <v>37859</v>
      </c>
      <c r="AV5" s="92" t="e">
        <f>IF('Bred Heifers'!AE8=0, NA(),MEDIAN('Bred Heifers'!AE8:AF8))</f>
        <v>#N/A</v>
      </c>
      <c r="AW5" s="92" t="e">
        <f>IF('Bred Heifers'!AK8=0, NA(),MEDIAN('Bred Heifers'!AK8:AL8))</f>
        <v>#N/A</v>
      </c>
      <c r="AX5" s="93">
        <f>IF('Bred Heifers'!AQ8=0, NA(),MEDIAN('Bred Heifers'!AQ8:AR8))</f>
        <v>725</v>
      </c>
      <c r="AY5" s="93" t="e">
        <f>IF('Bred Heifers'!AW8=0, NA(),MEDIAN('Bred Heifers'!AW8:AX8))</f>
        <v>#N/A</v>
      </c>
    </row>
    <row r="6" spans="29:51" x14ac:dyDescent="0.2">
      <c r="AC6" s="91">
        <f>'Bred Heifers'!A9</f>
        <v>37887</v>
      </c>
      <c r="AD6" s="92">
        <f>IF('Bred Heifers'!C9=0, NA(),MEDIAN('Bred Heifers'!C9:D9))</f>
        <v>1670</v>
      </c>
      <c r="AE6" s="92">
        <f>IF('Bred Heifers'!I9=0, NA(),MEDIAN('Bred Heifers'!I9:J9))</f>
        <v>1375</v>
      </c>
      <c r="AF6" s="92">
        <f>IF('Bred Heifers'!O9=0, NA(),MEDIAN('Bred Heifers'!O9:P9))</f>
        <v>1092.5</v>
      </c>
      <c r="AG6" s="92" t="e">
        <f>IF('Bred Heifers'!U9=0, NA(),MEDIAN('Bred Heifers'!U9:V9))</f>
        <v>#N/A</v>
      </c>
      <c r="AI6" s="91">
        <f t="shared" si="0"/>
        <v>37887</v>
      </c>
      <c r="AJ6" s="92">
        <f>IF('Bred Heifers'!AA9=0, NA(),MEDIAN('Bred Heifers'!AA9:AB9))</f>
        <v>1475</v>
      </c>
      <c r="AK6" s="92">
        <f>IF('Bred Heifers'!AG9=0, NA(),MEDIAN('Bred Heifers'!AG9:AH9))</f>
        <v>1280</v>
      </c>
      <c r="AL6" s="93">
        <f>IF('Bred Heifers'!AM9=0, NA(),MEDIAN('Bred Heifers'!AM9:AN9))</f>
        <v>900</v>
      </c>
      <c r="AM6" s="93" t="e">
        <f>IF('Bred Heifers'!AS9=0, NA(),MEDIAN('Bred Heifers'!AS9:AT9))</f>
        <v>#N/A</v>
      </c>
      <c r="AO6" s="91">
        <f t="shared" si="1"/>
        <v>37887</v>
      </c>
      <c r="AP6" s="92" t="e">
        <f>IF('Bred Heifers'!G9=0, NA(),MEDIAN('Bred Heifers'!G9:H9))</f>
        <v>#N/A</v>
      </c>
      <c r="AQ6" s="92">
        <f>IF('Bred Heifers'!M9=0, NA(),MEDIAN('Bred Heifers'!M9:N9))</f>
        <v>1060</v>
      </c>
      <c r="AR6" s="92">
        <f>IF('Bred Heifers'!S9=0, NA(),MEDIAN('Bred Heifers'!S9:T9))</f>
        <v>775</v>
      </c>
      <c r="AS6" s="92" t="e">
        <f>IF('Bred Heifers'!Y9=0, NA(),MEDIAN('Bred Heifers'!Y9:Z9))</f>
        <v>#N/A</v>
      </c>
      <c r="AU6" s="91">
        <f t="shared" si="2"/>
        <v>37887</v>
      </c>
      <c r="AV6" s="92" t="e">
        <f>IF('Bred Heifers'!AE9=0, NA(),MEDIAN('Bred Heifers'!AE9:AF9))</f>
        <v>#N/A</v>
      </c>
      <c r="AW6" s="92">
        <f>IF('Bred Heifers'!AK9=0, NA(),MEDIAN('Bred Heifers'!AK9:AL9))</f>
        <v>1060</v>
      </c>
      <c r="AX6" s="93">
        <f>IF('Bred Heifers'!AQ9=0, NA(),MEDIAN('Bred Heifers'!AQ9:AR9))</f>
        <v>830</v>
      </c>
      <c r="AY6" s="93" t="e">
        <f>IF('Bred Heifers'!AW9=0, NA(),MEDIAN('Bred Heifers'!AW9:AX9))</f>
        <v>#N/A</v>
      </c>
    </row>
    <row r="7" spans="29:51" x14ac:dyDescent="0.2">
      <c r="AC7" s="91">
        <f>'Bred Heifers'!A10</f>
        <v>37922</v>
      </c>
      <c r="AD7" s="92">
        <f>IF('Bred Heifers'!C10=0, NA(),MEDIAN('Bred Heifers'!C10:D10))</f>
        <v>1650</v>
      </c>
      <c r="AE7" s="92">
        <f>IF('Bred Heifers'!I10=0, NA(),MEDIAN('Bred Heifers'!I10:J10))</f>
        <v>1445</v>
      </c>
      <c r="AF7" s="92">
        <f>IF('Bred Heifers'!O10=0, NA(),MEDIAN('Bred Heifers'!O10:P10))</f>
        <v>1092.5</v>
      </c>
      <c r="AG7" s="92">
        <f>IF('Bred Heifers'!U10=0, NA(),MEDIAN('Bred Heifers'!U10:V10))</f>
        <v>727.5</v>
      </c>
      <c r="AI7" s="91">
        <f t="shared" si="0"/>
        <v>37922</v>
      </c>
      <c r="AJ7" s="92">
        <f>IF('Bred Heifers'!AA10=0, NA(),MEDIAN('Bred Heifers'!AA10:AB10))</f>
        <v>1567.5</v>
      </c>
      <c r="AK7" s="92">
        <f>IF('Bred Heifers'!AG10=0, NA(),MEDIAN('Bred Heifers'!AG10:AH10))</f>
        <v>1292.5</v>
      </c>
      <c r="AL7" s="93">
        <f>IF('Bred Heifers'!AM10=0, NA(),MEDIAN('Bred Heifers'!AM10:AN10))</f>
        <v>907.5</v>
      </c>
      <c r="AM7" s="93" t="e">
        <f>IF('Bred Heifers'!AS10=0, NA(),MEDIAN('Bred Heifers'!AS10:AT10))</f>
        <v>#N/A</v>
      </c>
      <c r="AO7" s="91">
        <f t="shared" si="1"/>
        <v>37922</v>
      </c>
      <c r="AP7" s="92" t="e">
        <f>IF('Bred Heifers'!G10=0, NA(),MEDIAN('Bred Heifers'!G10:H10))</f>
        <v>#N/A</v>
      </c>
      <c r="AQ7" s="92">
        <f>IF('Bred Heifers'!M10=0, NA(),MEDIAN('Bred Heifers'!M10:N10))</f>
        <v>1220</v>
      </c>
      <c r="AR7" s="92">
        <f>IF('Bred Heifers'!S10=0, NA(),MEDIAN('Bred Heifers'!S10:T10))</f>
        <v>910</v>
      </c>
      <c r="AS7" s="92" t="e">
        <f>IF('Bred Heifers'!Y10=0, NA(),MEDIAN('Bred Heifers'!Y10:Z10))</f>
        <v>#N/A</v>
      </c>
      <c r="AU7" s="91">
        <f t="shared" si="2"/>
        <v>37922</v>
      </c>
      <c r="AV7" s="92" t="e">
        <f>IF('Bred Heifers'!AE10=0, NA(),MEDIAN('Bred Heifers'!AE10:AF10))</f>
        <v>#N/A</v>
      </c>
      <c r="AW7" s="92">
        <f>IF('Bred Heifers'!AK10=0, NA(),MEDIAN('Bred Heifers'!AK10:AL10))</f>
        <v>1025</v>
      </c>
      <c r="AX7" s="93">
        <f>IF('Bred Heifers'!AQ10=0, NA(),MEDIAN('Bred Heifers'!AQ10:AR10))</f>
        <v>717.5</v>
      </c>
      <c r="AY7" s="93" t="e">
        <f>IF('Bred Heifers'!AW10=0, NA(),MEDIAN('Bred Heifers'!AW10:AX10))</f>
        <v>#N/A</v>
      </c>
    </row>
    <row r="8" spans="29:51" x14ac:dyDescent="0.2">
      <c r="AC8" s="91">
        <f>'Bred Heifers'!A11</f>
        <v>37950</v>
      </c>
      <c r="AD8" s="92">
        <f>IF('Bred Heifers'!C11=0, NA(),MEDIAN('Bred Heifers'!C11:D11))</f>
        <v>1675</v>
      </c>
      <c r="AE8" s="92">
        <f>IF('Bred Heifers'!I11=0, NA(),MEDIAN('Bred Heifers'!I11:J11))</f>
        <v>1450</v>
      </c>
      <c r="AF8" s="92">
        <f>IF('Bred Heifers'!O11=0, NA(),MEDIAN('Bred Heifers'!O11:P11))</f>
        <v>1070</v>
      </c>
      <c r="AG8" s="92" t="e">
        <f>IF('Bred Heifers'!U11=0, NA(),MEDIAN('Bred Heifers'!U11:V11))</f>
        <v>#N/A</v>
      </c>
      <c r="AI8" s="91">
        <f t="shared" si="0"/>
        <v>37950</v>
      </c>
      <c r="AJ8" s="92">
        <f>IF('Bred Heifers'!AA11=0, NA(),MEDIAN('Bred Heifers'!AA11:AB11))</f>
        <v>1642.5</v>
      </c>
      <c r="AK8" s="92">
        <f>IF('Bred Heifers'!AG11=0, NA(),MEDIAN('Bred Heifers'!AG11:AH11))</f>
        <v>1437.5</v>
      </c>
      <c r="AL8" s="93">
        <f>IF('Bred Heifers'!AM11=0, NA(),MEDIAN('Bred Heifers'!AM11:AN11))</f>
        <v>1030</v>
      </c>
      <c r="AM8" s="93">
        <f>IF('Bred Heifers'!AS11=0, NA(),MEDIAN('Bred Heifers'!AS11:AT11))</f>
        <v>665</v>
      </c>
      <c r="AO8" s="91">
        <f t="shared" si="1"/>
        <v>37950</v>
      </c>
      <c r="AP8" s="92" t="e">
        <f>IF('Bred Heifers'!G11=0, NA(),MEDIAN('Bred Heifers'!G11:H11))</f>
        <v>#N/A</v>
      </c>
      <c r="AQ8" s="92">
        <f>IF('Bred Heifers'!M11=0, NA(),MEDIAN('Bred Heifers'!M11:N11))</f>
        <v>1180</v>
      </c>
      <c r="AR8" s="92">
        <f>IF('Bred Heifers'!S11=0, NA(),MEDIAN('Bred Heifers'!S11:T11))</f>
        <v>762.5</v>
      </c>
      <c r="AS8" s="92" t="e">
        <f>IF('Bred Heifers'!Y11=0, NA(),MEDIAN('Bred Heifers'!Y11:Z11))</f>
        <v>#N/A</v>
      </c>
      <c r="AU8" s="91">
        <f t="shared" si="2"/>
        <v>37950</v>
      </c>
      <c r="AV8" s="92" t="e">
        <f>IF('Bred Heifers'!AE11=0, NA(),MEDIAN('Bred Heifers'!AE11:AF11))</f>
        <v>#N/A</v>
      </c>
      <c r="AW8" s="92" t="e">
        <f>IF('Bred Heifers'!AK11=0, NA(),MEDIAN('Bred Heifers'!AK11:AL11))</f>
        <v>#N/A</v>
      </c>
      <c r="AX8" s="93" t="e">
        <f>IF('Bred Heifers'!AQ11=0, NA(),MEDIAN('Bred Heifers'!AQ11:AR11))</f>
        <v>#N/A</v>
      </c>
      <c r="AY8" s="93" t="e">
        <f>IF('Bred Heifers'!AW11=0, NA(),MEDIAN('Bred Heifers'!AW11:AX11))</f>
        <v>#N/A</v>
      </c>
    </row>
    <row r="9" spans="29:51" x14ac:dyDescent="0.2">
      <c r="AC9" s="91">
        <f>'Bred Heifers'!A12</f>
        <v>37978</v>
      </c>
      <c r="AD9" s="92">
        <f>IF('Bred Heifers'!C12=0, NA(),MEDIAN('Bred Heifers'!C12:D12))</f>
        <v>1630</v>
      </c>
      <c r="AE9" s="92">
        <f>IF('Bred Heifers'!I12=0, NA(),MEDIAN('Bred Heifers'!I12:J12))</f>
        <v>1375</v>
      </c>
      <c r="AF9" s="92">
        <f>IF('Bred Heifers'!O12=0, NA(),MEDIAN('Bred Heifers'!O12:P12))</f>
        <v>1140</v>
      </c>
      <c r="AG9" s="92">
        <f>IF('Bred Heifers'!U12=0, NA(),MEDIAN('Bred Heifers'!U12:V12))</f>
        <v>687.5</v>
      </c>
      <c r="AI9" s="91">
        <f t="shared" si="0"/>
        <v>37978</v>
      </c>
      <c r="AJ9" s="92">
        <f>IF('Bred Heifers'!AA12=0, NA(),MEDIAN('Bred Heifers'!AA12:AB12))</f>
        <v>1462.5</v>
      </c>
      <c r="AK9" s="92">
        <f>IF('Bred Heifers'!AG12=0, NA(),MEDIAN('Bred Heifers'!AG12:AH12))</f>
        <v>1237.5</v>
      </c>
      <c r="AL9" s="93">
        <f>IF('Bred Heifers'!AM12=0, NA(),MEDIAN('Bred Heifers'!AM12:AN12))</f>
        <v>1005</v>
      </c>
      <c r="AM9" s="93">
        <f>IF('Bred Heifers'!AS12=0, NA(),MEDIAN('Bred Heifers'!AS12:AT12))</f>
        <v>807.5</v>
      </c>
      <c r="AO9" s="91">
        <f t="shared" si="1"/>
        <v>37978</v>
      </c>
      <c r="AP9" s="92" t="e">
        <f>IF('Bred Heifers'!G12=0, NA(),MEDIAN('Bred Heifers'!G12:H12))</f>
        <v>#N/A</v>
      </c>
      <c r="AQ9" s="92">
        <f>IF('Bred Heifers'!M12=0, NA(),MEDIAN('Bred Heifers'!M12:N12))</f>
        <v>1007.5</v>
      </c>
      <c r="AR9" s="92">
        <f>IF('Bred Heifers'!S12=0, NA(),MEDIAN('Bred Heifers'!S12:T12))</f>
        <v>757.5</v>
      </c>
      <c r="AS9" s="92" t="e">
        <f>IF('Bred Heifers'!Y12=0, NA(),MEDIAN('Bred Heifers'!Y12:Z12))</f>
        <v>#N/A</v>
      </c>
      <c r="AU9" s="91">
        <f t="shared" si="2"/>
        <v>37978</v>
      </c>
      <c r="AV9" s="92" t="e">
        <f>IF('Bred Heifers'!AE12=0, NA(),MEDIAN('Bred Heifers'!AE12:AF12))</f>
        <v>#N/A</v>
      </c>
      <c r="AW9" s="92">
        <f>IF('Bred Heifers'!AK12=0, NA(),MEDIAN('Bred Heifers'!AK12:AL12))</f>
        <v>1112.5</v>
      </c>
      <c r="AX9" s="93">
        <f>IF('Bred Heifers'!AQ12=0, NA(),MEDIAN('Bred Heifers'!AQ12:AR12))</f>
        <v>687.5</v>
      </c>
      <c r="AY9" s="93" t="e">
        <f>IF('Bred Heifers'!AW12=0, NA(),MEDIAN('Bred Heifers'!AW12:AX12))</f>
        <v>#N/A</v>
      </c>
    </row>
    <row r="10" spans="29:51" x14ac:dyDescent="0.2">
      <c r="AC10" s="91">
        <f>'Bred Heifers'!A13</f>
        <v>38013</v>
      </c>
      <c r="AD10" s="92">
        <f>IF('Bred Heifers'!C13=0, NA(),MEDIAN('Bred Heifers'!C13:D13))</f>
        <v>1635</v>
      </c>
      <c r="AE10" s="92">
        <f>IF('Bred Heifers'!I13=0, NA(),MEDIAN('Bred Heifers'!I13:J13))</f>
        <v>1342.5</v>
      </c>
      <c r="AF10" s="92">
        <f>IF('Bred Heifers'!O13=0, NA(),MEDIAN('Bred Heifers'!O13:P13))</f>
        <v>997.5</v>
      </c>
      <c r="AG10" s="92">
        <f>IF('Bred Heifers'!U13=0, NA(),MEDIAN('Bred Heifers'!U13:V13))</f>
        <v>630</v>
      </c>
      <c r="AI10" s="91">
        <f t="shared" si="0"/>
        <v>38013</v>
      </c>
      <c r="AJ10" s="92">
        <f>IF('Bred Heifers'!AA13=0, NA(),MEDIAN('Bred Heifers'!AA13:AB13))</f>
        <v>1612.5</v>
      </c>
      <c r="AK10" s="92">
        <f>IF('Bred Heifers'!AG13=0, NA(),MEDIAN('Bred Heifers'!AG13:AH13))</f>
        <v>1280</v>
      </c>
      <c r="AL10" s="93">
        <f>IF('Bred Heifers'!AM13=0, NA(),MEDIAN('Bred Heifers'!AM13:AN13))</f>
        <v>960</v>
      </c>
      <c r="AM10" s="93">
        <f>IF('Bred Heifers'!AS13=0, NA(),MEDIAN('Bred Heifers'!AS13:AT13))</f>
        <v>750</v>
      </c>
      <c r="AO10" s="91">
        <f t="shared" si="1"/>
        <v>38013</v>
      </c>
      <c r="AP10" s="92" t="e">
        <f>IF('Bred Heifers'!G13=0, NA(),MEDIAN('Bred Heifers'!G13:H13))</f>
        <v>#N/A</v>
      </c>
      <c r="AQ10" s="92" t="e">
        <f>IF('Bred Heifers'!M13=0, NA(),MEDIAN('Bred Heifers'!M13:N13))</f>
        <v>#N/A</v>
      </c>
      <c r="AR10" s="92">
        <f>IF('Bred Heifers'!S13=0, NA(),MEDIAN('Bred Heifers'!S13:T13))</f>
        <v>900</v>
      </c>
      <c r="AS10" s="92" t="e">
        <f>IF('Bred Heifers'!Y13=0, NA(),MEDIAN('Bred Heifers'!Y13:Z13))</f>
        <v>#N/A</v>
      </c>
      <c r="AU10" s="91">
        <f t="shared" si="2"/>
        <v>38013</v>
      </c>
      <c r="AV10" s="92" t="e">
        <f>IF('Bred Heifers'!AE13=0, NA(),MEDIAN('Bred Heifers'!AE13:AF13))</f>
        <v>#N/A</v>
      </c>
      <c r="AW10" s="92">
        <f>IF('Bred Heifers'!AK13=0, NA(),MEDIAN('Bred Heifers'!AK13:AL13))</f>
        <v>1090</v>
      </c>
      <c r="AX10" s="93" t="e">
        <f>IF('Bred Heifers'!AQ13=0, NA(),MEDIAN('Bred Heifers'!AQ13:AR13))</f>
        <v>#N/A</v>
      </c>
      <c r="AY10" s="93" t="e">
        <f>IF('Bred Heifers'!AW13=0, NA(),MEDIAN('Bred Heifers'!AW13:AX13))</f>
        <v>#N/A</v>
      </c>
    </row>
    <row r="11" spans="29:51" x14ac:dyDescent="0.2">
      <c r="AC11" s="91">
        <f>'Bred Heifers'!A14</f>
        <v>38041</v>
      </c>
      <c r="AD11" s="92">
        <f>IF('Bred Heifers'!C14=0, NA(),MEDIAN('Bred Heifers'!C14:D14))</f>
        <v>1640</v>
      </c>
      <c r="AE11" s="92">
        <f>IF('Bred Heifers'!I14=0, NA(),MEDIAN('Bred Heifers'!I14:J14))</f>
        <v>1387.5</v>
      </c>
      <c r="AF11" s="92">
        <f>IF('Bred Heifers'!O14=0, NA(),MEDIAN('Bred Heifers'!O14:P14))</f>
        <v>1095</v>
      </c>
      <c r="AG11" s="92">
        <f>IF('Bred Heifers'!U14=0, NA(),MEDIAN('Bred Heifers'!U14:V14))</f>
        <v>735</v>
      </c>
      <c r="AI11" s="91">
        <f t="shared" si="0"/>
        <v>38041</v>
      </c>
      <c r="AJ11" s="92">
        <f>IF('Bred Heifers'!AA14=0, NA(),MEDIAN('Bred Heifers'!AA14:AB14))</f>
        <v>1637.5</v>
      </c>
      <c r="AK11" s="92">
        <f>IF('Bred Heifers'!AG14=0, NA(),MEDIAN('Bred Heifers'!AG14:AH14))</f>
        <v>1245</v>
      </c>
      <c r="AL11" s="93">
        <f>IF('Bred Heifers'!AM14=0, NA(),MEDIAN('Bred Heifers'!AM14:AN14))</f>
        <v>447.5</v>
      </c>
      <c r="AM11" s="93">
        <f>IF('Bred Heifers'!AS14=0, NA(),MEDIAN('Bred Heifers'!AS14:AT14))</f>
        <v>665</v>
      </c>
      <c r="AO11" s="91">
        <f t="shared" si="1"/>
        <v>38041</v>
      </c>
      <c r="AP11" s="92" t="e">
        <f>IF('Bred Heifers'!G14=0, NA(),MEDIAN('Bred Heifers'!G14:H14))</f>
        <v>#N/A</v>
      </c>
      <c r="AQ11" s="92">
        <f>IF('Bred Heifers'!M14=0, NA(),MEDIAN('Bred Heifers'!M14:N14))</f>
        <v>1100</v>
      </c>
      <c r="AR11" s="92">
        <f>IF('Bred Heifers'!S14=0, NA(),MEDIAN('Bred Heifers'!S14:T14))</f>
        <v>905</v>
      </c>
      <c r="AS11" s="92">
        <f>IF('Bred Heifers'!Y14=0, NA(),MEDIAN('Bred Heifers'!Y14:Z14))</f>
        <v>660</v>
      </c>
      <c r="AU11" s="91">
        <f t="shared" si="2"/>
        <v>38041</v>
      </c>
      <c r="AV11" s="92" t="e">
        <f>IF('Bred Heifers'!AE14=0, NA(),MEDIAN('Bred Heifers'!AE14:AF14))</f>
        <v>#N/A</v>
      </c>
      <c r="AW11" s="92">
        <f>IF('Bred Heifers'!AK14=0, NA(),MEDIAN('Bred Heifers'!AK14:AL14))</f>
        <v>965</v>
      </c>
      <c r="AX11" s="93">
        <f>IF('Bred Heifers'!AQ14=0, NA(),MEDIAN('Bred Heifers'!AQ14:AR14))</f>
        <v>835</v>
      </c>
      <c r="AY11" s="93" t="e">
        <f>IF('Bred Heifers'!AW14=0, NA(),MEDIAN('Bred Heifers'!AW14:AX14))</f>
        <v>#N/A</v>
      </c>
    </row>
    <row r="12" spans="29:51" x14ac:dyDescent="0.2">
      <c r="AC12" s="91">
        <f>'Bred Heifers'!A15</f>
        <v>38070</v>
      </c>
      <c r="AD12" s="92">
        <f>IF('Bred Heifers'!C15=0, NA(),MEDIAN('Bred Heifers'!C15:D15))</f>
        <v>1875</v>
      </c>
      <c r="AE12" s="92">
        <f>IF('Bred Heifers'!I15=0, NA(),MEDIAN('Bred Heifers'!I15:J15))</f>
        <v>1550</v>
      </c>
      <c r="AF12" s="92">
        <f>IF('Bred Heifers'!O15=0, NA(),MEDIAN('Bred Heifers'!O15:P15))</f>
        <v>1192.5</v>
      </c>
      <c r="AG12" s="92">
        <f>IF('Bred Heifers'!U15=0, NA(),MEDIAN('Bred Heifers'!U15:V15))</f>
        <v>840</v>
      </c>
      <c r="AI12" s="91">
        <f t="shared" si="0"/>
        <v>38070</v>
      </c>
      <c r="AJ12" s="92">
        <f>IF('Bred Heifers'!AA15=0, NA(),MEDIAN('Bred Heifers'!AA15:AB15))</f>
        <v>1785</v>
      </c>
      <c r="AK12" s="92">
        <f>IF('Bred Heifers'!AG15=0, NA(),MEDIAN('Bred Heifers'!AG15:AH15))</f>
        <v>1500</v>
      </c>
      <c r="AL12" s="93">
        <f>IF('Bred Heifers'!AM15=0, NA(),MEDIAN('Bred Heifers'!AM15:AN15))</f>
        <v>1105</v>
      </c>
      <c r="AM12" s="93">
        <f>IF('Bred Heifers'!AS15=0, NA(),MEDIAN('Bred Heifers'!AS15:AT15))</f>
        <v>797.5</v>
      </c>
      <c r="AO12" s="91">
        <f t="shared" si="1"/>
        <v>38070</v>
      </c>
      <c r="AP12" s="92">
        <f>IF('Bred Heifers'!G15=0, NA(),MEDIAN('Bred Heifers'!G15:H15))</f>
        <v>1370</v>
      </c>
      <c r="AQ12" s="92">
        <f>IF('Bred Heifers'!M15=0, NA(),MEDIAN('Bred Heifers'!M15:N15))</f>
        <v>1215</v>
      </c>
      <c r="AR12" s="92">
        <f>IF('Bred Heifers'!S15=0, NA(),MEDIAN('Bred Heifers'!S15:T15))</f>
        <v>887.5</v>
      </c>
      <c r="AS12" s="92" t="e">
        <f>IF('Bred Heifers'!Y15=0, NA(),MEDIAN('Bred Heifers'!Y15:Z15))</f>
        <v>#N/A</v>
      </c>
      <c r="AU12" s="91">
        <f t="shared" si="2"/>
        <v>38070</v>
      </c>
      <c r="AV12" s="92" t="e">
        <f>IF('Bred Heifers'!AE15=0, NA(),MEDIAN('Bred Heifers'!AE15:AF15))</f>
        <v>#N/A</v>
      </c>
      <c r="AW12" s="92">
        <f>IF('Bred Heifers'!AK15=0, NA(),MEDIAN('Bred Heifers'!AK15:AL15))</f>
        <v>1120</v>
      </c>
      <c r="AX12" s="93">
        <f>IF('Bred Heifers'!AQ15=0, NA(),MEDIAN('Bred Heifers'!AQ15:AR15))</f>
        <v>845</v>
      </c>
      <c r="AY12" s="93" t="e">
        <f>IF('Bred Heifers'!AW15=0, NA(),MEDIAN('Bred Heifers'!AW15:AX15))</f>
        <v>#N/A</v>
      </c>
    </row>
    <row r="13" spans="29:51" x14ac:dyDescent="0.2">
      <c r="AC13" s="91">
        <f>'Bred Heifers'!A16</f>
        <v>38104</v>
      </c>
      <c r="AD13" s="92">
        <f>IF('Bred Heifers'!C16=0, NA(),MEDIAN('Bred Heifers'!C16:D16))</f>
        <v>2337.5</v>
      </c>
      <c r="AE13" s="92">
        <f>IF('Bred Heifers'!I16=0, NA(),MEDIAN('Bred Heifers'!I16:J16))</f>
        <v>1745</v>
      </c>
      <c r="AF13" s="92">
        <f>IF('Bred Heifers'!O16=0, NA(),MEDIAN('Bred Heifers'!O16:P16))</f>
        <v>1345</v>
      </c>
      <c r="AG13" s="92" t="e">
        <f>IF('Bred Heifers'!U16=0, NA(),MEDIAN('Bred Heifers'!U16:V16))</f>
        <v>#N/A</v>
      </c>
      <c r="AI13" s="91">
        <f t="shared" si="0"/>
        <v>38104</v>
      </c>
      <c r="AJ13" s="92">
        <f>IF('Bred Heifers'!AA16=0, NA(),MEDIAN('Bred Heifers'!AA16:AB16))</f>
        <v>2237.5</v>
      </c>
      <c r="AK13" s="92">
        <f>IF('Bred Heifers'!AG16=0, NA(),MEDIAN('Bred Heifers'!AG16:AH16))</f>
        <v>1680</v>
      </c>
      <c r="AL13" s="93">
        <f>IF('Bred Heifers'!AM16=0, NA(),MEDIAN('Bred Heifers'!AM16:AN16))</f>
        <v>1180</v>
      </c>
      <c r="AM13" s="93">
        <f>IF('Bred Heifers'!AS16=0, NA(),MEDIAN('Bred Heifers'!AS16:AT16))</f>
        <v>845</v>
      </c>
      <c r="AO13" s="91">
        <f t="shared" si="1"/>
        <v>38104</v>
      </c>
      <c r="AP13" s="92" t="e">
        <f>IF('Bred Heifers'!G16=0, NA(),MEDIAN('Bred Heifers'!G16:H16))</f>
        <v>#N/A</v>
      </c>
      <c r="AQ13" s="92">
        <f>IF('Bred Heifers'!M16=0, NA(),MEDIAN('Bred Heifers'!M16:N16))</f>
        <v>1387.5</v>
      </c>
      <c r="AR13" s="92" t="e">
        <f>IF('Bred Heifers'!S16=0, NA(),MEDIAN('Bred Heifers'!S16:T16))</f>
        <v>#N/A</v>
      </c>
      <c r="AS13" s="92" t="e">
        <f>IF('Bred Heifers'!Y16=0, NA(),MEDIAN('Bred Heifers'!Y16:Z16))</f>
        <v>#N/A</v>
      </c>
      <c r="AU13" s="91">
        <f t="shared" si="2"/>
        <v>38104</v>
      </c>
      <c r="AV13" s="92" t="e">
        <f>IF('Bred Heifers'!AE16=0, NA(),MEDIAN('Bred Heifers'!AE16:AF16))</f>
        <v>#N/A</v>
      </c>
      <c r="AW13" s="92">
        <f>IF('Bred Heifers'!AK16=0, NA(),MEDIAN('Bred Heifers'!AK16:AL16))</f>
        <v>1375</v>
      </c>
      <c r="AX13" s="93">
        <f>IF('Bred Heifers'!AQ16=0, NA(),MEDIAN('Bred Heifers'!AQ16:AR16))</f>
        <v>985</v>
      </c>
      <c r="AY13" s="93" t="e">
        <f>IF('Bred Heifers'!AW16=0, NA(),MEDIAN('Bred Heifers'!AW16:AX16))</f>
        <v>#N/A</v>
      </c>
    </row>
    <row r="14" spans="29:51" x14ac:dyDescent="0.2">
      <c r="AC14" s="91">
        <f>'Bred Heifers'!A17</f>
        <v>38132</v>
      </c>
      <c r="AD14" s="92">
        <f>IF('Bred Heifers'!C17=0, NA(),MEDIAN('Bred Heifers'!C17:D17))</f>
        <v>2125</v>
      </c>
      <c r="AE14" s="92">
        <f>IF('Bred Heifers'!I17=0, NA(),MEDIAN('Bred Heifers'!I17:J17))</f>
        <v>1712.5</v>
      </c>
      <c r="AF14" s="92">
        <f>IF('Bred Heifers'!O17=0, NA(),MEDIAN('Bred Heifers'!O17:P17))</f>
        <v>1262.5</v>
      </c>
      <c r="AG14" s="92" t="e">
        <f>IF('Bred Heifers'!U17=0, NA(),MEDIAN('Bred Heifers'!U17:V17))</f>
        <v>#N/A</v>
      </c>
      <c r="AI14" s="91">
        <f t="shared" si="0"/>
        <v>38132</v>
      </c>
      <c r="AJ14" s="92">
        <f>IF('Bred Heifers'!AA17=0, NA(),MEDIAN('Bred Heifers'!AA17:AB17))</f>
        <v>2075</v>
      </c>
      <c r="AK14" s="92">
        <f>IF('Bred Heifers'!AG17=0, NA(),MEDIAN('Bred Heifers'!AG17:AH17))</f>
        <v>1650</v>
      </c>
      <c r="AL14" s="93">
        <f>IF('Bred Heifers'!AM17=0, NA(),MEDIAN('Bred Heifers'!AM17:AN17))</f>
        <v>1287.5</v>
      </c>
      <c r="AM14" s="93">
        <f>IF('Bred Heifers'!AS17=0, NA(),MEDIAN('Bred Heifers'!AS17:AT17))</f>
        <v>817.5</v>
      </c>
      <c r="AO14" s="91">
        <f t="shared" si="1"/>
        <v>38132</v>
      </c>
      <c r="AP14" s="92" t="e">
        <f>IF('Bred Heifers'!G17=0, NA(),MEDIAN('Bred Heifers'!G17:H17))</f>
        <v>#N/A</v>
      </c>
      <c r="AQ14" s="92">
        <f>IF('Bred Heifers'!M17=0, NA(),MEDIAN('Bred Heifers'!M17:N17))</f>
        <v>1480</v>
      </c>
      <c r="AR14" s="92">
        <f>IF('Bred Heifers'!S17=0, NA(),MEDIAN('Bred Heifers'!S17:T17))</f>
        <v>1165</v>
      </c>
      <c r="AS14" s="92" t="e">
        <f>IF('Bred Heifers'!Y17=0, NA(),MEDIAN('Bred Heifers'!Y17:Z17))</f>
        <v>#N/A</v>
      </c>
      <c r="AU14" s="91">
        <f t="shared" si="2"/>
        <v>38132</v>
      </c>
      <c r="AV14" s="92" t="e">
        <f>IF('Bred Heifers'!AE17=0, NA(),MEDIAN('Bred Heifers'!AE17:AF17))</f>
        <v>#N/A</v>
      </c>
      <c r="AW14" s="92">
        <f>IF('Bred Heifers'!AK17=0, NA(),MEDIAN('Bred Heifers'!AK17:AL17))</f>
        <v>1485</v>
      </c>
      <c r="AX14" s="93">
        <f>IF('Bred Heifers'!AQ17=0, NA(),MEDIAN('Bred Heifers'!AQ17:AR17))</f>
        <v>1087.5</v>
      </c>
      <c r="AY14" s="93" t="e">
        <f>IF('Bred Heifers'!AW17=0, NA(),MEDIAN('Bred Heifers'!AW17:AX17))</f>
        <v>#N/A</v>
      </c>
    </row>
    <row r="15" spans="29:51" x14ac:dyDescent="0.2">
      <c r="AC15" s="91">
        <f>'Bred Heifers'!A18</f>
        <v>38160</v>
      </c>
      <c r="AD15" s="92">
        <f>IF('Bred Heifers'!C18=0, NA(),MEDIAN('Bred Heifers'!C18:D18))</f>
        <v>1830</v>
      </c>
      <c r="AE15" s="92">
        <f>IF('Bred Heifers'!I18=0, NA(),MEDIAN('Bred Heifers'!I18:J18))</f>
        <v>1580</v>
      </c>
      <c r="AF15" s="92">
        <f>IF('Bred Heifers'!O18=0, NA(),MEDIAN('Bred Heifers'!O18:P18))</f>
        <v>1235</v>
      </c>
      <c r="AG15" s="92">
        <f>IF('Bred Heifers'!U18=0, NA(),MEDIAN('Bred Heifers'!U18:V18))</f>
        <v>865</v>
      </c>
      <c r="AI15" s="91">
        <f t="shared" si="0"/>
        <v>38160</v>
      </c>
      <c r="AJ15" s="92">
        <f>IF('Bred Heifers'!AA18=0, NA(),MEDIAN('Bred Heifers'!AA18:AB18))</f>
        <v>1862.5</v>
      </c>
      <c r="AK15" s="92">
        <f>IF('Bred Heifers'!AG18=0, NA(),MEDIAN('Bred Heifers'!AG18:AH18))</f>
        <v>1605</v>
      </c>
      <c r="AL15" s="93">
        <f>IF('Bred Heifers'!AM18=0, NA(),MEDIAN('Bred Heifers'!AM18:AN18))</f>
        <v>1265</v>
      </c>
      <c r="AM15" s="93">
        <f>IF('Bred Heifers'!AS18=0, NA(),MEDIAN('Bred Heifers'!AS18:AT18))</f>
        <v>855</v>
      </c>
      <c r="AO15" s="91">
        <f t="shared" si="1"/>
        <v>38160</v>
      </c>
      <c r="AP15" s="92" t="e">
        <f>IF('Bred Heifers'!G18=0, NA(),MEDIAN('Bred Heifers'!G18:H18))</f>
        <v>#N/A</v>
      </c>
      <c r="AQ15" s="92" t="e">
        <f>IF('Bred Heifers'!M18=0, NA(),MEDIAN('Bred Heifers'!M18:N18))</f>
        <v>#N/A</v>
      </c>
      <c r="AR15" s="92">
        <f>IF('Bred Heifers'!S18=0, NA(),MEDIAN('Bred Heifers'!S18:T18))</f>
        <v>857.5</v>
      </c>
      <c r="AS15" s="92" t="e">
        <f>IF('Bred Heifers'!Y18=0, NA(),MEDIAN('Bred Heifers'!Y18:Z18))</f>
        <v>#N/A</v>
      </c>
      <c r="AU15" s="91">
        <f t="shared" si="2"/>
        <v>38160</v>
      </c>
      <c r="AV15" s="92">
        <f>IF('Bred Heifers'!AE18=0, NA(),MEDIAN('Bred Heifers'!AE18:AF18))</f>
        <v>1535</v>
      </c>
      <c r="AW15" s="92">
        <f>IF('Bred Heifers'!AK18=0, NA(),MEDIAN('Bred Heifers'!AK18:AL18))</f>
        <v>1210</v>
      </c>
      <c r="AX15" s="93">
        <f>IF('Bred Heifers'!AQ18=0, NA(),MEDIAN('Bred Heifers'!AQ18:AR18))</f>
        <v>390</v>
      </c>
      <c r="AY15" s="93" t="e">
        <f>IF('Bred Heifers'!AW18=0, NA(),MEDIAN('Bred Heifers'!AW18:AX18))</f>
        <v>#N/A</v>
      </c>
    </row>
    <row r="16" spans="29:51" x14ac:dyDescent="0.2">
      <c r="AC16" s="91">
        <f>'Bred Heifers'!A19</f>
        <v>38195</v>
      </c>
      <c r="AD16" s="92">
        <f>IF('Bred Heifers'!C19=0, NA(),MEDIAN('Bred Heifers'!C19:D19))</f>
        <v>1902.5</v>
      </c>
      <c r="AE16" s="92">
        <f>IF('Bred Heifers'!I19=0, NA(),MEDIAN('Bred Heifers'!I19:J19))</f>
        <v>1652.5</v>
      </c>
      <c r="AF16" s="92">
        <f>IF('Bred Heifers'!O19=0, NA(),MEDIAN('Bred Heifers'!O19:P19))</f>
        <v>1160</v>
      </c>
      <c r="AG16" s="92" t="e">
        <f>IF('Bred Heifers'!U19=0, NA(),MEDIAN('Bred Heifers'!U19:V19))</f>
        <v>#N/A</v>
      </c>
      <c r="AI16" s="91">
        <f t="shared" si="0"/>
        <v>38195</v>
      </c>
      <c r="AJ16" s="92">
        <f>IF('Bred Heifers'!AA19=0, NA(),MEDIAN('Bred Heifers'!AA19:AB19))</f>
        <v>1875</v>
      </c>
      <c r="AK16" s="92">
        <f>IF('Bred Heifers'!AG19=0, NA(),MEDIAN('Bred Heifers'!AG19:AH19))</f>
        <v>1537.5</v>
      </c>
      <c r="AL16" s="93">
        <f>IF('Bred Heifers'!AM19=0, NA(),MEDIAN('Bred Heifers'!AM19:AN19))</f>
        <v>1195</v>
      </c>
      <c r="AM16" s="93">
        <f>IF('Bred Heifers'!AS19=0, NA(),MEDIAN('Bred Heifers'!AS19:AT19))</f>
        <v>950</v>
      </c>
      <c r="AO16" s="91">
        <f t="shared" si="1"/>
        <v>38195</v>
      </c>
      <c r="AP16" s="92">
        <f>IF('Bred Heifers'!G19=0, NA(),MEDIAN('Bred Heifers'!G19:H19))</f>
        <v>1615</v>
      </c>
      <c r="AQ16" s="92">
        <f>IF('Bred Heifers'!M19=0, NA(),MEDIAN('Bred Heifers'!M19:N19))</f>
        <v>1260</v>
      </c>
      <c r="AR16" s="92">
        <f>IF('Bred Heifers'!S19=0, NA(),MEDIAN('Bred Heifers'!S19:T19))</f>
        <v>1000</v>
      </c>
      <c r="AS16" s="92" t="e">
        <f>IF('Bred Heifers'!Y19=0, NA(),MEDIAN('Bred Heifers'!Y19:Z19))</f>
        <v>#N/A</v>
      </c>
      <c r="AU16" s="91">
        <f t="shared" si="2"/>
        <v>38195</v>
      </c>
      <c r="AV16" s="92">
        <f>IF('Bred Heifers'!AE19=0, NA(),MEDIAN('Bred Heifers'!AE19:AF19))</f>
        <v>1550</v>
      </c>
      <c r="AW16" s="92">
        <f>IF('Bred Heifers'!AK19=0, NA(),MEDIAN('Bred Heifers'!AK19:AL19))</f>
        <v>1325</v>
      </c>
      <c r="AX16" s="93">
        <f>IF('Bred Heifers'!AQ19=0, NA(),MEDIAN('Bred Heifers'!AQ19:AR19))</f>
        <v>1075</v>
      </c>
      <c r="AY16" s="93" t="e">
        <f>IF('Bred Heifers'!AW19=0, NA(),MEDIAN('Bred Heifers'!AW19:AX19))</f>
        <v>#N/A</v>
      </c>
    </row>
    <row r="17" spans="29:51" x14ac:dyDescent="0.2">
      <c r="AC17" s="91">
        <f>'Bred Heifers'!A20</f>
        <v>38223</v>
      </c>
      <c r="AD17" s="92">
        <f>IF('Bred Heifers'!C20=0, NA(),MEDIAN('Bred Heifers'!C20:D20))</f>
        <v>2195</v>
      </c>
      <c r="AE17" s="92">
        <f>IF('Bred Heifers'!I20=0, NA(),MEDIAN('Bred Heifers'!I20:J20))</f>
        <v>1690</v>
      </c>
      <c r="AF17" s="92">
        <f>IF('Bred Heifers'!O20=0, NA(),MEDIAN('Bred Heifers'!O20:P20))</f>
        <v>1212.5</v>
      </c>
      <c r="AG17" s="92">
        <f>IF('Bred Heifers'!U20=0, NA(),MEDIAN('Bred Heifers'!U20:V20))</f>
        <v>980</v>
      </c>
      <c r="AI17" s="91">
        <f t="shared" si="0"/>
        <v>38223</v>
      </c>
      <c r="AJ17" s="92">
        <f>IF('Bred Heifers'!AA20=0, NA(),MEDIAN('Bred Heifers'!AA20:AB20))</f>
        <v>1875</v>
      </c>
      <c r="AK17" s="92">
        <f>IF('Bred Heifers'!AG20=0, NA(),MEDIAN('Bred Heifers'!AG20:AH20))</f>
        <v>1705</v>
      </c>
      <c r="AL17" s="93">
        <f>IF('Bred Heifers'!AM20=0, NA(),MEDIAN('Bred Heifers'!AM20:AN20))</f>
        <v>1270</v>
      </c>
      <c r="AM17" s="93">
        <f>IF('Bred Heifers'!AS20=0, NA(),MEDIAN('Bred Heifers'!AS20:AT20))</f>
        <v>1007.5</v>
      </c>
      <c r="AO17" s="91">
        <f t="shared" si="1"/>
        <v>38223</v>
      </c>
      <c r="AP17" s="92" t="e">
        <f>IF('Bred Heifers'!G20=0, NA(),MEDIAN('Bred Heifers'!G20:H20))</f>
        <v>#N/A</v>
      </c>
      <c r="AQ17" s="92">
        <f>IF('Bred Heifers'!M20=0, NA(),MEDIAN('Bred Heifers'!M20:N20))</f>
        <v>1375</v>
      </c>
      <c r="AR17" s="92">
        <f>IF('Bred Heifers'!S20=0, NA(),MEDIAN('Bred Heifers'!S20:T20))</f>
        <v>1012.5</v>
      </c>
      <c r="AS17" s="92" t="e">
        <f>IF('Bred Heifers'!Y20=0, NA(),MEDIAN('Bred Heifers'!Y20:Z20))</f>
        <v>#N/A</v>
      </c>
      <c r="AU17" s="91">
        <f t="shared" si="2"/>
        <v>38223</v>
      </c>
      <c r="AV17" s="92" t="e">
        <f>IF('Bred Heifers'!AE20=0, NA(),MEDIAN('Bred Heifers'!AE20:AF20))</f>
        <v>#N/A</v>
      </c>
      <c r="AW17" s="92">
        <f>IF('Bred Heifers'!AK20=0, NA(),MEDIAN('Bred Heifers'!AK20:AL20))</f>
        <v>1130</v>
      </c>
      <c r="AX17" s="93">
        <f>IF('Bred Heifers'!AQ20=0, NA(),MEDIAN('Bred Heifers'!AQ20:AR20))</f>
        <v>930</v>
      </c>
      <c r="AY17" s="93">
        <f>IF('Bred Heifers'!AW20=0, NA(),MEDIAN('Bred Heifers'!AW20:AX20))</f>
        <v>682.5</v>
      </c>
    </row>
    <row r="18" spans="29:51" x14ac:dyDescent="0.2">
      <c r="AC18" s="91">
        <f>'Bred Heifers'!A21</f>
        <v>38258</v>
      </c>
      <c r="AD18" s="92">
        <f>IF('Bred Heifers'!C21=0, NA(),MEDIAN('Bred Heifers'!C21:D21))</f>
        <v>1950</v>
      </c>
      <c r="AE18" s="92">
        <f>IF('Bred Heifers'!I21=0, NA(),MEDIAN('Bred Heifers'!I21:J21))</f>
        <v>1637.5</v>
      </c>
      <c r="AF18" s="92">
        <f>IF('Bred Heifers'!O21=0, NA(),MEDIAN('Bred Heifers'!O21:P21))</f>
        <v>1292.5</v>
      </c>
      <c r="AG18" s="92">
        <f>IF('Bred Heifers'!U21=0, NA(),MEDIAN('Bred Heifers'!U21:V21))</f>
        <v>1045</v>
      </c>
      <c r="AI18" s="91">
        <f t="shared" si="0"/>
        <v>38258</v>
      </c>
      <c r="AJ18" s="92">
        <f>IF('Bred Heifers'!AA21=0, NA(),MEDIAN('Bred Heifers'!AA21:AB21))</f>
        <v>1837.5</v>
      </c>
      <c r="AK18" s="92">
        <f>IF('Bred Heifers'!AG21=0, NA(),MEDIAN('Bred Heifers'!AG21:AH21))</f>
        <v>1542.5</v>
      </c>
      <c r="AL18" s="93">
        <f>IF('Bred Heifers'!AM21=0, NA(),MEDIAN('Bred Heifers'!AM21:AN21))</f>
        <v>1230</v>
      </c>
      <c r="AM18" s="93">
        <f>IF('Bred Heifers'!AS21=0, NA(),MEDIAN('Bred Heifers'!AS21:AT21))</f>
        <v>875</v>
      </c>
      <c r="AO18" s="91">
        <f t="shared" si="1"/>
        <v>38258</v>
      </c>
      <c r="AP18" s="92" t="e">
        <f>IF('Bred Heifers'!G21=0, NA(),MEDIAN('Bred Heifers'!G21:H21))</f>
        <v>#N/A</v>
      </c>
      <c r="AQ18" s="92">
        <f>IF('Bred Heifers'!M21=0, NA(),MEDIAN('Bred Heifers'!M21:N21))</f>
        <v>1400</v>
      </c>
      <c r="AR18" s="92">
        <f>IF('Bred Heifers'!S21=0, NA(),MEDIAN('Bred Heifers'!S21:T21))</f>
        <v>925</v>
      </c>
      <c r="AS18" s="92" t="e">
        <f>IF('Bred Heifers'!Y21=0, NA(),MEDIAN('Bred Heifers'!Y21:Z21))</f>
        <v>#N/A</v>
      </c>
      <c r="AU18" s="91">
        <f t="shared" si="2"/>
        <v>38258</v>
      </c>
      <c r="AV18" s="92">
        <f>IF('Bred Heifers'!AE21=0, NA(),MEDIAN('Bred Heifers'!AE21:AF21))</f>
        <v>1495</v>
      </c>
      <c r="AW18" s="92">
        <f>IF('Bred Heifers'!AK21=0, NA(),MEDIAN('Bred Heifers'!AK21:AL21))</f>
        <v>1092.5</v>
      </c>
      <c r="AX18" s="93" t="e">
        <f>IF('Bred Heifers'!AQ21=0, NA(),MEDIAN('Bred Heifers'!AQ21:AR21))</f>
        <v>#N/A</v>
      </c>
      <c r="AY18" s="93" t="e">
        <f>IF('Bred Heifers'!AW21=0, NA(),MEDIAN('Bred Heifers'!AW21:AX21))</f>
        <v>#N/A</v>
      </c>
    </row>
    <row r="19" spans="29:51" x14ac:dyDescent="0.2">
      <c r="AC19" s="91">
        <f>'Bred Heifers'!A22</f>
        <v>38286</v>
      </c>
      <c r="AD19" s="92">
        <f>IF('Bred Heifers'!C22=0, NA(),MEDIAN('Bred Heifers'!C22:D22))</f>
        <v>1875</v>
      </c>
      <c r="AE19" s="92">
        <f>IF('Bred Heifers'!I22=0, NA(),MEDIAN('Bred Heifers'!I22:J22))</f>
        <v>1685</v>
      </c>
      <c r="AF19" s="92">
        <f>IF('Bred Heifers'!O22=0, NA(),MEDIAN('Bred Heifers'!O22:P22))</f>
        <v>1387.5</v>
      </c>
      <c r="AG19" s="92">
        <f>IF('Bred Heifers'!U22=0, NA(),MEDIAN('Bred Heifers'!U22:V22))</f>
        <v>975</v>
      </c>
      <c r="AI19" s="91">
        <f t="shared" si="0"/>
        <v>38286</v>
      </c>
      <c r="AJ19" s="92">
        <f>IF('Bred Heifers'!AA22=0, NA(),MEDIAN('Bred Heifers'!AA22:AB22))</f>
        <v>1885</v>
      </c>
      <c r="AK19" s="92">
        <f>IF('Bred Heifers'!AG22=0, NA(),MEDIAN('Bred Heifers'!AG22:AH22))</f>
        <v>1597.5</v>
      </c>
      <c r="AL19" s="93">
        <f>IF('Bred Heifers'!AM22=0, NA(),MEDIAN('Bred Heifers'!AM22:AN22))</f>
        <v>1225</v>
      </c>
      <c r="AM19" s="93">
        <f>IF('Bred Heifers'!AS22=0, NA(),MEDIAN('Bred Heifers'!AS22:AT22))</f>
        <v>937.5</v>
      </c>
      <c r="AO19" s="91">
        <f t="shared" si="1"/>
        <v>38286</v>
      </c>
      <c r="AP19" s="92" t="e">
        <f>IF('Bred Heifers'!G22=0, NA(),MEDIAN('Bred Heifers'!G22:H22))</f>
        <v>#N/A</v>
      </c>
      <c r="AQ19" s="92">
        <f>IF('Bred Heifers'!M22=0, NA(),MEDIAN('Bred Heifers'!M22:N22))</f>
        <v>1380</v>
      </c>
      <c r="AR19" s="92">
        <f>IF('Bred Heifers'!S22=0, NA(),MEDIAN('Bred Heifers'!S22:T22))</f>
        <v>1040</v>
      </c>
      <c r="AS19" s="92" t="e">
        <f>IF('Bred Heifers'!Y22=0, NA(),MEDIAN('Bred Heifers'!Y22:Z22))</f>
        <v>#N/A</v>
      </c>
      <c r="AU19" s="91">
        <f t="shared" si="2"/>
        <v>38286</v>
      </c>
      <c r="AV19" s="92" t="e">
        <f>IF('Bred Heifers'!AE22=0, NA(),MEDIAN('Bred Heifers'!AE22:AF22))</f>
        <v>#N/A</v>
      </c>
      <c r="AW19" s="92">
        <f>IF('Bred Heifers'!AK22=0, NA(),MEDIAN('Bred Heifers'!AK22:AL22))</f>
        <v>1272.5</v>
      </c>
      <c r="AX19" s="93">
        <f>IF('Bred Heifers'!AQ22=0, NA(),MEDIAN('Bred Heifers'!AQ22:AR22))</f>
        <v>915</v>
      </c>
      <c r="AY19" s="93" t="e">
        <f>IF('Bred Heifers'!AW22=0, NA(),MEDIAN('Bred Heifers'!AW22:AX22))</f>
        <v>#N/A</v>
      </c>
    </row>
    <row r="20" spans="29:51" x14ac:dyDescent="0.2">
      <c r="AC20" s="91">
        <f>'Bred Heifers'!A23</f>
        <v>38314</v>
      </c>
      <c r="AD20" s="92">
        <f>IF('Bred Heifers'!C23=0, NA(),MEDIAN('Bred Heifers'!C23:D23))</f>
        <v>1887.5</v>
      </c>
      <c r="AE20" s="92">
        <f>IF('Bred Heifers'!I23=0, NA(),MEDIAN('Bred Heifers'!I23:J23))</f>
        <v>1687.5</v>
      </c>
      <c r="AF20" s="92">
        <f>IF('Bred Heifers'!O23=0, NA(),MEDIAN('Bred Heifers'!O23:P23))</f>
        <v>1350</v>
      </c>
      <c r="AG20" s="92">
        <f>IF('Bred Heifers'!U23=0, NA(),MEDIAN('Bred Heifers'!U23:V23))</f>
        <v>1017.5</v>
      </c>
      <c r="AI20" s="91">
        <f t="shared" si="0"/>
        <v>38314</v>
      </c>
      <c r="AJ20" s="92">
        <f>IF('Bred Heifers'!AA23=0, NA(),MEDIAN('Bred Heifers'!AA23:AB23))</f>
        <v>1800</v>
      </c>
      <c r="AK20" s="92">
        <f>IF('Bred Heifers'!AG23=0, NA(),MEDIAN('Bred Heifers'!AG23:AH23))</f>
        <v>1575</v>
      </c>
      <c r="AL20" s="93">
        <f>IF('Bred Heifers'!AM23=0, NA(),MEDIAN('Bred Heifers'!AM23:AN23))</f>
        <v>1242.5</v>
      </c>
      <c r="AM20" s="93" t="e">
        <f>IF('Bred Heifers'!AS23=0, NA(),MEDIAN('Bred Heifers'!AS23:AT23))</f>
        <v>#N/A</v>
      </c>
      <c r="AO20" s="91">
        <f t="shared" si="1"/>
        <v>38314</v>
      </c>
      <c r="AP20" s="92">
        <f>IF('Bred Heifers'!G23=0, NA(),MEDIAN('Bred Heifers'!G23:H23))</f>
        <v>1587.5</v>
      </c>
      <c r="AQ20" s="92" t="e">
        <f>IF('Bred Heifers'!M23=0, NA(),MEDIAN('Bred Heifers'!M23:N23))</f>
        <v>#N/A</v>
      </c>
      <c r="AR20" s="92">
        <f>IF('Bred Heifers'!S23=0, NA(),MEDIAN('Bred Heifers'!S23:T23))</f>
        <v>1062.5</v>
      </c>
      <c r="AS20" s="92" t="e">
        <f>IF('Bred Heifers'!Y23=0, NA(),MEDIAN('Bred Heifers'!Y23:Z23))</f>
        <v>#N/A</v>
      </c>
      <c r="AU20" s="91">
        <f t="shared" si="2"/>
        <v>38314</v>
      </c>
      <c r="AV20" s="92">
        <f>IF('Bred Heifers'!AE23=0, NA(),MEDIAN('Bred Heifers'!AE23:AF23))</f>
        <v>1425</v>
      </c>
      <c r="AW20" s="92">
        <f>IF('Bred Heifers'!AK23=0, NA(),MEDIAN('Bred Heifers'!AK23:AL23))</f>
        <v>1250</v>
      </c>
      <c r="AX20" s="93" t="e">
        <f>IF('Bred Heifers'!AQ23=0, NA(),MEDIAN('Bred Heifers'!AQ23:AR23))</f>
        <v>#N/A</v>
      </c>
      <c r="AY20" s="93" t="e">
        <f>IF('Bred Heifers'!AW23=0, NA(),MEDIAN('Bred Heifers'!AW23:AX23))</f>
        <v>#N/A</v>
      </c>
    </row>
    <row r="21" spans="29:51" x14ac:dyDescent="0.2">
      <c r="AC21" s="91">
        <f>'Bred Heifers'!A24</f>
        <v>38342</v>
      </c>
      <c r="AD21" s="92">
        <f>IF('Bred Heifers'!C24=0, NA(),MEDIAN('Bred Heifers'!C24:D24))</f>
        <v>1877.5</v>
      </c>
      <c r="AE21" s="92">
        <f>IF('Bred Heifers'!I24=0, NA(),MEDIAN('Bred Heifers'!I24:J24))</f>
        <v>1530</v>
      </c>
      <c r="AF21" s="92">
        <f>IF('Bred Heifers'!O24=0, NA(),MEDIAN('Bred Heifers'!O24:P24))</f>
        <v>1225</v>
      </c>
      <c r="AG21" s="92">
        <f>IF('Bred Heifers'!U24=0, NA(),MEDIAN('Bred Heifers'!U24:V24))</f>
        <v>812.5</v>
      </c>
      <c r="AI21" s="91">
        <f t="shared" si="0"/>
        <v>38342</v>
      </c>
      <c r="AJ21" s="92">
        <f>IF('Bred Heifers'!AA24=0, NA(),MEDIAN('Bred Heifers'!AA24:AB24))</f>
        <v>1817.5</v>
      </c>
      <c r="AK21" s="92">
        <f>IF('Bred Heifers'!AG24=0, NA(),MEDIAN('Bred Heifers'!AG24:AH24))</f>
        <v>1532.5</v>
      </c>
      <c r="AL21" s="93">
        <f>IF('Bred Heifers'!AM24=0, NA(),MEDIAN('Bred Heifers'!AM24:AN24))</f>
        <v>1187.5</v>
      </c>
      <c r="AM21" s="93">
        <f>IF('Bred Heifers'!AS24=0, NA(),MEDIAN('Bred Heifers'!AS24:AT24))</f>
        <v>830</v>
      </c>
      <c r="AO21" s="91">
        <f t="shared" si="1"/>
        <v>38342</v>
      </c>
      <c r="AP21" s="92">
        <f>IF('Bred Heifers'!G24=0, NA(),MEDIAN('Bred Heifers'!G24:H24))</f>
        <v>1437.5</v>
      </c>
      <c r="AQ21" s="92">
        <f>IF('Bred Heifers'!M24=0, NA(),MEDIAN('Bred Heifers'!M24:N24))</f>
        <v>1290</v>
      </c>
      <c r="AR21" s="92">
        <f>IF('Bred Heifers'!S24=0, NA(),MEDIAN('Bred Heifers'!S24:T24))</f>
        <v>1042.5</v>
      </c>
      <c r="AS21" s="92">
        <f>IF('Bred Heifers'!Y24=0, NA(),MEDIAN('Bred Heifers'!Y24:Z24))</f>
        <v>687.5</v>
      </c>
      <c r="AU21" s="91">
        <f t="shared" si="2"/>
        <v>38342</v>
      </c>
      <c r="AV21" s="92" t="e">
        <f>IF('Bred Heifers'!AE24=0, NA(),MEDIAN('Bred Heifers'!AE24:AF24))</f>
        <v>#N/A</v>
      </c>
      <c r="AW21" s="92" t="e">
        <f>IF('Bred Heifers'!AK24=0, NA(),MEDIAN('Bred Heifers'!AK24:AL24))</f>
        <v>#N/A</v>
      </c>
      <c r="AX21" s="93">
        <f>IF('Bred Heifers'!AQ24=0, NA(),MEDIAN('Bred Heifers'!AQ24:AR24))</f>
        <v>1195</v>
      </c>
      <c r="AY21" s="93">
        <f>IF('Bred Heifers'!AW24=0, NA(),MEDIAN('Bred Heifers'!AW24:AX24))</f>
        <v>917.5</v>
      </c>
    </row>
    <row r="22" spans="29:51" x14ac:dyDescent="0.2">
      <c r="AC22" s="91">
        <f>'Bred Heifers'!A25</f>
        <v>38377</v>
      </c>
      <c r="AD22" s="92">
        <f>IF('Bred Heifers'!C25=0, NA(),MEDIAN('Bred Heifers'!C25:D25))</f>
        <v>2100</v>
      </c>
      <c r="AE22" s="92">
        <f>IF('Bred Heifers'!I25=0, NA(),MEDIAN('Bred Heifers'!I25:J25))</f>
        <v>1592.5</v>
      </c>
      <c r="AF22" s="92">
        <f>IF('Bred Heifers'!O25=0, NA(),MEDIAN('Bred Heifers'!O25:P25))</f>
        <v>1237.5</v>
      </c>
      <c r="AG22" s="92">
        <f>IF('Bred Heifers'!U25=0, NA(),MEDIAN('Bred Heifers'!U25:V25))</f>
        <v>1000</v>
      </c>
      <c r="AI22" s="91">
        <f t="shared" si="0"/>
        <v>38377</v>
      </c>
      <c r="AJ22" s="92">
        <f>IF('Bred Heifers'!AA25=0, NA(),MEDIAN('Bred Heifers'!AA25:AB25))</f>
        <v>1912.5</v>
      </c>
      <c r="AK22" s="92">
        <f>IF('Bred Heifers'!AG25=0, NA(),MEDIAN('Bred Heifers'!AG25:AH25))</f>
        <v>1587.5</v>
      </c>
      <c r="AL22" s="93">
        <f>IF('Bred Heifers'!AM25=0, NA(),MEDIAN('Bred Heifers'!AM25:AN25))</f>
        <v>1317.5</v>
      </c>
      <c r="AM22" s="93">
        <f>IF('Bred Heifers'!AS25=0, NA(),MEDIAN('Bred Heifers'!AS25:AT25))</f>
        <v>1050</v>
      </c>
      <c r="AO22" s="91">
        <f t="shared" si="1"/>
        <v>38377</v>
      </c>
      <c r="AP22" s="92" t="e">
        <f>IF('Bred Heifers'!G25=0, NA(),MEDIAN('Bred Heifers'!G25:H25))</f>
        <v>#N/A</v>
      </c>
      <c r="AQ22" s="92">
        <f>IF('Bred Heifers'!M25=0, NA(),MEDIAN('Bred Heifers'!M25:N25))</f>
        <v>1450</v>
      </c>
      <c r="AR22" s="92">
        <f>IF('Bred Heifers'!S25=0, NA(),MEDIAN('Bred Heifers'!S25:T25))</f>
        <v>1067.5</v>
      </c>
      <c r="AS22" s="92">
        <f>IF('Bred Heifers'!Y25=0, NA(),MEDIAN('Bred Heifers'!Y25:Z25))</f>
        <v>802.5</v>
      </c>
      <c r="AU22" s="91">
        <f t="shared" si="2"/>
        <v>38377</v>
      </c>
      <c r="AV22" s="92" t="e">
        <f>IF('Bred Heifers'!AE25=0, NA(),MEDIAN('Bred Heifers'!AE25:AF25))</f>
        <v>#N/A</v>
      </c>
      <c r="AW22" s="92" t="e">
        <f>IF('Bred Heifers'!AK25=0, NA(),MEDIAN('Bred Heifers'!AK25:AL25))</f>
        <v>#N/A</v>
      </c>
      <c r="AX22" s="93">
        <f>IF('Bred Heifers'!AQ25=0, NA(),MEDIAN('Bred Heifers'!AQ25:AR25))</f>
        <v>925</v>
      </c>
      <c r="AY22" s="93" t="e">
        <f>IF('Bred Heifers'!AW25=0, NA(),MEDIAN('Bred Heifers'!AW25:AX25))</f>
        <v>#N/A</v>
      </c>
    </row>
    <row r="23" spans="29:51" x14ac:dyDescent="0.2">
      <c r="AC23" s="91">
        <f>'Bred Heifers'!A26</f>
        <v>38405</v>
      </c>
      <c r="AD23" s="92">
        <f>IF('Bred Heifers'!C26=0, NA(),MEDIAN('Bred Heifers'!C26:D26))</f>
        <v>2112.5</v>
      </c>
      <c r="AE23" s="92">
        <f>IF('Bred Heifers'!I26=0, NA(),MEDIAN('Bred Heifers'!I26:J26))</f>
        <v>1742.5</v>
      </c>
      <c r="AF23" s="92">
        <f>IF('Bred Heifers'!O26=0, NA(),MEDIAN('Bred Heifers'!O26:P26))</f>
        <v>1442.5</v>
      </c>
      <c r="AG23" s="92">
        <f>IF('Bred Heifers'!U26=0, NA(),MEDIAN('Bred Heifers'!U26:V26))</f>
        <v>1000</v>
      </c>
      <c r="AI23" s="91">
        <f t="shared" si="0"/>
        <v>38405</v>
      </c>
      <c r="AJ23" s="92">
        <f>IF('Bred Heifers'!AA26=0, NA(),MEDIAN('Bred Heifers'!AA26:AB26))</f>
        <v>1912.5</v>
      </c>
      <c r="AK23" s="92">
        <f>IF('Bred Heifers'!AG26=0, NA(),MEDIAN('Bred Heifers'!AG26:AH26))</f>
        <v>1570</v>
      </c>
      <c r="AL23" s="93">
        <f>IF('Bred Heifers'!AM26=0, NA(),MEDIAN('Bred Heifers'!AM26:AN26))</f>
        <v>1287.5</v>
      </c>
      <c r="AM23" s="93">
        <f>IF('Bred Heifers'!AS26=0, NA(),MEDIAN('Bred Heifers'!AS26:AT26))</f>
        <v>910</v>
      </c>
      <c r="AO23" s="91">
        <f t="shared" si="1"/>
        <v>38405</v>
      </c>
      <c r="AP23" s="92" t="e">
        <f>IF('Bred Heifers'!G26=0, NA(),MEDIAN('Bred Heifers'!G26:H26))</f>
        <v>#N/A</v>
      </c>
      <c r="AQ23" s="92">
        <f>IF('Bred Heifers'!M26=0, NA(),MEDIAN('Bred Heifers'!M26:N26))</f>
        <v>1455</v>
      </c>
      <c r="AR23" s="92">
        <f>IF('Bred Heifers'!S26=0, NA(),MEDIAN('Bred Heifers'!S26:T26))</f>
        <v>1030</v>
      </c>
      <c r="AS23" s="92">
        <f>IF('Bred Heifers'!Y26=0, NA(),MEDIAN('Bred Heifers'!Y26:Z26))</f>
        <v>870</v>
      </c>
      <c r="AU23" s="91">
        <f t="shared" si="2"/>
        <v>38405</v>
      </c>
      <c r="AV23" s="92" t="e">
        <f>IF('Bred Heifers'!AE26=0, NA(),MEDIAN('Bred Heifers'!AE26:AF26))</f>
        <v>#N/A</v>
      </c>
      <c r="AW23" s="92">
        <f>IF('Bred Heifers'!AK26=0, NA(),MEDIAN('Bred Heifers'!AK26:AL26))</f>
        <v>1475</v>
      </c>
      <c r="AX23" s="93" t="e">
        <f>IF('Bred Heifers'!AQ26=0, NA(),MEDIAN('Bred Heifers'!AQ26:AR26))</f>
        <v>#N/A</v>
      </c>
      <c r="AY23" s="93" t="e">
        <f>IF('Bred Heifers'!AW26=0, NA(),MEDIAN('Bred Heifers'!AW26:AX26))</f>
        <v>#N/A</v>
      </c>
    </row>
    <row r="24" spans="29:51" x14ac:dyDescent="0.2">
      <c r="AC24" s="91">
        <f>'Bred Heifers'!A27</f>
        <v>38433</v>
      </c>
      <c r="AD24" s="92">
        <f>IF('Bred Heifers'!C27=0, NA(),MEDIAN('Bred Heifers'!C27:D27))</f>
        <v>2050</v>
      </c>
      <c r="AE24" s="92">
        <f>IF('Bred Heifers'!I27=0, NA(),MEDIAN('Bred Heifers'!I27:J27))</f>
        <v>1787.5</v>
      </c>
      <c r="AF24" s="92">
        <f>IF('Bred Heifers'!O27=0, NA(),MEDIAN('Bred Heifers'!O27:P27))</f>
        <v>1530</v>
      </c>
      <c r="AG24" s="92">
        <f>IF('Bred Heifers'!U27=0, NA(),MEDIAN('Bred Heifers'!U27:V27))</f>
        <v>1100</v>
      </c>
      <c r="AI24" s="91">
        <f t="shared" si="0"/>
        <v>38433</v>
      </c>
      <c r="AJ24" s="92">
        <f>IF('Bred Heifers'!AA27=0, NA(),MEDIAN('Bred Heifers'!AA27:AB27))</f>
        <v>2075</v>
      </c>
      <c r="AK24" s="92">
        <f>IF('Bred Heifers'!AG27=0, NA(),MEDIAN('Bred Heifers'!AG27:AH27))</f>
        <v>1710</v>
      </c>
      <c r="AL24" s="93">
        <f>IF('Bred Heifers'!AM27=0, NA(),MEDIAN('Bred Heifers'!AM27:AN27))</f>
        <v>1425</v>
      </c>
      <c r="AM24" s="93">
        <f>IF('Bred Heifers'!AS27=0, NA(),MEDIAN('Bred Heifers'!AS27:AT27))</f>
        <v>970</v>
      </c>
      <c r="AO24" s="91">
        <f t="shared" si="1"/>
        <v>38433</v>
      </c>
      <c r="AP24" s="92" t="e">
        <f>IF('Bred Heifers'!G27=0, NA(),MEDIAN('Bred Heifers'!G27:H27))</f>
        <v>#N/A</v>
      </c>
      <c r="AQ24" s="92" t="e">
        <f>IF('Bred Heifers'!M27=0, NA(),MEDIAN('Bred Heifers'!M27:N27))</f>
        <v>#N/A</v>
      </c>
      <c r="AR24" s="92">
        <f>IF('Bred Heifers'!S27=0, NA(),MEDIAN('Bred Heifers'!S27:T27))</f>
        <v>1337.5</v>
      </c>
      <c r="AS24" s="92">
        <f>IF('Bred Heifers'!Y27=0, NA(),MEDIAN('Bred Heifers'!Y27:Z27))</f>
        <v>1050</v>
      </c>
      <c r="AU24" s="91">
        <f t="shared" si="2"/>
        <v>38433</v>
      </c>
      <c r="AV24" s="92" t="e">
        <f>IF('Bred Heifers'!AE27=0, NA(),MEDIAN('Bred Heifers'!AE27:AF27))</f>
        <v>#N/A</v>
      </c>
      <c r="AW24" s="92">
        <f>IF('Bred Heifers'!AK27=0, NA(),MEDIAN('Bred Heifers'!AK27:AL27))</f>
        <v>1562.5</v>
      </c>
      <c r="AX24" s="93">
        <f>IF('Bred Heifers'!AQ27=0, NA(),MEDIAN('Bred Heifers'!AQ27:AR27))</f>
        <v>1112.5</v>
      </c>
      <c r="AY24" s="93" t="e">
        <f>IF('Bred Heifers'!AW27=0, NA(),MEDIAN('Bred Heifers'!AW27:AX27))</f>
        <v>#N/A</v>
      </c>
    </row>
    <row r="25" spans="29:51" x14ac:dyDescent="0.2">
      <c r="AC25" s="91">
        <f>'Bred Heifers'!A28</f>
        <v>38468</v>
      </c>
      <c r="AD25" s="92">
        <f>IF('Bred Heifers'!C28=0, NA(),MEDIAN('Bred Heifers'!C28:D28))</f>
        <v>2062.5</v>
      </c>
      <c r="AE25" s="92">
        <f>IF('Bred Heifers'!I28=0, NA(),MEDIAN('Bred Heifers'!I28:J28))</f>
        <v>1812.5</v>
      </c>
      <c r="AF25" s="92">
        <f>IF('Bred Heifers'!O28=0, NA(),MEDIAN('Bred Heifers'!O28:P28))</f>
        <v>1600</v>
      </c>
      <c r="AG25" s="92">
        <f>IF('Bred Heifers'!U28=0, NA(),MEDIAN('Bred Heifers'!U28:V28))</f>
        <v>1150</v>
      </c>
      <c r="AI25" s="91">
        <f t="shared" si="0"/>
        <v>38468</v>
      </c>
      <c r="AJ25" s="92">
        <f>IF('Bred Heifers'!AA28=0, NA(),MEDIAN('Bred Heifers'!AA28:AB28))</f>
        <v>2050</v>
      </c>
      <c r="AK25" s="92">
        <f>IF('Bred Heifers'!AG28=0, NA(),MEDIAN('Bred Heifers'!AG28:AH28))</f>
        <v>1787.5</v>
      </c>
      <c r="AL25" s="93">
        <f>IF('Bred Heifers'!AM28=0, NA(),MEDIAN('Bred Heifers'!AM28:AN28))</f>
        <v>1462.5</v>
      </c>
      <c r="AM25" s="93">
        <f>IF('Bred Heifers'!AS28=0, NA(),MEDIAN('Bred Heifers'!AS28:AT28))</f>
        <v>987.5</v>
      </c>
      <c r="AO25" s="91">
        <f t="shared" si="1"/>
        <v>38468</v>
      </c>
      <c r="AP25" s="92">
        <f>IF('Bred Heifers'!G28=0, NA(),MEDIAN('Bred Heifers'!G28:H28))</f>
        <v>1755</v>
      </c>
      <c r="AQ25" s="92">
        <f>IF('Bred Heifers'!M28=0, NA(),MEDIAN('Bred Heifers'!M28:N28))</f>
        <v>1552.5</v>
      </c>
      <c r="AR25" s="92">
        <f>IF('Bred Heifers'!S28=0, NA(),MEDIAN('Bred Heifers'!S28:T28))</f>
        <v>1082.5</v>
      </c>
      <c r="AS25" s="92" t="e">
        <f>IF('Bred Heifers'!Y28=0, NA(),MEDIAN('Bred Heifers'!Y28:Z28))</f>
        <v>#N/A</v>
      </c>
      <c r="AU25" s="91">
        <f t="shared" si="2"/>
        <v>38468</v>
      </c>
      <c r="AV25" s="92">
        <f>IF('Bred Heifers'!AE28=0, NA(),MEDIAN('Bred Heifers'!AE28:AF28))</f>
        <v>1717.5</v>
      </c>
      <c r="AW25" s="92">
        <f>IF('Bred Heifers'!AK28=0, NA(),MEDIAN('Bred Heifers'!AK28:AL28))</f>
        <v>1480</v>
      </c>
      <c r="AX25" s="93">
        <f>IF('Bred Heifers'!AQ28=0, NA(),MEDIAN('Bred Heifers'!AQ28:AR28))</f>
        <v>1150</v>
      </c>
      <c r="AY25" s="93" t="e">
        <f>IF('Bred Heifers'!AW28=0, NA(),MEDIAN('Bred Heifers'!AW28:AX28))</f>
        <v>#N/A</v>
      </c>
    </row>
    <row r="26" spans="29:51" x14ac:dyDescent="0.2">
      <c r="AC26" s="91">
        <f>'Bred Heifers'!A29</f>
        <v>38496</v>
      </c>
      <c r="AD26" s="92">
        <f>IF('Bred Heifers'!C29=0, NA(),MEDIAN('Bred Heifers'!C29:D29))</f>
        <v>2100</v>
      </c>
      <c r="AE26" s="92">
        <f>IF('Bred Heifers'!I29=0, NA(),MEDIAN('Bred Heifers'!I29:J29))</f>
        <v>1817.5</v>
      </c>
      <c r="AF26" s="92">
        <f>IF('Bred Heifers'!O29=0, NA(),MEDIAN('Bred Heifers'!O29:P29))</f>
        <v>1512.5</v>
      </c>
      <c r="AG26" s="92">
        <f>IF('Bred Heifers'!U29=0, NA(),MEDIAN('Bred Heifers'!U29:V29))</f>
        <v>1062.5</v>
      </c>
      <c r="AI26" s="91">
        <f t="shared" si="0"/>
        <v>38496</v>
      </c>
      <c r="AJ26" s="92">
        <f>IF('Bred Heifers'!AA29=0, NA(),MEDIAN('Bred Heifers'!AA29:AB29))</f>
        <v>2137.5</v>
      </c>
      <c r="AK26" s="92">
        <f>IF('Bred Heifers'!AG29=0, NA(),MEDIAN('Bred Heifers'!AG29:AH29))</f>
        <v>1762.5</v>
      </c>
      <c r="AL26" s="93">
        <f>IF('Bred Heifers'!AM29=0, NA(),MEDIAN('Bred Heifers'!AM29:AN29))</f>
        <v>1470</v>
      </c>
      <c r="AM26" s="93">
        <f>IF('Bred Heifers'!AS29=0, NA(),MEDIAN('Bred Heifers'!AS29:AT29))</f>
        <v>1012.5</v>
      </c>
      <c r="AO26" s="91">
        <f t="shared" si="1"/>
        <v>38496</v>
      </c>
      <c r="AP26" s="92" t="e">
        <f>IF('Bred Heifers'!G29=0, NA(),MEDIAN('Bred Heifers'!G29:H29))</f>
        <v>#N/A</v>
      </c>
      <c r="AQ26" s="92" t="e">
        <f>IF('Bred Heifers'!M29=0, NA(),MEDIAN('Bred Heifers'!M29:N29))</f>
        <v>#N/A</v>
      </c>
      <c r="AR26" s="92">
        <f>IF('Bred Heifers'!S29=0, NA(),MEDIAN('Bred Heifers'!S29:T29))</f>
        <v>1250</v>
      </c>
      <c r="AS26" s="92" t="e">
        <f>IF('Bred Heifers'!Y29=0, NA(),MEDIAN('Bred Heifers'!Y29:Z29))</f>
        <v>#N/A</v>
      </c>
      <c r="AU26" s="91">
        <f t="shared" si="2"/>
        <v>38496</v>
      </c>
      <c r="AV26" s="92">
        <f>IF('Bred Heifers'!AE29=0, NA(),MEDIAN('Bred Heifers'!AE29:AF29))</f>
        <v>1740</v>
      </c>
      <c r="AW26" s="92">
        <f>IF('Bred Heifers'!AK29=0, NA(),MEDIAN('Bred Heifers'!AK29:AL29))</f>
        <v>1392.5</v>
      </c>
      <c r="AX26" s="93">
        <f>IF('Bred Heifers'!AQ29=0, NA(),MEDIAN('Bred Heifers'!AQ29:AR29))</f>
        <v>977.5</v>
      </c>
      <c r="AY26" s="93" t="e">
        <f>IF('Bred Heifers'!AW29=0, NA(),MEDIAN('Bred Heifers'!AW29:AX29))</f>
        <v>#N/A</v>
      </c>
    </row>
    <row r="27" spans="29:51" x14ac:dyDescent="0.2">
      <c r="AC27" s="91">
        <f>'Bred Heifers'!A30</f>
        <v>38530</v>
      </c>
      <c r="AD27" s="92">
        <f>IF('Bred Heifers'!C30=0, NA(),MEDIAN('Bred Heifers'!C30:D30))</f>
        <v>2150</v>
      </c>
      <c r="AE27" s="92">
        <f>IF('Bred Heifers'!I30=0, NA(),MEDIAN('Bred Heifers'!I30:J30))</f>
        <v>1775</v>
      </c>
      <c r="AF27" s="92">
        <f>IF('Bred Heifers'!O30=0, NA(),MEDIAN('Bred Heifers'!O30:P30))</f>
        <v>1537.5</v>
      </c>
      <c r="AG27" s="92">
        <f>IF('Bred Heifers'!U30=0, NA(),MEDIAN('Bred Heifers'!U30:V30))</f>
        <v>1137.5</v>
      </c>
      <c r="AI27" s="91">
        <f t="shared" si="0"/>
        <v>38530</v>
      </c>
      <c r="AJ27" s="92">
        <f>IF('Bred Heifers'!AA30=0, NA(),MEDIAN('Bred Heifers'!AA30:AB30))</f>
        <v>2117.5</v>
      </c>
      <c r="AK27" s="92">
        <f>IF('Bred Heifers'!AG30=0, NA(),MEDIAN('Bred Heifers'!AG30:AH30))</f>
        <v>1780</v>
      </c>
      <c r="AL27" s="93">
        <f>IF('Bred Heifers'!AM30=0, NA(),MEDIAN('Bred Heifers'!AM30:AN30))</f>
        <v>1537.5</v>
      </c>
      <c r="AM27" s="93">
        <f>IF('Bred Heifers'!AS30=0, NA(),MEDIAN('Bred Heifers'!AS30:AT30))</f>
        <v>1187.5</v>
      </c>
      <c r="AO27" s="91">
        <f t="shared" si="1"/>
        <v>38530</v>
      </c>
      <c r="AP27" s="92">
        <f>IF('Bred Heifers'!G30=0, NA(),MEDIAN('Bred Heifers'!G30:H30))</f>
        <v>1775</v>
      </c>
      <c r="AQ27" s="92">
        <f>IF('Bred Heifers'!M30=0, NA(),MEDIAN('Bred Heifers'!M30:N30))</f>
        <v>1425</v>
      </c>
      <c r="AR27" s="92" t="e">
        <f>IF('Bred Heifers'!S30=0, NA(),MEDIAN('Bred Heifers'!S30:T30))</f>
        <v>#N/A</v>
      </c>
      <c r="AS27" s="92">
        <f>IF('Bred Heifers'!Y30=0, NA(),MEDIAN('Bred Heifers'!Y30:Z30))</f>
        <v>912.5</v>
      </c>
      <c r="AU27" s="91">
        <f t="shared" si="2"/>
        <v>38530</v>
      </c>
      <c r="AV27" s="92">
        <f>IF('Bred Heifers'!AE30=0, NA(),MEDIAN('Bred Heifers'!AE30:AF30))</f>
        <v>1785</v>
      </c>
      <c r="AW27" s="92">
        <f>IF('Bred Heifers'!AK30=0, NA(),MEDIAN('Bred Heifers'!AK30:AL30))</f>
        <v>1450</v>
      </c>
      <c r="AX27" s="93" t="e">
        <f>IF('Bred Heifers'!AQ30=0, NA(),MEDIAN('Bred Heifers'!AQ30:AR30))</f>
        <v>#N/A</v>
      </c>
      <c r="AY27" s="93" t="e">
        <f>IF('Bred Heifers'!AW30=0, NA(),MEDIAN('Bred Heifers'!AW30:AX30))</f>
        <v>#N/A</v>
      </c>
    </row>
    <row r="28" spans="29:51" x14ac:dyDescent="0.2">
      <c r="AC28" s="91">
        <f>'Bred Heifers'!A31</f>
        <v>38559</v>
      </c>
      <c r="AD28" s="92">
        <f>IF('Bred Heifers'!C31=0, NA(),MEDIAN('Bred Heifers'!C31:D31))</f>
        <v>2075</v>
      </c>
      <c r="AE28" s="92">
        <f>IF('Bred Heifers'!I31=0, NA(),MEDIAN('Bred Heifers'!I31:J31))</f>
        <v>1787.5</v>
      </c>
      <c r="AF28" s="92">
        <f>IF('Bred Heifers'!O31=0, NA(),MEDIAN('Bred Heifers'!O31:P31))</f>
        <v>1500</v>
      </c>
      <c r="AG28" s="92">
        <f>IF('Bred Heifers'!U31=0, NA(),MEDIAN('Bred Heifers'!U31:V31))</f>
        <v>987.5</v>
      </c>
      <c r="AI28" s="91">
        <f t="shared" si="0"/>
        <v>38559</v>
      </c>
      <c r="AJ28" s="92">
        <f>IF('Bred Heifers'!AA31=0, NA(),MEDIAN('Bred Heifers'!AA31:AB31))</f>
        <v>2167.5</v>
      </c>
      <c r="AK28" s="92">
        <f>IF('Bred Heifers'!AG31=0, NA(),MEDIAN('Bred Heifers'!AG31:AH31))</f>
        <v>1775</v>
      </c>
      <c r="AL28" s="93">
        <f>IF('Bred Heifers'!AM31=0, NA(),MEDIAN('Bred Heifers'!AM31:AN31))</f>
        <v>1512.5</v>
      </c>
      <c r="AM28" s="93">
        <f>IF('Bred Heifers'!AS31=0, NA(),MEDIAN('Bred Heifers'!AS31:AT31))</f>
        <v>1162.5</v>
      </c>
      <c r="AO28" s="91">
        <f t="shared" si="1"/>
        <v>38559</v>
      </c>
      <c r="AP28" s="92">
        <f>IF('Bred Heifers'!G31=0, NA(),MEDIAN('Bred Heifers'!G31:H31))</f>
        <v>1650</v>
      </c>
      <c r="AQ28" s="92">
        <f>IF('Bred Heifers'!M31=0, NA(),MEDIAN('Bred Heifers'!M31:N31))</f>
        <v>1487.5</v>
      </c>
      <c r="AR28" s="92" t="e">
        <f>IF('Bred Heifers'!S31=0, NA(),MEDIAN('Bred Heifers'!S31:T31))</f>
        <v>#N/A</v>
      </c>
      <c r="AS28" s="92" t="e">
        <f>IF('Bred Heifers'!Y31=0, NA(),MEDIAN('Bred Heifers'!Y31:Z31))</f>
        <v>#N/A</v>
      </c>
      <c r="AU28" s="91">
        <f t="shared" si="2"/>
        <v>38559</v>
      </c>
      <c r="AV28" s="92">
        <f>IF('Bred Heifers'!AE31=0, NA(),MEDIAN('Bred Heifers'!AE31:AF31))</f>
        <v>1925</v>
      </c>
      <c r="AW28" s="92">
        <f>IF('Bred Heifers'!AK31=0, NA(),MEDIAN('Bred Heifers'!AK31:AL31))</f>
        <v>1562.5</v>
      </c>
      <c r="AX28" s="93">
        <f>IF('Bred Heifers'!AQ31=0, NA(),MEDIAN('Bred Heifers'!AQ31:AR31))</f>
        <v>1022.5</v>
      </c>
      <c r="AY28" s="93" t="e">
        <f>IF('Bred Heifers'!AW31=0, NA(),MEDIAN('Bred Heifers'!AW31:AX31))</f>
        <v>#N/A</v>
      </c>
    </row>
    <row r="29" spans="29:51" x14ac:dyDescent="0.2">
      <c r="AC29" s="91">
        <f>'Bred Heifers'!A32</f>
        <v>38587</v>
      </c>
      <c r="AD29" s="92">
        <f>IF('Bred Heifers'!C32=0, NA(),MEDIAN('Bred Heifers'!C32:D32))</f>
        <v>2187.5</v>
      </c>
      <c r="AE29" s="92">
        <f>IF('Bred Heifers'!I32=0, NA(),MEDIAN('Bred Heifers'!I32:J32))</f>
        <v>1825</v>
      </c>
      <c r="AF29" s="92">
        <f>IF('Bred Heifers'!O32=0, NA(),MEDIAN('Bred Heifers'!O32:P32))</f>
        <v>1537.5</v>
      </c>
      <c r="AG29" s="92">
        <f>IF('Bred Heifers'!U32=0, NA(),MEDIAN('Bred Heifers'!U32:V32))</f>
        <v>1175</v>
      </c>
      <c r="AI29" s="91">
        <f t="shared" si="0"/>
        <v>38587</v>
      </c>
      <c r="AJ29" s="92">
        <f>IF('Bred Heifers'!AA32=0, NA(),MEDIAN('Bred Heifers'!AA32:AB32))</f>
        <v>2087.5</v>
      </c>
      <c r="AK29" s="92">
        <f>IF('Bred Heifers'!AG32=0, NA(),MEDIAN('Bred Heifers'!AG32:AH32))</f>
        <v>1805</v>
      </c>
      <c r="AL29" s="93">
        <f>IF('Bred Heifers'!AM32=0, NA(),MEDIAN('Bred Heifers'!AM32:AN32))</f>
        <v>1500</v>
      </c>
      <c r="AM29" s="93">
        <f>IF('Bred Heifers'!AS32=0, NA(),MEDIAN('Bred Heifers'!AS32:AT32))</f>
        <v>1060</v>
      </c>
      <c r="AO29" s="91">
        <f t="shared" si="1"/>
        <v>38587</v>
      </c>
      <c r="AP29" s="92">
        <f>IF('Bred Heifers'!G32=0, NA(),MEDIAN('Bred Heifers'!G32:H32))</f>
        <v>1962.5</v>
      </c>
      <c r="AQ29" s="92">
        <f>IF('Bred Heifers'!M32=0, NA(),MEDIAN('Bred Heifers'!M32:N32))</f>
        <v>1500</v>
      </c>
      <c r="AR29" s="92" t="e">
        <f>IF('Bred Heifers'!S32=0, NA(),MEDIAN('Bred Heifers'!S32:T32))</f>
        <v>#N/A</v>
      </c>
      <c r="AS29" s="92">
        <f>IF('Bred Heifers'!Y32=0, NA(),MEDIAN('Bred Heifers'!Y32:Z32))</f>
        <v>812.5</v>
      </c>
      <c r="AU29" s="91">
        <f t="shared" si="2"/>
        <v>38587</v>
      </c>
      <c r="AV29" s="92">
        <f>IF('Bred Heifers'!AE32=0, NA(),MEDIAN('Bred Heifers'!AE32:AF32))</f>
        <v>1737.5</v>
      </c>
      <c r="AW29" s="92">
        <f>IF('Bred Heifers'!AK32=0, NA(),MEDIAN('Bred Heifers'!AK32:AL32))</f>
        <v>1512.5</v>
      </c>
      <c r="AX29" s="93">
        <f>IF('Bred Heifers'!AQ32=0, NA(),MEDIAN('Bred Heifers'!AQ32:AR32))</f>
        <v>1162.5</v>
      </c>
      <c r="AY29" s="93">
        <f>IF('Bred Heifers'!AW32=0, NA(),MEDIAN('Bred Heifers'!AW32:AX32))</f>
        <v>737.5</v>
      </c>
    </row>
    <row r="30" spans="29:51" x14ac:dyDescent="0.2">
      <c r="AC30" s="91">
        <f>'Bred Heifers'!A33</f>
        <v>38622</v>
      </c>
      <c r="AD30" s="92">
        <f>IF('Bred Heifers'!C33=0, NA(),MEDIAN('Bred Heifers'!C33:D33))</f>
        <v>2125</v>
      </c>
      <c r="AE30" s="92">
        <f>IF('Bred Heifers'!I33=0, NA(),MEDIAN('Bred Heifers'!I33:J33))</f>
        <v>1795</v>
      </c>
      <c r="AF30" s="92">
        <f>IF('Bred Heifers'!O33=0, NA(),MEDIAN('Bred Heifers'!O33:P33))</f>
        <v>1567.5</v>
      </c>
      <c r="AG30" s="92">
        <f>IF('Bred Heifers'!U33=0, NA(),MEDIAN('Bred Heifers'!U33:V33))</f>
        <v>965</v>
      </c>
      <c r="AI30" s="91">
        <f t="shared" si="0"/>
        <v>38622</v>
      </c>
      <c r="AJ30" s="92">
        <f>IF('Bred Heifers'!AA33=0, NA(),MEDIAN('Bred Heifers'!AA33:AB33))</f>
        <v>2152.5</v>
      </c>
      <c r="AK30" s="92">
        <f>IF('Bred Heifers'!AG33=0, NA(),MEDIAN('Bred Heifers'!AG33:AH33))</f>
        <v>1767.5</v>
      </c>
      <c r="AL30" s="93">
        <f>IF('Bred Heifers'!AM33=0, NA(),MEDIAN('Bred Heifers'!AM33:AN33))</f>
        <v>1400</v>
      </c>
      <c r="AM30" s="93">
        <f>IF('Bred Heifers'!AS33=0, NA(),MEDIAN('Bred Heifers'!AS33:AT33))</f>
        <v>932.5</v>
      </c>
      <c r="AO30" s="91">
        <f t="shared" si="1"/>
        <v>38622</v>
      </c>
      <c r="AP30" s="92">
        <f>IF('Bred Heifers'!G33=0, NA(),MEDIAN('Bred Heifers'!G33:H33))</f>
        <v>1862.5</v>
      </c>
      <c r="AQ30" s="92">
        <f>IF('Bred Heifers'!M33=0, NA(),MEDIAN('Bred Heifers'!M33:N33))</f>
        <v>1515</v>
      </c>
      <c r="AR30" s="92">
        <f>IF('Bred Heifers'!S33=0, NA(),MEDIAN('Bred Heifers'!S33:T33))</f>
        <v>1122.5</v>
      </c>
      <c r="AS30" s="92" t="e">
        <f>IF('Bred Heifers'!Y33=0, NA(),MEDIAN('Bred Heifers'!Y33:Z33))</f>
        <v>#N/A</v>
      </c>
      <c r="AU30" s="91">
        <f t="shared" si="2"/>
        <v>38622</v>
      </c>
      <c r="AV30" s="92">
        <f>IF('Bred Heifers'!AE33=0, NA(),MEDIAN('Bred Heifers'!AE33:AF33))</f>
        <v>1837.5</v>
      </c>
      <c r="AW30" s="92">
        <f>IF('Bred Heifers'!AK33=0, NA(),MEDIAN('Bred Heifers'!AK33:AL33))</f>
        <v>1637.5</v>
      </c>
      <c r="AX30" s="93">
        <f>IF('Bred Heifers'!AQ33=0, NA(),MEDIAN('Bred Heifers'!AQ33:AR33))</f>
        <v>1212.5</v>
      </c>
      <c r="AY30" s="93">
        <f>IF('Bred Heifers'!AW33=0, NA(),MEDIAN('Bred Heifers'!AW33:AX33))</f>
        <v>787.5</v>
      </c>
    </row>
    <row r="31" spans="29:51" x14ac:dyDescent="0.2">
      <c r="AC31" s="91">
        <f>'Bred Heifers'!A34</f>
        <v>38650</v>
      </c>
      <c r="AD31" s="92">
        <f>IF('Bred Heifers'!C34=0, NA(),MEDIAN('Bred Heifers'!C34:D34))</f>
        <v>2125</v>
      </c>
      <c r="AE31" s="92">
        <f>IF('Bred Heifers'!I34=0, NA(),MEDIAN('Bred Heifers'!I34:J34))</f>
        <v>1830</v>
      </c>
      <c r="AF31" s="92">
        <f>IF('Bred Heifers'!O34=0, NA(),MEDIAN('Bred Heifers'!O34:P34))</f>
        <v>1495</v>
      </c>
      <c r="AG31" s="92">
        <f>IF('Bred Heifers'!U34=0, NA(),MEDIAN('Bred Heifers'!U34:V34))</f>
        <v>1087.5</v>
      </c>
      <c r="AI31" s="91">
        <f t="shared" si="0"/>
        <v>38650</v>
      </c>
      <c r="AJ31" s="92">
        <f>IF('Bred Heifers'!AA34=0, NA(),MEDIAN('Bred Heifers'!AA34:AB34))</f>
        <v>2075</v>
      </c>
      <c r="AK31" s="92">
        <f>IF('Bred Heifers'!AG34=0, NA(),MEDIAN('Bred Heifers'!AG34:AH34))</f>
        <v>1755</v>
      </c>
      <c r="AL31" s="93">
        <f>IF('Bred Heifers'!AM34=0, NA(),MEDIAN('Bred Heifers'!AM34:AN34))</f>
        <v>1417.5</v>
      </c>
      <c r="AM31" s="93">
        <f>IF('Bred Heifers'!AS34=0, NA(),MEDIAN('Bred Heifers'!AS34:AT34))</f>
        <v>805</v>
      </c>
      <c r="AO31" s="91">
        <f t="shared" si="1"/>
        <v>38650</v>
      </c>
      <c r="AP31" s="92">
        <f>IF('Bred Heifers'!G34=0, NA(),MEDIAN('Bred Heifers'!G34:H34))</f>
        <v>1792.5</v>
      </c>
      <c r="AQ31" s="92">
        <f>IF('Bred Heifers'!M34=0, NA(),MEDIAN('Bred Heifers'!M34:N34))</f>
        <v>1515</v>
      </c>
      <c r="AR31" s="92">
        <f>IF('Bred Heifers'!S34=0, NA(),MEDIAN('Bred Heifers'!S34:T34))</f>
        <v>1092.5</v>
      </c>
      <c r="AS31" s="92" t="e">
        <f>IF('Bred Heifers'!Y34=0, NA(),MEDIAN('Bred Heifers'!Y34:Z34))</f>
        <v>#N/A</v>
      </c>
      <c r="AU31" s="91">
        <f t="shared" si="2"/>
        <v>38650</v>
      </c>
      <c r="AV31" s="92" t="e">
        <f>IF('Bred Heifers'!AE34=0, NA(),MEDIAN('Bred Heifers'!AE34:AF34))</f>
        <v>#N/A</v>
      </c>
      <c r="AW31" s="92">
        <f>IF('Bred Heifers'!AK34=0, NA(),MEDIAN('Bred Heifers'!AK34:AL34))</f>
        <v>1442.5</v>
      </c>
      <c r="AX31" s="93">
        <f>IF('Bred Heifers'!AQ34=0, NA(),MEDIAN('Bred Heifers'!AQ34:AR34))</f>
        <v>1060</v>
      </c>
      <c r="AY31" s="93">
        <f>IF('Bred Heifers'!AW34=0, NA(),MEDIAN('Bred Heifers'!AW34:AX34))</f>
        <v>800</v>
      </c>
    </row>
    <row r="32" spans="29:51" x14ac:dyDescent="0.2">
      <c r="AC32" s="91">
        <f>'Bred Heifers'!A35</f>
        <v>38678</v>
      </c>
      <c r="AD32" s="92">
        <f>IF('Bred Heifers'!C35=0, NA(),MEDIAN('Bred Heifers'!C35:D35))</f>
        <v>2125</v>
      </c>
      <c r="AE32" s="92">
        <f>IF('Bred Heifers'!I35=0, NA(),MEDIAN('Bred Heifers'!I35:J35))</f>
        <v>1805</v>
      </c>
      <c r="AF32" s="92">
        <f>IF('Bred Heifers'!O35=0, NA(),MEDIAN('Bred Heifers'!O35:P35))</f>
        <v>1337.5</v>
      </c>
      <c r="AG32" s="92">
        <f>IF('Bred Heifers'!U35=0, NA(),MEDIAN('Bred Heifers'!U35:V35))</f>
        <v>992.5</v>
      </c>
      <c r="AI32" s="91">
        <f t="shared" si="0"/>
        <v>38678</v>
      </c>
      <c r="AJ32" s="92">
        <f>IF('Bred Heifers'!AA35=0, NA(),MEDIAN('Bred Heifers'!AA35:AB35))</f>
        <v>2162.5</v>
      </c>
      <c r="AK32" s="92">
        <f>IF('Bred Heifers'!AG35=0, NA(),MEDIAN('Bred Heifers'!AG35:AH35))</f>
        <v>1767.5</v>
      </c>
      <c r="AL32" s="93">
        <f>IF('Bred Heifers'!AM35=0, NA(),MEDIAN('Bred Heifers'!AM35:AN35))</f>
        <v>1375</v>
      </c>
      <c r="AM32" s="93">
        <f>IF('Bred Heifers'!AS35=0, NA(),MEDIAN('Bred Heifers'!AS35:AT35))</f>
        <v>975</v>
      </c>
      <c r="AO32" s="91">
        <f t="shared" si="1"/>
        <v>38678</v>
      </c>
      <c r="AP32" s="92" t="e">
        <f>IF('Bred Heifers'!G35=0, NA(),MEDIAN('Bred Heifers'!G35:H35))</f>
        <v>#N/A</v>
      </c>
      <c r="AQ32" s="92">
        <f>IF('Bred Heifers'!M35=0, NA(),MEDIAN('Bred Heifers'!M35:N35))</f>
        <v>1475</v>
      </c>
      <c r="AR32" s="92" t="e">
        <f>IF('Bred Heifers'!S35=0, NA(),MEDIAN('Bred Heifers'!S35:T35))</f>
        <v>#N/A</v>
      </c>
      <c r="AS32" s="92" t="e">
        <f>IF('Bred Heifers'!Y35=0, NA(),MEDIAN('Bred Heifers'!Y35:Z35))</f>
        <v>#N/A</v>
      </c>
      <c r="AU32" s="91">
        <f t="shared" si="2"/>
        <v>38678</v>
      </c>
      <c r="AV32" s="92" t="e">
        <f>IF('Bred Heifers'!AE35=0, NA(),MEDIAN('Bred Heifers'!AE35:AF35))</f>
        <v>#N/A</v>
      </c>
      <c r="AW32" s="92">
        <f>IF('Bred Heifers'!AK35=0, NA(),MEDIAN('Bred Heifers'!AK35:AL35))</f>
        <v>1525</v>
      </c>
      <c r="AX32" s="93">
        <f>IF('Bred Heifers'!AQ35=0, NA(),MEDIAN('Bred Heifers'!AQ35:AR35))</f>
        <v>1052.5</v>
      </c>
      <c r="AY32" s="93" t="e">
        <f>IF('Bred Heifers'!AW35=0, NA(),MEDIAN('Bred Heifers'!AW35:AX35))</f>
        <v>#N/A</v>
      </c>
    </row>
    <row r="33" spans="29:51" x14ac:dyDescent="0.2">
      <c r="AC33" s="91">
        <f>'Bred Heifers'!A36</f>
        <v>38741</v>
      </c>
      <c r="AD33" s="92">
        <f>IF('Bred Heifers'!C36=0, NA(),MEDIAN('Bred Heifers'!C36:D36))</f>
        <v>2187.5</v>
      </c>
      <c r="AE33" s="92">
        <f>IF('Bred Heifers'!I36=0, NA(),MEDIAN('Bred Heifers'!I36:J36))</f>
        <v>1845</v>
      </c>
      <c r="AF33" s="92">
        <f>IF('Bred Heifers'!O36=0, NA(),MEDIAN('Bred Heifers'!O36:P36))</f>
        <v>1540</v>
      </c>
      <c r="AG33" s="92">
        <f>IF('Bred Heifers'!U36=0, NA(),MEDIAN('Bred Heifers'!U36:V36))</f>
        <v>1130</v>
      </c>
      <c r="AI33" s="91">
        <f t="shared" si="0"/>
        <v>38741</v>
      </c>
      <c r="AJ33" s="92">
        <f>IF('Bred Heifers'!AA36=0, NA(),MEDIAN('Bred Heifers'!AA36:AB36))</f>
        <v>2112.5</v>
      </c>
      <c r="AK33" s="92">
        <f>IF('Bred Heifers'!AG36=0, NA(),MEDIAN('Bred Heifers'!AG36:AH36))</f>
        <v>1762.5</v>
      </c>
      <c r="AL33" s="93">
        <f>IF('Bred Heifers'!AM36=0, NA(),MEDIAN('Bred Heifers'!AM36:AN36))</f>
        <v>1305</v>
      </c>
      <c r="AM33" s="93">
        <f>IF('Bred Heifers'!AS36=0, NA(),MEDIAN('Bred Heifers'!AS36:AT36))</f>
        <v>950</v>
      </c>
      <c r="AO33" s="91">
        <f t="shared" si="1"/>
        <v>38741</v>
      </c>
      <c r="AP33" s="92">
        <f>IF('Bred Heifers'!G36=0, NA(),MEDIAN('Bred Heifers'!G36:H36))</f>
        <v>1975</v>
      </c>
      <c r="AQ33" s="92">
        <f>IF('Bred Heifers'!M36=0, NA(),MEDIAN('Bred Heifers'!M36:N36))</f>
        <v>1412.5</v>
      </c>
      <c r="AR33" s="92">
        <f>IF('Bred Heifers'!S36=0, NA(),MEDIAN('Bred Heifers'!S36:T36))</f>
        <v>1100</v>
      </c>
      <c r="AS33" s="92">
        <f>IF('Bred Heifers'!Y36=0, NA(),MEDIAN('Bred Heifers'!Y36:Z36))</f>
        <v>700</v>
      </c>
      <c r="AU33" s="91">
        <f t="shared" si="2"/>
        <v>38741</v>
      </c>
      <c r="AV33" s="92">
        <f>IF('Bred Heifers'!AE36=0, NA(),MEDIAN('Bred Heifers'!AE36:AF36))</f>
        <v>1862.5</v>
      </c>
      <c r="AW33" s="92">
        <f>IF('Bred Heifers'!AK36=0, NA(),MEDIAN('Bred Heifers'!AK36:AL36))</f>
        <v>1500</v>
      </c>
      <c r="AX33" s="93">
        <f>IF('Bred Heifers'!AQ36=0, NA(),MEDIAN('Bred Heifers'!AQ36:AR36))</f>
        <v>990</v>
      </c>
      <c r="AY33" s="93" t="e">
        <f>IF('Bred Heifers'!AW36=0, NA(),MEDIAN('Bred Heifers'!AW36:AX36))</f>
        <v>#N/A</v>
      </c>
    </row>
    <row r="34" spans="29:51" x14ac:dyDescent="0.2">
      <c r="AC34" s="91">
        <f>'Bred Heifers'!A37</f>
        <v>38776</v>
      </c>
      <c r="AD34" s="92">
        <f>IF('Bred Heifers'!C37=0, NA(),MEDIAN('Bred Heifers'!C37:D37))</f>
        <v>1975</v>
      </c>
      <c r="AE34" s="92">
        <f>IF('Bred Heifers'!I37=0, NA(),MEDIAN('Bred Heifers'!I37:J37))</f>
        <v>1745</v>
      </c>
      <c r="AF34" s="92">
        <f>IF('Bred Heifers'!O37=0, NA(),MEDIAN('Bred Heifers'!O37:P37))</f>
        <v>1392.5</v>
      </c>
      <c r="AG34" s="92">
        <f>IF('Bred Heifers'!U37=0, NA(),MEDIAN('Bred Heifers'!U37:V37))</f>
        <v>862.5</v>
      </c>
      <c r="AI34" s="91">
        <f t="shared" si="0"/>
        <v>38776</v>
      </c>
      <c r="AJ34" s="92">
        <f>IF('Bred Heifers'!AA37=0, NA(),MEDIAN('Bred Heifers'!AA37:AB37))</f>
        <v>2012.5</v>
      </c>
      <c r="AK34" s="92">
        <f>IF('Bred Heifers'!AG37=0, NA(),MEDIAN('Bred Heifers'!AG37:AH37))</f>
        <v>1592.5</v>
      </c>
      <c r="AL34" s="93">
        <f>IF('Bred Heifers'!AM37=0, NA(),MEDIAN('Bred Heifers'!AM37:AN37))</f>
        <v>1100</v>
      </c>
      <c r="AM34" s="94">
        <f>IF('Bred Heifers'!AS37=0, NA(),MEDIAN('Bred Heifers'!AS37:AT37))</f>
        <v>837.5</v>
      </c>
      <c r="AO34" s="91">
        <f t="shared" si="1"/>
        <v>38776</v>
      </c>
      <c r="AP34" s="92">
        <f>IF('Bred Heifers'!G37=0, NA(),MEDIAN('Bred Heifers'!G37:H37))</f>
        <v>1830</v>
      </c>
      <c r="AQ34" s="92">
        <f>IF('Bred Heifers'!M37=0, NA(),MEDIAN('Bred Heifers'!M37:N37))</f>
        <v>1430</v>
      </c>
      <c r="AR34" s="92">
        <f>IF('Bred Heifers'!S37=0, NA(),MEDIAN('Bred Heifers'!S37:T37))</f>
        <v>1050</v>
      </c>
      <c r="AS34" s="92">
        <f>IF('Bred Heifers'!Y37=0, NA(),MEDIAN('Bred Heifers'!Y37:Z37))</f>
        <v>737.5</v>
      </c>
      <c r="AU34" s="91">
        <f t="shared" si="2"/>
        <v>38776</v>
      </c>
      <c r="AV34" s="92">
        <f>IF('Bred Heifers'!AE37=0, NA(),MEDIAN('Bred Heifers'!AE37:AF37))</f>
        <v>1660</v>
      </c>
      <c r="AW34" s="92">
        <f>IF('Bred Heifers'!AK37=0, NA(),MEDIAN('Bred Heifers'!AK37:AL37))</f>
        <v>1400</v>
      </c>
      <c r="AX34" s="93">
        <f>IF('Bred Heifers'!AQ37=0, NA(),MEDIAN('Bred Heifers'!AQ37:AR37))</f>
        <v>1100</v>
      </c>
      <c r="AY34" s="93">
        <f>IF('Bred Heifers'!AW37=0, NA(),MEDIAN('Bred Heifers'!AW37:AX37))</f>
        <v>667.5</v>
      </c>
    </row>
    <row r="35" spans="29:51" x14ac:dyDescent="0.2">
      <c r="AC35" s="91">
        <f>'Bred Heifers'!A38</f>
        <v>38804</v>
      </c>
      <c r="AD35" s="92">
        <f>IF('Bred Heifers'!C38=0, NA(),MEDIAN('Bred Heifers'!C38:D38))</f>
        <v>2020</v>
      </c>
      <c r="AE35" s="92">
        <f>IF('Bred Heifers'!I38=0, NA(),MEDIAN('Bred Heifers'!I38:J38))</f>
        <v>1785</v>
      </c>
      <c r="AF35" s="92">
        <f>IF('Bred Heifers'!O38=0, NA(),MEDIAN('Bred Heifers'!O38:P38))</f>
        <v>1250</v>
      </c>
      <c r="AG35" s="92">
        <f>IF('Bred Heifers'!U38=0, NA(),MEDIAN('Bred Heifers'!U38:V38))</f>
        <v>925</v>
      </c>
      <c r="AI35" s="91">
        <f t="shared" si="0"/>
        <v>38804</v>
      </c>
      <c r="AJ35" s="92" t="e">
        <f>IF('Bred Heifers'!AA38=0, NA(),MEDIAN('Bred Heifers'!AA38:AB38))</f>
        <v>#N/A</v>
      </c>
      <c r="AK35" s="92">
        <f>IF('Bred Heifers'!AG38=0, NA(),MEDIAN('Bred Heifers'!AG38:AH38))</f>
        <v>1735</v>
      </c>
      <c r="AL35" s="93">
        <f>IF('Bred Heifers'!AM38=0, NA(),MEDIAN('Bred Heifers'!AM38:AN38))</f>
        <v>1305</v>
      </c>
      <c r="AM35" s="93">
        <f>IF('Bred Heifers'!AS38=0, NA(),MEDIAN('Bred Heifers'!AS38:AT38))</f>
        <v>875</v>
      </c>
      <c r="AO35" s="91">
        <f t="shared" si="1"/>
        <v>38804</v>
      </c>
      <c r="AP35" s="92" t="e">
        <f>IF('Bred Heifers'!G38=0, NA(),MEDIAN('Bred Heifers'!G38:H38))</f>
        <v>#N/A</v>
      </c>
      <c r="AQ35" s="92">
        <f>IF('Bred Heifers'!M38=0, NA(),MEDIAN('Bred Heifers'!M38:N38))</f>
        <v>1710</v>
      </c>
      <c r="AR35" s="92">
        <f>IF('Bred Heifers'!S38=0, NA(),MEDIAN('Bred Heifers'!S38:T38))</f>
        <v>1200</v>
      </c>
      <c r="AS35" s="92">
        <f>IF('Bred Heifers'!Y38=0, NA(),MEDIAN('Bred Heifers'!Y38:Z38))</f>
        <v>900</v>
      </c>
      <c r="AU35" s="91">
        <f t="shared" si="2"/>
        <v>38804</v>
      </c>
      <c r="AV35" s="92" t="e">
        <f>IF('Bred Heifers'!AE38=0, NA(),MEDIAN('Bred Heifers'!AE38:AF38))</f>
        <v>#N/A</v>
      </c>
      <c r="AW35" s="92">
        <f>IF('Bred Heifers'!AK38=0, NA(),MEDIAN('Bred Heifers'!AK38:AL38))</f>
        <v>1675</v>
      </c>
      <c r="AX35" s="93">
        <f>IF('Bred Heifers'!AQ38=0, NA(),MEDIAN('Bred Heifers'!AQ38:AR38))</f>
        <v>1200</v>
      </c>
      <c r="AY35" s="93">
        <f>IF('Bred Heifers'!AW38=0, NA(),MEDIAN('Bred Heifers'!AW38:AX38))</f>
        <v>850</v>
      </c>
    </row>
    <row r="36" spans="29:51" x14ac:dyDescent="0.2">
      <c r="AC36" s="91">
        <f>'Bred Heifers'!A39</f>
        <v>38832</v>
      </c>
      <c r="AD36" s="92">
        <f>IF('Bred Heifers'!C39=0, NA(),MEDIAN('Bred Heifers'!C39:D39))</f>
        <v>1762.5</v>
      </c>
      <c r="AE36" s="92">
        <f>IF('Bred Heifers'!I39=0, NA(),MEDIAN('Bred Heifers'!I39:J39))</f>
        <v>1405</v>
      </c>
      <c r="AF36" s="92">
        <f>IF('Bred Heifers'!O39=0, NA(),MEDIAN('Bred Heifers'!O39:P39))</f>
        <v>1000</v>
      </c>
      <c r="AG36" s="92">
        <f>IF('Bred Heifers'!U39=0, NA(),MEDIAN('Bred Heifers'!U39:V39))</f>
        <v>817.5</v>
      </c>
      <c r="AI36" s="91">
        <f t="shared" si="0"/>
        <v>38832</v>
      </c>
      <c r="AJ36" s="92">
        <f>IF('Bred Heifers'!AA39=0, NA(),MEDIAN('Bred Heifers'!AA39:AB39))</f>
        <v>1850</v>
      </c>
      <c r="AK36" s="92">
        <f>IF('Bred Heifers'!AG39=0, NA(),MEDIAN('Bred Heifers'!AG39:AH39))</f>
        <v>1437.5</v>
      </c>
      <c r="AL36" s="93">
        <f>IF('Bred Heifers'!AM39=0, NA(),MEDIAN('Bred Heifers'!AM39:AN39))</f>
        <v>950</v>
      </c>
      <c r="AM36" s="93">
        <f>IF('Bred Heifers'!AS39=0, NA(),MEDIAN('Bred Heifers'!AS39:AT39))</f>
        <v>675</v>
      </c>
      <c r="AO36" s="91">
        <f t="shared" si="1"/>
        <v>38832</v>
      </c>
      <c r="AP36" s="92" t="e">
        <f>IF('Bred Heifers'!G39=0, NA(),MEDIAN('Bred Heifers'!G39:H39))</f>
        <v>#N/A</v>
      </c>
      <c r="AQ36" s="92">
        <f>IF('Bred Heifers'!M39=0, NA(),MEDIAN('Bred Heifers'!M39:N39))</f>
        <v>1165</v>
      </c>
      <c r="AR36" s="92">
        <f>IF('Bred Heifers'!S39=0, NA(),MEDIAN('Bred Heifers'!S39:T39))</f>
        <v>910</v>
      </c>
      <c r="AS36" s="92">
        <f>IF('Bred Heifers'!Y39=0, NA(),MEDIAN('Bred Heifers'!Y39:Z39))</f>
        <v>640</v>
      </c>
      <c r="AU36" s="91">
        <f t="shared" si="2"/>
        <v>38832</v>
      </c>
      <c r="AV36" s="92">
        <f>IF('Bred Heifers'!AE39=0, NA(),MEDIAN('Bred Heifers'!AE39:AF39))</f>
        <v>1445</v>
      </c>
      <c r="AW36" s="92">
        <f>IF('Bred Heifers'!AK39=0, NA(),MEDIAN('Bred Heifers'!AK39:AL39))</f>
        <v>1045</v>
      </c>
      <c r="AX36" s="93">
        <f>IF('Bred Heifers'!AQ39=0, NA(),MEDIAN('Bred Heifers'!AQ39:AR39))</f>
        <v>817.5</v>
      </c>
      <c r="AY36" s="93">
        <f>IF('Bred Heifers'!AW39=0, NA(),MEDIAN('Bred Heifers'!AW39:AX39))</f>
        <v>585</v>
      </c>
    </row>
    <row r="37" spans="29:51" x14ac:dyDescent="0.2">
      <c r="AC37" s="91">
        <f>'Bred Heifers'!A40</f>
        <v>38860</v>
      </c>
      <c r="AD37" s="92">
        <f>IF('Bred Heifers'!C40=0, NA(),MEDIAN('Bred Heifers'!C40:D40))</f>
        <v>1700</v>
      </c>
      <c r="AE37" s="92">
        <f>IF('Bred Heifers'!I40=0, NA(),MEDIAN('Bred Heifers'!I40:J40))</f>
        <v>1497.5</v>
      </c>
      <c r="AF37" s="92">
        <f>IF('Bred Heifers'!O40=0, NA(),MEDIAN('Bred Heifers'!O40:P40))</f>
        <v>1220</v>
      </c>
      <c r="AG37" s="92">
        <f>IF('Bred Heifers'!U40=0, NA(),MEDIAN('Bred Heifers'!U40:V40))</f>
        <v>787.5</v>
      </c>
      <c r="AI37" s="91">
        <f t="shared" si="0"/>
        <v>38860</v>
      </c>
      <c r="AJ37" s="92">
        <f>IF('Bred Heifers'!AA40=0, NA(),MEDIAN('Bred Heifers'!AA40:AB40))</f>
        <v>1805</v>
      </c>
      <c r="AK37" s="92">
        <f>IF('Bred Heifers'!AG40=0, NA(),MEDIAN('Bred Heifers'!AG40:AH40))</f>
        <v>1510</v>
      </c>
      <c r="AL37" s="93">
        <f>IF('Bred Heifers'!AM40=0, NA(),MEDIAN('Bred Heifers'!AM40:AN40))</f>
        <v>1087.5</v>
      </c>
      <c r="AM37" s="93">
        <f>IF('Bred Heifers'!AS40=0, NA(),MEDIAN('Bred Heifers'!AS40:AT40))</f>
        <v>760</v>
      </c>
      <c r="AO37" s="91">
        <f t="shared" si="1"/>
        <v>38860</v>
      </c>
      <c r="AP37" s="92">
        <f>IF('Bred Heifers'!G40=0, NA(),MEDIAN('Bred Heifers'!G40:H40))</f>
        <v>1405</v>
      </c>
      <c r="AQ37" s="92">
        <f>IF('Bred Heifers'!M40=0, NA(),MEDIAN('Bred Heifers'!M40:N40))</f>
        <v>1045</v>
      </c>
      <c r="AR37" s="92" t="e">
        <f>IF('Bred Heifers'!S40=0, NA(),MEDIAN('Bred Heifers'!S40:T40))</f>
        <v>#N/A</v>
      </c>
      <c r="AS37" s="92" t="e">
        <f>IF('Bred Heifers'!Y40=0, NA(),MEDIAN('Bred Heifers'!Y40:Z40))</f>
        <v>#N/A</v>
      </c>
      <c r="AU37" s="91">
        <f t="shared" si="2"/>
        <v>38860</v>
      </c>
      <c r="AV37" s="92" t="e">
        <f>IF('Bred Heifers'!AE40=0, NA(),MEDIAN('Bred Heifers'!AE40:AF40))</f>
        <v>#N/A</v>
      </c>
      <c r="AW37" s="92">
        <f>IF('Bred Heifers'!AK40=0, NA(),MEDIAN('Bred Heifers'!AK40:AL40))</f>
        <v>960</v>
      </c>
      <c r="AX37" s="93">
        <f>IF('Bred Heifers'!AQ40=0, NA(),MEDIAN('Bred Heifers'!AQ40:AR40))</f>
        <v>827.5</v>
      </c>
      <c r="AY37" s="93" t="e">
        <f>IF('Bred Heifers'!AW40=0, NA(),MEDIAN('Bred Heifers'!AW40:AX40))</f>
        <v>#N/A</v>
      </c>
    </row>
    <row r="38" spans="29:51" x14ac:dyDescent="0.2">
      <c r="AC38" s="91">
        <f>'Bred Heifers'!A41</f>
        <v>38895</v>
      </c>
      <c r="AD38" s="92">
        <f>IF('Bred Heifers'!C41=0, NA(),MEDIAN('Bred Heifers'!C41:D41))</f>
        <v>1825</v>
      </c>
      <c r="AE38" s="92">
        <f>IF('Bred Heifers'!I41=0, NA(),MEDIAN('Bred Heifers'!I41:J41))</f>
        <v>1637.5</v>
      </c>
      <c r="AF38" s="92">
        <f>IF('Bred Heifers'!O41=0, NA(),MEDIAN('Bred Heifers'!O41:P41))</f>
        <v>1340</v>
      </c>
      <c r="AG38" s="92">
        <f>IF('Bred Heifers'!U41=0, NA(),MEDIAN('Bred Heifers'!U41:V41))</f>
        <v>952.5</v>
      </c>
      <c r="AI38" s="91">
        <f t="shared" si="0"/>
        <v>38895</v>
      </c>
      <c r="AJ38" s="92">
        <f>IF('Bred Heifers'!AA41=0, NA(),MEDIAN('Bred Heifers'!AA41:AB41))</f>
        <v>1812.5</v>
      </c>
      <c r="AK38" s="92">
        <f>IF('Bred Heifers'!AG41=0, NA(),MEDIAN('Bred Heifers'!AG41:AH41))</f>
        <v>1625</v>
      </c>
      <c r="AL38" s="93">
        <f>IF('Bred Heifers'!AM41=0, NA(),MEDIAN('Bred Heifers'!AM41:AN41))</f>
        <v>1200</v>
      </c>
      <c r="AM38" s="93">
        <f>IF('Bred Heifers'!AS41=0, NA(),MEDIAN('Bred Heifers'!AS41:AT41))</f>
        <v>830</v>
      </c>
      <c r="AO38" s="91">
        <f t="shared" si="1"/>
        <v>38895</v>
      </c>
      <c r="AP38" s="92" t="e">
        <f>IF('Bred Heifers'!G41=0, NA(),MEDIAN('Bred Heifers'!G41:H41))</f>
        <v>#N/A</v>
      </c>
      <c r="AQ38" s="92">
        <f>IF('Bred Heifers'!M41=0, NA(),MEDIAN('Bred Heifers'!M41:N41))</f>
        <v>1350</v>
      </c>
      <c r="AR38" s="92">
        <f>IF('Bred Heifers'!S41=0, NA(),MEDIAN('Bred Heifers'!S41:T41))</f>
        <v>975</v>
      </c>
      <c r="AS38" s="92">
        <f>IF('Bred Heifers'!Y41=0, NA(),MEDIAN('Bred Heifers'!Y41:Z41))</f>
        <v>775</v>
      </c>
      <c r="AU38" s="91">
        <f t="shared" si="2"/>
        <v>38895</v>
      </c>
      <c r="AV38" s="92">
        <f>IF('Bred Heifers'!AE41=0, NA(),MEDIAN('Bred Heifers'!AE41:AF41))</f>
        <v>1450</v>
      </c>
      <c r="AW38" s="92">
        <f>IF('Bred Heifers'!AK41=0, NA(),MEDIAN('Bred Heifers'!AK41:AL41))</f>
        <v>1330</v>
      </c>
      <c r="AX38" s="93">
        <f>IF('Bred Heifers'!AQ41=0, NA(),MEDIAN('Bred Heifers'!AQ41:AR41))</f>
        <v>837.5</v>
      </c>
      <c r="AY38" s="93">
        <f>IF('Bred Heifers'!AW41=0, NA(),MEDIAN('Bred Heifers'!AW41:AX41))</f>
        <v>762.5</v>
      </c>
    </row>
    <row r="39" spans="29:51" x14ac:dyDescent="0.2">
      <c r="AC39" s="91">
        <f>'Bred Heifers'!A42</f>
        <v>38923</v>
      </c>
      <c r="AD39" s="92">
        <f>IF('Bred Heifers'!C42=0, NA(),MEDIAN('Bred Heifers'!C42:D42))</f>
        <v>1810</v>
      </c>
      <c r="AE39" s="92">
        <f>IF('Bred Heifers'!I42=0, NA(),MEDIAN('Bred Heifers'!I42:J42))</f>
        <v>1630</v>
      </c>
      <c r="AF39" s="92">
        <f>IF('Bred Heifers'!O42=0, NA(),MEDIAN('Bred Heifers'!O42:P42))</f>
        <v>1267.5</v>
      </c>
      <c r="AG39" s="92">
        <f>IF('Bred Heifers'!U42=0, NA(),MEDIAN('Bred Heifers'!U42:V42))</f>
        <v>950</v>
      </c>
      <c r="AI39" s="91">
        <f t="shared" si="0"/>
        <v>38923</v>
      </c>
      <c r="AJ39" s="92">
        <f>IF('Bred Heifers'!AA42=0, NA(),MEDIAN('Bred Heifers'!AA42:AB42))</f>
        <v>1810</v>
      </c>
      <c r="AK39" s="92">
        <f>IF('Bred Heifers'!AG42=0, NA(),MEDIAN('Bred Heifers'!AG42:AH42))</f>
        <v>1537.5</v>
      </c>
      <c r="AL39" s="93">
        <f>IF('Bred Heifers'!AM42=0, NA(),MEDIAN('Bred Heifers'!AM42:AN42))</f>
        <v>1150</v>
      </c>
      <c r="AM39" s="93">
        <f>IF('Bred Heifers'!AS42=0, NA(),MEDIAN('Bred Heifers'!AS42:AT42))</f>
        <v>762.5</v>
      </c>
      <c r="AO39" s="91">
        <f t="shared" si="1"/>
        <v>38923</v>
      </c>
      <c r="AP39" s="92" t="e">
        <f>IF('Bred Heifers'!G42=0, NA(),MEDIAN('Bred Heifers'!G42:H42))</f>
        <v>#N/A</v>
      </c>
      <c r="AQ39" s="92">
        <f>IF('Bred Heifers'!M42=0, NA(),MEDIAN('Bred Heifers'!M42:N42))</f>
        <v>1275</v>
      </c>
      <c r="AR39" s="92">
        <f>IF('Bred Heifers'!S42=0, NA(),MEDIAN('Bred Heifers'!S42:T42))</f>
        <v>975</v>
      </c>
      <c r="AS39" s="92">
        <f>IF('Bred Heifers'!Y42=0, NA(),MEDIAN('Bred Heifers'!Y42:Z42))</f>
        <v>752.5</v>
      </c>
      <c r="AU39" s="91">
        <f t="shared" si="2"/>
        <v>38923</v>
      </c>
      <c r="AV39" s="92">
        <f>IF('Bred Heifers'!AE42=0, NA(),MEDIAN('Bred Heifers'!AE42:AF42))</f>
        <v>1335</v>
      </c>
      <c r="AW39" s="92">
        <f>IF('Bred Heifers'!AK42=0, NA(),MEDIAN('Bred Heifers'!AK42:AL42))</f>
        <v>1162.5</v>
      </c>
      <c r="AX39" s="93">
        <f>IF('Bred Heifers'!AQ42=0, NA(),MEDIAN('Bred Heifers'!AQ42:AR42))</f>
        <v>950</v>
      </c>
      <c r="AY39" s="93">
        <f>IF('Bred Heifers'!AW42=0, NA(),MEDIAN('Bred Heifers'!AW42:AX42))</f>
        <v>700</v>
      </c>
    </row>
    <row r="40" spans="29:51" x14ac:dyDescent="0.2">
      <c r="AC40" s="91">
        <f>'Bred Heifers'!A43</f>
        <v>38951</v>
      </c>
      <c r="AD40" s="92">
        <f>IF('Bred Heifers'!C43=0, NA(),MEDIAN('Bred Heifers'!C43:D43))</f>
        <v>1950</v>
      </c>
      <c r="AE40" s="92">
        <f>IF('Bred Heifers'!I43=0, NA(),MEDIAN('Bred Heifers'!I43:J43))</f>
        <v>1650</v>
      </c>
      <c r="AF40" s="92">
        <f>IF('Bred Heifers'!O43=0, NA(),MEDIAN('Bred Heifers'!O43:P43))</f>
        <v>1305</v>
      </c>
      <c r="AG40" s="92">
        <f>IF('Bred Heifers'!U43=0, NA(),MEDIAN('Bred Heifers'!U43:V43))</f>
        <v>920</v>
      </c>
      <c r="AI40" s="91">
        <f t="shared" si="0"/>
        <v>38951</v>
      </c>
      <c r="AJ40" s="92">
        <f>IF('Bred Heifers'!AA43=0, NA(),MEDIAN('Bred Heifers'!AA43:AB43))</f>
        <v>1780</v>
      </c>
      <c r="AK40" s="92">
        <f>IF('Bred Heifers'!AG43=0, NA(),MEDIAN('Bred Heifers'!AG43:AH43))</f>
        <v>1607.5</v>
      </c>
      <c r="AL40" s="93">
        <f>IF('Bred Heifers'!AM43=0, NA(),MEDIAN('Bred Heifers'!AM43:AN43))</f>
        <v>1180</v>
      </c>
      <c r="AM40" s="93">
        <f>IF('Bred Heifers'!AS43=0, NA(),MEDIAN('Bred Heifers'!AS43:AT43))</f>
        <v>550</v>
      </c>
      <c r="AO40" s="91">
        <f t="shared" si="1"/>
        <v>38951</v>
      </c>
      <c r="AP40" s="92">
        <f>IF('Bred Heifers'!G43=0, NA(),MEDIAN('Bred Heifers'!G43:H43))</f>
        <v>1625</v>
      </c>
      <c r="AQ40" s="92">
        <f>IF('Bred Heifers'!M43=0, NA(),MEDIAN('Bred Heifers'!M43:N43))</f>
        <v>1425</v>
      </c>
      <c r="AR40" s="92">
        <f>IF('Bred Heifers'!S43=0, NA(),MEDIAN('Bred Heifers'!S43:T43))</f>
        <v>1112.5</v>
      </c>
      <c r="AS40" s="92">
        <f>IF('Bred Heifers'!Y43=0, NA(),MEDIAN('Bred Heifers'!Y43:Z43))</f>
        <v>777.5</v>
      </c>
      <c r="AU40" s="91">
        <f t="shared" si="2"/>
        <v>38951</v>
      </c>
      <c r="AV40" s="92">
        <f>IF('Bred Heifers'!AE43=0, NA(),MEDIAN('Bred Heifers'!AE43:AF43))</f>
        <v>1592.5</v>
      </c>
      <c r="AW40" s="92" t="e">
        <f>IF('Bred Heifers'!AK43=0, NA(),MEDIAN('Bred Heifers'!AK43:AL43))</f>
        <v>#N/A</v>
      </c>
      <c r="AX40" s="93">
        <f>IF('Bred Heifers'!AQ43=0, NA(),MEDIAN('Bred Heifers'!AQ43:AR43))</f>
        <v>930</v>
      </c>
      <c r="AY40" s="93" t="e">
        <f>IF('Bred Heifers'!AW43=0, NA(),MEDIAN('Bred Heifers'!AW43:AX43))</f>
        <v>#N/A</v>
      </c>
    </row>
    <row r="41" spans="29:51" x14ac:dyDescent="0.2">
      <c r="AC41" s="91">
        <f>'Bred Heifers'!A44</f>
        <v>38986</v>
      </c>
      <c r="AD41" s="92">
        <f>IF('Bred Heifers'!C44=0, NA(),MEDIAN('Bred Heifers'!C44:D44))</f>
        <v>1800</v>
      </c>
      <c r="AE41" s="92">
        <f>IF('Bred Heifers'!I44=0, NA(),MEDIAN('Bred Heifers'!I44:J44))</f>
        <v>1542.5</v>
      </c>
      <c r="AF41" s="92">
        <f>IF('Bred Heifers'!O44=0, NA(),MEDIAN('Bred Heifers'!O44:P44))</f>
        <v>1205</v>
      </c>
      <c r="AG41" s="92">
        <f>IF('Bred Heifers'!U44=0, NA(),MEDIAN('Bred Heifers'!U44:V44))</f>
        <v>812.5</v>
      </c>
      <c r="AI41" s="91">
        <f t="shared" si="0"/>
        <v>38986</v>
      </c>
      <c r="AJ41" s="92">
        <f>IF('Bred Heifers'!AA44=0, NA(),MEDIAN('Bred Heifers'!AA44:AB44))</f>
        <v>1750</v>
      </c>
      <c r="AK41" s="92">
        <f>IF('Bred Heifers'!AG44=0, NA(),MEDIAN('Bred Heifers'!AG44:AH44))</f>
        <v>1487.5</v>
      </c>
      <c r="AL41" s="93">
        <f>IF('Bred Heifers'!AM44=0, NA(),MEDIAN('Bred Heifers'!AM44:AN44))</f>
        <v>1130</v>
      </c>
      <c r="AM41" s="93">
        <f>IF('Bred Heifers'!AS44=0, NA(),MEDIAN('Bred Heifers'!AS44:AT44))</f>
        <v>787.5</v>
      </c>
      <c r="AO41" s="91">
        <f t="shared" si="1"/>
        <v>38986</v>
      </c>
      <c r="AP41" s="92">
        <f>IF('Bred Heifers'!G44=0, NA(),MEDIAN('Bred Heifers'!G44:H44))</f>
        <v>1575</v>
      </c>
      <c r="AQ41" s="92">
        <f>IF('Bred Heifers'!M44=0, NA(),MEDIAN('Bred Heifers'!M44:N44))</f>
        <v>1447.5</v>
      </c>
      <c r="AR41" s="92">
        <f>IF('Bred Heifers'!S44=0, NA(),MEDIAN('Bred Heifers'!S44:T44))</f>
        <v>1092.5</v>
      </c>
      <c r="AS41" s="92">
        <f>IF('Bred Heifers'!Y44=0, NA(),MEDIAN('Bred Heifers'!Y44:Z44))</f>
        <v>600</v>
      </c>
      <c r="AU41" s="91">
        <f t="shared" si="2"/>
        <v>38986</v>
      </c>
      <c r="AV41" s="92" t="e">
        <f>IF('Bred Heifers'!AE44=0, NA(),MEDIAN('Bred Heifers'!AE44:AF44))</f>
        <v>#N/A</v>
      </c>
      <c r="AW41" s="92">
        <f>IF('Bred Heifers'!AK44=0, NA(),MEDIAN('Bred Heifers'!AK44:AL44))</f>
        <v>1350</v>
      </c>
      <c r="AX41" s="93">
        <f>IF('Bred Heifers'!AQ44=0, NA(),MEDIAN('Bred Heifers'!AQ44:AR44))</f>
        <v>975</v>
      </c>
      <c r="AY41" s="93" t="e">
        <f>IF('Bred Heifers'!AW44=0, NA(),MEDIAN('Bred Heifers'!AW44:AX44))</f>
        <v>#N/A</v>
      </c>
    </row>
    <row r="42" spans="29:51" x14ac:dyDescent="0.2">
      <c r="AC42" s="91">
        <f>'Bred Heifers'!A45</f>
        <v>39014</v>
      </c>
      <c r="AD42" s="92">
        <f>IF('Bred Heifers'!C45=0, NA(),MEDIAN('Bred Heifers'!C45:D45))</f>
        <v>1812.5</v>
      </c>
      <c r="AE42" s="92">
        <f>IF('Bred Heifers'!I45=0, NA(),MEDIAN('Bred Heifers'!I45:J45))</f>
        <v>1605</v>
      </c>
      <c r="AF42" s="92">
        <f>IF('Bred Heifers'!O45=0, NA(),MEDIAN('Bred Heifers'!O45:P45))</f>
        <v>1200</v>
      </c>
      <c r="AG42" s="92">
        <f>IF('Bred Heifers'!U45=0, NA(),MEDIAN('Bred Heifers'!U45:V45))</f>
        <v>792.5</v>
      </c>
      <c r="AI42" s="91">
        <f t="shared" si="0"/>
        <v>39014</v>
      </c>
      <c r="AJ42" s="92">
        <f>IF('Bred Heifers'!AA45=0, NA(),MEDIAN('Bred Heifers'!AA45:AB45))</f>
        <v>1830</v>
      </c>
      <c r="AK42" s="92">
        <f>IF('Bred Heifers'!AG45=0, NA(),MEDIAN('Bred Heifers'!AG45:AH45))</f>
        <v>1672.5</v>
      </c>
      <c r="AL42" s="93">
        <f>IF('Bred Heifers'!AM45=0, NA(),MEDIAN('Bred Heifers'!AM45:AN45))</f>
        <v>1325</v>
      </c>
      <c r="AM42" s="93">
        <f>IF('Bred Heifers'!AS45=0, NA(),MEDIAN('Bred Heifers'!AS45:AT45))</f>
        <v>812.5</v>
      </c>
      <c r="AO42" s="91">
        <f t="shared" si="1"/>
        <v>39014</v>
      </c>
      <c r="AP42" s="92" t="e">
        <f>IF('Bred Heifers'!G45=0, NA(),MEDIAN('Bred Heifers'!G45:H45))</f>
        <v>#N/A</v>
      </c>
      <c r="AQ42" s="92" t="e">
        <f>IF('Bred Heifers'!M45=0, NA(),MEDIAN('Bred Heifers'!M45:N45))</f>
        <v>#N/A</v>
      </c>
      <c r="AR42" s="92">
        <f>IF('Bred Heifers'!S45=0, NA(),MEDIAN('Bred Heifers'!S45:T45))</f>
        <v>1250</v>
      </c>
      <c r="AS42" s="92" t="e">
        <f>IF('Bred Heifers'!Y45=0, NA(),MEDIAN('Bred Heifers'!Y45:Z45))</f>
        <v>#N/A</v>
      </c>
      <c r="AU42" s="91">
        <f t="shared" si="2"/>
        <v>39014</v>
      </c>
      <c r="AV42" s="92" t="e">
        <f>IF('Bred Heifers'!AE45=0, NA(),MEDIAN('Bred Heifers'!AE45:AF45))</f>
        <v>#N/A</v>
      </c>
      <c r="AW42" s="92">
        <f>IF('Bred Heifers'!AK45=0, NA(),MEDIAN('Bred Heifers'!AK45:AL45))</f>
        <v>1387.5</v>
      </c>
      <c r="AX42" s="93">
        <f>IF('Bred Heifers'!AQ45=0, NA(),MEDIAN('Bred Heifers'!AQ45:AR45))</f>
        <v>920</v>
      </c>
      <c r="AY42" s="93">
        <f>IF('Bred Heifers'!AW45=0, NA(),MEDIAN('Bred Heifers'!AW45:AX45))</f>
        <v>595</v>
      </c>
    </row>
    <row r="43" spans="29:51" x14ac:dyDescent="0.2">
      <c r="AC43" s="91">
        <f>'Bred Heifers'!A46</f>
        <v>39049</v>
      </c>
      <c r="AD43" s="92">
        <f>IF('Bred Heifers'!C46=0, NA(),MEDIAN('Bred Heifers'!C46:D46))</f>
        <v>1840</v>
      </c>
      <c r="AE43" s="92">
        <f>IF('Bred Heifers'!I46=0, NA(),MEDIAN('Bred Heifers'!I46:J46))</f>
        <v>1630</v>
      </c>
      <c r="AF43" s="92">
        <f>IF('Bred Heifers'!O46=0, NA(),MEDIAN('Bred Heifers'!O46:P46))</f>
        <v>1250</v>
      </c>
      <c r="AG43" s="92">
        <f>IF('Bred Heifers'!U46=0, NA(),MEDIAN('Bred Heifers'!U46:V46))</f>
        <v>775</v>
      </c>
      <c r="AI43" s="91">
        <f t="shared" si="0"/>
        <v>39049</v>
      </c>
      <c r="AJ43" s="92">
        <f>IF('Bred Heifers'!AA46=0, NA(),MEDIAN('Bred Heifers'!AA46:AB46))</f>
        <v>1857.5</v>
      </c>
      <c r="AK43" s="92">
        <f>IF('Bred Heifers'!AG46=0, NA(),MEDIAN('Bred Heifers'!AG46:AH46))</f>
        <v>1637.5</v>
      </c>
      <c r="AL43" s="93">
        <f>IF('Bred Heifers'!AM46=0, NA(),MEDIAN('Bred Heifers'!AM46:AN46))</f>
        <v>1300</v>
      </c>
      <c r="AM43" s="93">
        <f>IF('Bred Heifers'!AS46=0, NA(),MEDIAN('Bred Heifers'!AS46:AT46))</f>
        <v>837.5</v>
      </c>
      <c r="AO43" s="91">
        <f t="shared" si="1"/>
        <v>39049</v>
      </c>
      <c r="AP43" s="92" t="e">
        <f>IF('Bred Heifers'!G46=0, NA(),MEDIAN('Bred Heifers'!G46:H46))</f>
        <v>#N/A</v>
      </c>
      <c r="AQ43" s="92">
        <f>IF('Bred Heifers'!M46=0, NA(),MEDIAN('Bred Heifers'!M46:N46))</f>
        <v>1492.5</v>
      </c>
      <c r="AR43" s="92">
        <f>IF('Bred Heifers'!S46=0, NA(),MEDIAN('Bred Heifers'!S46:T46))</f>
        <v>1080</v>
      </c>
      <c r="AS43" s="92" t="e">
        <f>IF('Bred Heifers'!Y46=0, NA(),MEDIAN('Bred Heifers'!Y46:Z46))</f>
        <v>#N/A</v>
      </c>
      <c r="AU43" s="91">
        <f t="shared" si="2"/>
        <v>39049</v>
      </c>
      <c r="AV43" s="92" t="e">
        <f>IF('Bred Heifers'!AE46=0, NA(),MEDIAN('Bred Heifers'!AE46:AF46))</f>
        <v>#N/A</v>
      </c>
      <c r="AW43" s="92">
        <f>IF('Bred Heifers'!AK46=0, NA(),MEDIAN('Bred Heifers'!AK46:AL46))</f>
        <v>1477.5</v>
      </c>
      <c r="AX43" s="93">
        <f>IF('Bred Heifers'!AQ46=0, NA(),MEDIAN('Bred Heifers'!AQ46:AR46))</f>
        <v>1050</v>
      </c>
      <c r="AY43" s="93" t="e">
        <f>IF('Bred Heifers'!AW46=0, NA(),MEDIAN('Bred Heifers'!AW46:AX46))</f>
        <v>#N/A</v>
      </c>
    </row>
    <row r="44" spans="29:51" x14ac:dyDescent="0.2">
      <c r="AC44" s="91">
        <f>'Bred Heifers'!A47</f>
        <v>39070</v>
      </c>
      <c r="AD44" s="92">
        <f>IF('Bred Heifers'!C47=0, NA(),MEDIAN('Bred Heifers'!C47:D47))</f>
        <v>1880</v>
      </c>
      <c r="AE44" s="92">
        <f>IF('Bred Heifers'!I47=0, NA(),MEDIAN('Bred Heifers'!I47:J47))</f>
        <v>1587.5</v>
      </c>
      <c r="AF44" s="92">
        <f>IF('Bred Heifers'!O47=0, NA(),MEDIAN('Bred Heifers'!O47:P47))</f>
        <v>1112.5</v>
      </c>
      <c r="AG44" s="92">
        <f>IF('Bred Heifers'!U47=0, NA(),MEDIAN('Bred Heifers'!U47:V47))</f>
        <v>700</v>
      </c>
      <c r="AI44" s="91">
        <f t="shared" si="0"/>
        <v>39070</v>
      </c>
      <c r="AJ44" s="92">
        <f>IF('Bred Heifers'!AA47=0, NA(),MEDIAN('Bred Heifers'!AA47:AB47))</f>
        <v>1875</v>
      </c>
      <c r="AK44" s="92">
        <f>IF('Bred Heifers'!AG47=0, NA(),MEDIAN('Bred Heifers'!AG47:AH47))</f>
        <v>1550</v>
      </c>
      <c r="AL44" s="93">
        <f>IF('Bred Heifers'!AM47=0, NA(),MEDIAN('Bred Heifers'!AM47:AN47))</f>
        <v>935</v>
      </c>
      <c r="AM44" s="93" t="e">
        <f>IF('Bred Heifers'!AS47=0, NA(),MEDIAN('Bred Heifers'!AS47:AT47))</f>
        <v>#N/A</v>
      </c>
      <c r="AO44" s="91">
        <f t="shared" si="1"/>
        <v>39070</v>
      </c>
      <c r="AP44" s="92">
        <f>IF('Bred Heifers'!G47=0, NA(),MEDIAN('Bred Heifers'!G47:H47))</f>
        <v>1587.5</v>
      </c>
      <c r="AQ44" s="92" t="e">
        <f>IF('Bred Heifers'!M47=0, NA(),MEDIAN('Bred Heifers'!M47:N47))</f>
        <v>#N/A</v>
      </c>
      <c r="AR44" s="92" t="e">
        <f>IF('Bred Heifers'!S47=0, NA(),MEDIAN('Bred Heifers'!S47:T47))</f>
        <v>#N/A</v>
      </c>
      <c r="AS44" s="92">
        <f>IF('Bred Heifers'!Y47=0, NA(),MEDIAN('Bred Heifers'!Y47:Z47))</f>
        <v>567.5</v>
      </c>
      <c r="AU44" s="91">
        <f t="shared" si="2"/>
        <v>39070</v>
      </c>
      <c r="AV44" s="92" t="e">
        <f>IF('Bred Heifers'!AE47=0, NA(),MEDIAN('Bred Heifers'!AE47:AF47))</f>
        <v>#N/A</v>
      </c>
      <c r="AW44" s="92" t="e">
        <f>IF('Bred Heifers'!AK47=0, NA(),MEDIAN('Bred Heifers'!AK47:AL47))</f>
        <v>#N/A</v>
      </c>
      <c r="AX44" s="93" t="e">
        <f>IF('Bred Heifers'!AQ47=0, NA(),MEDIAN('Bred Heifers'!AQ47:AR47))</f>
        <v>#N/A</v>
      </c>
      <c r="AY44" s="93" t="e">
        <f>IF('Bred Heifers'!AW47=0, NA(),MEDIAN('Bred Heifers'!AW47:AX47))</f>
        <v>#N/A</v>
      </c>
    </row>
    <row r="45" spans="29:51" x14ac:dyDescent="0.2">
      <c r="AC45" s="91">
        <f>'Bred Heifers'!A48</f>
        <v>39105</v>
      </c>
      <c r="AD45" s="92" t="e">
        <f>IF('Bred Heifers'!C48=0, NA(),MEDIAN('Bred Heifers'!C48:D48))</f>
        <v>#N/A</v>
      </c>
      <c r="AE45" s="92">
        <f>IF('Bred Heifers'!I48=0, NA(),MEDIAN('Bred Heifers'!I48:J48))</f>
        <v>1537.5</v>
      </c>
      <c r="AF45" s="92">
        <f>IF('Bred Heifers'!O48=0, NA(),MEDIAN('Bred Heifers'!O48:P48))</f>
        <v>1100</v>
      </c>
      <c r="AG45" s="92">
        <f>IF('Bred Heifers'!U48=0, NA(),MEDIAN('Bred Heifers'!U48:V48))</f>
        <v>765</v>
      </c>
      <c r="AI45" s="91">
        <f t="shared" si="0"/>
        <v>39105</v>
      </c>
      <c r="AJ45" s="92">
        <f>IF('Bred Heifers'!AA48=0, NA(),MEDIAN('Bred Heifers'!AA48:AB48))</f>
        <v>1800</v>
      </c>
      <c r="AK45" s="92">
        <f>IF('Bred Heifers'!AG48=0, NA(),MEDIAN('Bred Heifers'!AG48:AH48))</f>
        <v>1480</v>
      </c>
      <c r="AL45" s="93">
        <f>IF('Bred Heifers'!AM48=0, NA(),MEDIAN('Bred Heifers'!AM48:AN48))</f>
        <v>925</v>
      </c>
      <c r="AM45" s="93">
        <f>IF('Bred Heifers'!AS48=0, NA(),MEDIAN('Bred Heifers'!AS48:AT48))</f>
        <v>605</v>
      </c>
      <c r="AO45" s="91">
        <f t="shared" si="1"/>
        <v>39105</v>
      </c>
      <c r="AP45" s="92" t="e">
        <f>IF('Bred Heifers'!G48=0, NA(),MEDIAN('Bred Heifers'!G48:H48))</f>
        <v>#N/A</v>
      </c>
      <c r="AQ45" s="92" t="e">
        <f>IF('Bred Heifers'!M48=0, NA(),MEDIAN('Bred Heifers'!M48:N48))</f>
        <v>#N/A</v>
      </c>
      <c r="AR45" s="92">
        <f>IF('Bred Heifers'!S48=0, NA(),MEDIAN('Bred Heifers'!S48:T48))</f>
        <v>810</v>
      </c>
      <c r="AS45" s="92" t="e">
        <f>IF('Bred Heifers'!Y48=0, NA(),MEDIAN('Bred Heifers'!Y48:Z48))</f>
        <v>#N/A</v>
      </c>
      <c r="AU45" s="91">
        <f t="shared" si="2"/>
        <v>39105</v>
      </c>
      <c r="AV45" s="92" t="e">
        <f>IF('Bred Heifers'!AE48=0, NA(),MEDIAN('Bred Heifers'!AE48:AF48))</f>
        <v>#N/A</v>
      </c>
      <c r="AW45" s="92" t="e">
        <f>IF('Bred Heifers'!AK48=0, NA(),MEDIAN('Bred Heifers'!AK48:AL48))</f>
        <v>#N/A</v>
      </c>
      <c r="AX45" s="93">
        <f>IF('Bred Heifers'!AQ48=0, NA(),MEDIAN('Bred Heifers'!AQ48:AR48))</f>
        <v>835</v>
      </c>
      <c r="AY45" s="93" t="e">
        <f>IF('Bred Heifers'!AW48=0, NA(),MEDIAN('Bred Heifers'!AW48:AX48))</f>
        <v>#N/A</v>
      </c>
    </row>
    <row r="46" spans="29:51" x14ac:dyDescent="0.2">
      <c r="AC46" s="91">
        <f>'Bred Heifers'!A49</f>
        <v>39140</v>
      </c>
      <c r="AD46" s="92">
        <f>IF('Bred Heifers'!C49=0, NA(),MEDIAN('Bred Heifers'!C49:D49))</f>
        <v>1862.5</v>
      </c>
      <c r="AE46" s="92">
        <f>IF('Bred Heifers'!I49=0, NA(),MEDIAN('Bred Heifers'!I49:J49))</f>
        <v>1625</v>
      </c>
      <c r="AF46" s="92">
        <f>IF('Bred Heifers'!O49=0, NA(),MEDIAN('Bred Heifers'!O49:P49))</f>
        <v>1275</v>
      </c>
      <c r="AG46" s="92">
        <f>IF('Bred Heifers'!U49=0, NA(),MEDIAN('Bred Heifers'!U49:V49))</f>
        <v>837.5</v>
      </c>
      <c r="AI46" s="91">
        <f t="shared" si="0"/>
        <v>39140</v>
      </c>
      <c r="AJ46" s="92">
        <f>IF('Bred Heifers'!AA49=0, NA(),MEDIAN('Bred Heifers'!AA49:AB49))</f>
        <v>1837.5</v>
      </c>
      <c r="AK46" s="92">
        <f>IF('Bred Heifers'!AG49=0, NA(),MEDIAN('Bred Heifers'!AG49:AH49))</f>
        <v>1542.5</v>
      </c>
      <c r="AL46" s="93">
        <f>IF('Bred Heifers'!AM49=0, NA(),MEDIAN('Bred Heifers'!AM49:AN49))</f>
        <v>1137.5</v>
      </c>
      <c r="AM46" s="93">
        <f>IF('Bred Heifers'!AS49=0, NA(),MEDIAN('Bred Heifers'!AS49:AT49))</f>
        <v>705</v>
      </c>
      <c r="AO46" s="91">
        <f t="shared" si="1"/>
        <v>39140</v>
      </c>
      <c r="AP46" s="92">
        <f>IF('Bred Heifers'!G49=0, NA(),MEDIAN('Bred Heifers'!G49:H49))</f>
        <v>1685</v>
      </c>
      <c r="AQ46" s="92">
        <f>IF('Bred Heifers'!M49=0, NA(),MEDIAN('Bred Heifers'!M49:N49))</f>
        <v>1487.5</v>
      </c>
      <c r="AR46" s="92">
        <f>IF('Bred Heifers'!S49=0, NA(),MEDIAN('Bred Heifers'!S49:T49))</f>
        <v>1237.5</v>
      </c>
      <c r="AS46" s="92">
        <f>IF('Bred Heifers'!Y49=0, NA(),MEDIAN('Bred Heifers'!Y49:Z49))</f>
        <v>800</v>
      </c>
      <c r="AU46" s="91">
        <f t="shared" si="2"/>
        <v>39140</v>
      </c>
      <c r="AV46" s="92">
        <f>IF('Bred Heifers'!AE49=0, NA(),MEDIAN('Bred Heifers'!AE49:AF49))</f>
        <v>1575</v>
      </c>
      <c r="AW46" s="92">
        <f>IF('Bred Heifers'!AK49=0, NA(),MEDIAN('Bred Heifers'!AK49:AL49))</f>
        <v>1405</v>
      </c>
      <c r="AX46" s="93" t="e">
        <f>IF('Bred Heifers'!AQ49=0, NA(),MEDIAN('Bred Heifers'!AQ49:AR49))</f>
        <v>#N/A</v>
      </c>
      <c r="AY46" s="93">
        <f>IF('Bred Heifers'!AW49=0, NA(),MEDIAN('Bred Heifers'!AW49:AX49))</f>
        <v>595</v>
      </c>
    </row>
    <row r="47" spans="29:51" x14ac:dyDescent="0.2">
      <c r="AC47" s="91">
        <f>'Bred Heifers'!A50</f>
        <v>39168</v>
      </c>
      <c r="AD47" s="92">
        <f>IF('Bred Heifers'!C50=0, NA(),MEDIAN('Bred Heifers'!C50:D50))</f>
        <v>1925</v>
      </c>
      <c r="AE47" s="92">
        <f>IF('Bred Heifers'!I50=0, NA(),MEDIAN('Bred Heifers'!I50:J50))</f>
        <v>1642.5</v>
      </c>
      <c r="AF47" s="92">
        <f>IF('Bred Heifers'!O50=0, NA(),MEDIAN('Bred Heifers'!O50:P50))</f>
        <v>1350</v>
      </c>
      <c r="AG47" s="92">
        <f>IF('Bred Heifers'!U50=0, NA(),MEDIAN('Bred Heifers'!U50:V50))</f>
        <v>825</v>
      </c>
      <c r="AI47" s="91">
        <f t="shared" si="0"/>
        <v>39168</v>
      </c>
      <c r="AJ47" s="92">
        <f>IF('Bred Heifers'!AA50=0, NA(),MEDIAN('Bred Heifers'!AA50:AB50))</f>
        <v>1895</v>
      </c>
      <c r="AK47" s="92">
        <f>IF('Bred Heifers'!AG50=0, NA(),MEDIAN('Bred Heifers'!AG50:AH50))</f>
        <v>1592.5</v>
      </c>
      <c r="AL47" s="93">
        <f>IF('Bred Heifers'!AM50=0, NA(),MEDIAN('Bred Heifers'!AM50:AN50))</f>
        <v>1250</v>
      </c>
      <c r="AM47" s="93">
        <f>IF('Bred Heifers'!AS50=0, NA(),MEDIAN('Bred Heifers'!AS50:AT50))</f>
        <v>730</v>
      </c>
      <c r="AO47" s="91">
        <f t="shared" si="1"/>
        <v>39168</v>
      </c>
      <c r="AP47" s="92" t="e">
        <f>IF('Bred Heifers'!G50=0, NA(),MEDIAN('Bred Heifers'!G50:H50))</f>
        <v>#N/A</v>
      </c>
      <c r="AQ47" s="92">
        <f>IF('Bred Heifers'!M50=0, NA(),MEDIAN('Bred Heifers'!M50:N50))</f>
        <v>1297.5</v>
      </c>
      <c r="AR47" s="92">
        <f>IF('Bred Heifers'!S50=0, NA(),MEDIAN('Bred Heifers'!S50:T50))</f>
        <v>887.5</v>
      </c>
      <c r="AS47" s="92" t="e">
        <f>IF('Bred Heifers'!Y50=0, NA(),MEDIAN('Bred Heifers'!Y50:Z50))</f>
        <v>#N/A</v>
      </c>
      <c r="AU47" s="91">
        <f t="shared" si="2"/>
        <v>39168</v>
      </c>
      <c r="AV47" s="92">
        <f>IF('Bred Heifers'!AE50=0, NA(),MEDIAN('Bred Heifers'!AE50:AF50))</f>
        <v>1600</v>
      </c>
      <c r="AW47" s="92">
        <f>IF('Bred Heifers'!AK50=0, NA(),MEDIAN('Bred Heifers'!AK50:AL50))</f>
        <v>1375</v>
      </c>
      <c r="AX47" s="93">
        <f>IF('Bred Heifers'!AQ50=0, NA(),MEDIAN('Bred Heifers'!AQ50:AR50))</f>
        <v>1000</v>
      </c>
      <c r="AY47" s="93">
        <f>IF('Bred Heifers'!AW50=0, NA(),MEDIAN('Bred Heifers'!AW50:AX50))</f>
        <v>605</v>
      </c>
    </row>
    <row r="48" spans="29:51" x14ac:dyDescent="0.2">
      <c r="AC48" s="91">
        <f>'Bred Heifers'!A51</f>
        <v>39196</v>
      </c>
      <c r="AD48" s="92">
        <f>IF('Bred Heifers'!C51=0, NA(),MEDIAN('Bred Heifers'!C51:D51))</f>
        <v>2112.5</v>
      </c>
      <c r="AE48" s="92">
        <f>IF('Bred Heifers'!I51=0, NA(),MEDIAN('Bred Heifers'!I51:J51))</f>
        <v>1792.5</v>
      </c>
      <c r="AF48" s="92">
        <f>IF('Bred Heifers'!O51=0, NA(),MEDIAN('Bred Heifers'!O51:P51))</f>
        <v>1550</v>
      </c>
      <c r="AG48" s="92">
        <f>IF('Bred Heifers'!U51=0, NA(),MEDIAN('Bred Heifers'!U51:V51))</f>
        <v>850</v>
      </c>
      <c r="AI48" s="91">
        <f t="shared" si="0"/>
        <v>39196</v>
      </c>
      <c r="AJ48" s="92">
        <f>IF('Bred Heifers'!AA51=0, NA(),MEDIAN('Bred Heifers'!AA51:AB51))</f>
        <v>1985</v>
      </c>
      <c r="AK48" s="92">
        <f>IF('Bred Heifers'!AG51=0, NA(),MEDIAN('Bred Heifers'!AG51:AH51))</f>
        <v>1720</v>
      </c>
      <c r="AL48" s="93">
        <f>IF('Bred Heifers'!AM51=0, NA(),MEDIAN('Bred Heifers'!AM51:AN51))</f>
        <v>1420</v>
      </c>
      <c r="AM48" s="93">
        <f>IF('Bred Heifers'!AS51=0, NA(),MEDIAN('Bred Heifers'!AS51:AT51))</f>
        <v>1000</v>
      </c>
      <c r="AO48" s="91">
        <f t="shared" si="1"/>
        <v>39196</v>
      </c>
      <c r="AP48" s="92" t="e">
        <f>IF('Bred Heifers'!G51=0, NA(),MEDIAN('Bred Heifers'!G51:H51))</f>
        <v>#N/A</v>
      </c>
      <c r="AQ48" s="92" t="e">
        <f>IF('Bred Heifers'!M51=0, NA(),MEDIAN('Bred Heifers'!M51:N51))</f>
        <v>#N/A</v>
      </c>
      <c r="AR48" s="92">
        <f>IF('Bred Heifers'!S51=0, NA(),MEDIAN('Bred Heifers'!S51:T51))</f>
        <v>1107.5</v>
      </c>
      <c r="AS48" s="92">
        <f>IF('Bred Heifers'!Y51=0, NA(),MEDIAN('Bred Heifers'!Y51:Z51))</f>
        <v>770</v>
      </c>
      <c r="AU48" s="91">
        <f t="shared" si="2"/>
        <v>39196</v>
      </c>
      <c r="AV48" s="92">
        <f>IF('Bred Heifers'!AE51=0, NA(),MEDIAN('Bred Heifers'!AE51:AF51))</f>
        <v>1900</v>
      </c>
      <c r="AW48" s="92" t="e">
        <f>IF('Bred Heifers'!AK51=0, NA(),MEDIAN('Bred Heifers'!AK51:AL51))</f>
        <v>#N/A</v>
      </c>
      <c r="AX48" s="93">
        <f>IF('Bred Heifers'!AQ51=0, NA(),MEDIAN('Bred Heifers'!AQ51:AR51))</f>
        <v>950</v>
      </c>
      <c r="AY48" s="93">
        <f>IF('Bred Heifers'!AW51=0, NA(),MEDIAN('Bred Heifers'!AW51:AX51))</f>
        <v>730</v>
      </c>
    </row>
    <row r="49" spans="29:51" x14ac:dyDescent="0.2">
      <c r="AC49" s="91">
        <f>'Bred Heifers'!A52</f>
        <v>39224</v>
      </c>
      <c r="AD49" s="92">
        <f>IF('Bred Heifers'!C52=0, NA(),MEDIAN('Bred Heifers'!C52:D52))</f>
        <v>2375</v>
      </c>
      <c r="AE49" s="92">
        <f>IF('Bred Heifers'!I52=0, NA(),MEDIAN('Bred Heifers'!I52:J52))</f>
        <v>1900</v>
      </c>
      <c r="AF49" s="92">
        <f>IF('Bred Heifers'!O52=0, NA(),MEDIAN('Bred Heifers'!O52:P52))</f>
        <v>1550</v>
      </c>
      <c r="AG49" s="92" t="e">
        <f>IF('Bred Heifers'!U52=0, NA(),MEDIAN('Bred Heifers'!U52:V52))</f>
        <v>#N/A</v>
      </c>
      <c r="AI49" s="91">
        <f t="shared" si="0"/>
        <v>39224</v>
      </c>
      <c r="AJ49" s="92">
        <f>IF('Bred Heifers'!AA52=0, NA(),MEDIAN('Bred Heifers'!AA52:AB52))</f>
        <v>2437.5</v>
      </c>
      <c r="AK49" s="92">
        <f>IF('Bred Heifers'!AG52=0, NA(),MEDIAN('Bred Heifers'!AG52:AH52))</f>
        <v>1937.5</v>
      </c>
      <c r="AL49" s="93">
        <f>IF('Bred Heifers'!AM52=0, NA(),MEDIAN('Bred Heifers'!AM52:AN52))</f>
        <v>1495</v>
      </c>
      <c r="AM49" s="93">
        <f>IF('Bred Heifers'!AS52=0, NA(),MEDIAN('Bred Heifers'!AS52:AT52))</f>
        <v>875</v>
      </c>
      <c r="AO49" s="91">
        <f t="shared" si="1"/>
        <v>39224</v>
      </c>
      <c r="AP49" s="92">
        <f>IF('Bred Heifers'!G52=0, NA(),MEDIAN('Bred Heifers'!G52:H52))</f>
        <v>2137.5</v>
      </c>
      <c r="AQ49" s="92">
        <f>IF('Bred Heifers'!M52=0, NA(),MEDIAN('Bred Heifers'!M52:N52))</f>
        <v>1842.5</v>
      </c>
      <c r="AR49" s="92">
        <f>IF('Bred Heifers'!S52=0, NA(),MEDIAN('Bred Heifers'!S52:T52))</f>
        <v>1437.5</v>
      </c>
      <c r="AS49" s="92">
        <f>IF('Bred Heifers'!Y52=0, NA(),MEDIAN('Bred Heifers'!Y52:Z52))</f>
        <v>650</v>
      </c>
      <c r="AU49" s="91">
        <f t="shared" si="2"/>
        <v>39224</v>
      </c>
      <c r="AV49" s="92">
        <f>IF('Bred Heifers'!AE52=0, NA(),MEDIAN('Bred Heifers'!AE52:AF52))</f>
        <v>1975</v>
      </c>
      <c r="AW49" s="92">
        <f>IF('Bred Heifers'!AK52=0, NA(),MEDIAN('Bred Heifers'!AK52:AL52))</f>
        <v>1712.5</v>
      </c>
      <c r="AX49" s="93">
        <f>IF('Bred Heifers'!AQ52=0, NA(),MEDIAN('Bred Heifers'!AQ52:AR52))</f>
        <v>1355</v>
      </c>
      <c r="AY49" s="93">
        <f>IF('Bred Heifers'!AW52=0, NA(),MEDIAN('Bred Heifers'!AW52:AX52))</f>
        <v>867.5</v>
      </c>
    </row>
    <row r="50" spans="29:51" x14ac:dyDescent="0.2">
      <c r="AC50" s="91">
        <f>'Bred Heifers'!A53</f>
        <v>39259</v>
      </c>
      <c r="AD50" s="92">
        <f>IF('Bred Heifers'!C53=0, NA(),MEDIAN('Bred Heifers'!C53:D53))</f>
        <v>2312.5</v>
      </c>
      <c r="AE50" s="92">
        <f>IF('Bred Heifers'!I53=0, NA(),MEDIAN('Bred Heifers'!I53:J53))</f>
        <v>1900</v>
      </c>
      <c r="AF50" s="92">
        <f>IF('Bred Heifers'!O53=0, NA(),MEDIAN('Bred Heifers'!O53:P53))</f>
        <v>1537.5</v>
      </c>
      <c r="AG50" s="92">
        <f>IF('Bred Heifers'!U53=0, NA(),MEDIAN('Bred Heifers'!U53:V53))</f>
        <v>800</v>
      </c>
      <c r="AI50" s="91">
        <f t="shared" si="0"/>
        <v>39259</v>
      </c>
      <c r="AJ50" s="92">
        <f>IF('Bred Heifers'!AA53=0, NA(),MEDIAN('Bred Heifers'!AA53:AB53))</f>
        <v>2250</v>
      </c>
      <c r="AK50" s="92">
        <f>IF('Bred Heifers'!AG53=0, NA(),MEDIAN('Bred Heifers'!AG53:AH53))</f>
        <v>1862.5</v>
      </c>
      <c r="AL50" s="93">
        <f>IF('Bred Heifers'!AM53=0, NA(),MEDIAN('Bred Heifers'!AM53:AN53))</f>
        <v>1337.5</v>
      </c>
      <c r="AM50" s="93">
        <f>IF('Bred Heifers'!AS53=0, NA(),MEDIAN('Bred Heifers'!AS53:AT53))</f>
        <v>800</v>
      </c>
      <c r="AO50" s="91">
        <f t="shared" si="1"/>
        <v>39259</v>
      </c>
      <c r="AP50" s="92" t="e">
        <f>IF('Bred Heifers'!G53=0, NA(),MEDIAN('Bred Heifers'!G53:H53))</f>
        <v>#N/A</v>
      </c>
      <c r="AQ50" s="92">
        <f>IF('Bred Heifers'!M53=0, NA(),MEDIAN('Bred Heifers'!M53:N53))</f>
        <v>1937.5</v>
      </c>
      <c r="AR50" s="92" t="e">
        <f>IF('Bred Heifers'!S53=0, NA(),MEDIAN('Bred Heifers'!S53:T53))</f>
        <v>#N/A</v>
      </c>
      <c r="AS50" s="92" t="e">
        <f>IF('Bred Heifers'!Y53=0, NA(),MEDIAN('Bred Heifers'!Y53:Z53))</f>
        <v>#N/A</v>
      </c>
      <c r="AU50" s="91">
        <f t="shared" si="2"/>
        <v>39259</v>
      </c>
      <c r="AV50" s="92">
        <f>IF('Bred Heifers'!AE53=0, NA(),MEDIAN('Bred Heifers'!AE53:AF53))</f>
        <v>2100</v>
      </c>
      <c r="AW50" s="92">
        <f>IF('Bred Heifers'!AK53=0, NA(),MEDIAN('Bred Heifers'!AK53:AL53))</f>
        <v>1700</v>
      </c>
      <c r="AX50" s="93">
        <f>IF('Bred Heifers'!AQ53=0, NA(),MEDIAN('Bred Heifers'!AQ53:AR53))</f>
        <v>1187.5</v>
      </c>
      <c r="AY50" s="93">
        <f>IF('Bred Heifers'!AW53=0, NA(),MEDIAN('Bred Heifers'!AW53:AX53))</f>
        <v>750</v>
      </c>
    </row>
    <row r="51" spans="29:51" x14ac:dyDescent="0.2">
      <c r="AC51" s="91">
        <f>'Bred Heifers'!A54</f>
        <v>39287</v>
      </c>
      <c r="AD51" s="92">
        <f>IF('Bred Heifers'!C54=0, NA(),MEDIAN('Bred Heifers'!C54:D54))</f>
        <v>2217.5</v>
      </c>
      <c r="AE51" s="92">
        <f>IF('Bred Heifers'!I54=0, NA(),MEDIAN('Bred Heifers'!I54:J54))</f>
        <v>1925</v>
      </c>
      <c r="AF51" s="92">
        <f>IF('Bred Heifers'!O54=0, NA(),MEDIAN('Bred Heifers'!O54:P54))</f>
        <v>1637.5</v>
      </c>
      <c r="AG51" s="92">
        <f>IF('Bred Heifers'!U54=0, NA(),MEDIAN('Bred Heifers'!U54:V54))</f>
        <v>1212.5</v>
      </c>
      <c r="AI51" s="91">
        <f t="shared" si="0"/>
        <v>39287</v>
      </c>
      <c r="AJ51" s="92">
        <f>IF('Bred Heifers'!AA54=0, NA(),MEDIAN('Bred Heifers'!AA54:AB54))</f>
        <v>2212.5</v>
      </c>
      <c r="AK51" s="92">
        <f>IF('Bred Heifers'!AG54=0, NA(),MEDIAN('Bred Heifers'!AG54:AH54))</f>
        <v>1912.5</v>
      </c>
      <c r="AL51" s="93">
        <f>IF('Bred Heifers'!AM54=0, NA(),MEDIAN('Bred Heifers'!AM54:AN54))</f>
        <v>1670</v>
      </c>
      <c r="AM51" s="93">
        <f>IF('Bred Heifers'!AS54=0, NA(),MEDIAN('Bred Heifers'!AS54:AT54))</f>
        <v>1187.5</v>
      </c>
      <c r="AO51" s="91">
        <f t="shared" si="1"/>
        <v>39287</v>
      </c>
      <c r="AP51" s="92">
        <f>IF('Bred Heifers'!G54=0, NA(),MEDIAN('Bred Heifers'!G54:H54))</f>
        <v>2112.5</v>
      </c>
      <c r="AQ51" s="92">
        <f>IF('Bred Heifers'!M54=0, NA(),MEDIAN('Bred Heifers'!M54:N54))</f>
        <v>1850</v>
      </c>
      <c r="AR51" s="92">
        <f>IF('Bred Heifers'!S54=0, NA(),MEDIAN('Bred Heifers'!S54:T54))</f>
        <v>1475</v>
      </c>
      <c r="AS51" s="92">
        <f>IF('Bred Heifers'!Y54=0, NA(),MEDIAN('Bred Heifers'!Y54:Z54))</f>
        <v>1025</v>
      </c>
      <c r="AU51" s="91">
        <f t="shared" si="2"/>
        <v>39287</v>
      </c>
      <c r="AV51" s="92">
        <f>IF('Bred Heifers'!AE54=0, NA(),MEDIAN('Bred Heifers'!AE54:AF54))</f>
        <v>2075</v>
      </c>
      <c r="AW51" s="92">
        <f>IF('Bred Heifers'!AK54=0, NA(),MEDIAN('Bred Heifers'!AK54:AL54))</f>
        <v>1762.5</v>
      </c>
      <c r="AX51" s="93">
        <f>IF('Bred Heifers'!AQ54=0, NA(),MEDIAN('Bred Heifers'!AQ54:AR54))</f>
        <v>1525</v>
      </c>
      <c r="AY51" s="93">
        <f>IF('Bred Heifers'!AW54=0, NA(),MEDIAN('Bred Heifers'!AW54:AX54))</f>
        <v>1125</v>
      </c>
    </row>
    <row r="52" spans="29:51" x14ac:dyDescent="0.2">
      <c r="AC52" s="91">
        <f>'Bred Heifers'!A55</f>
        <v>39322</v>
      </c>
      <c r="AD52" s="92">
        <f>IF('Bred Heifers'!C55=0, NA(),MEDIAN('Bred Heifers'!C55:D55))</f>
        <v>2250</v>
      </c>
      <c r="AE52" s="92">
        <f>IF('Bred Heifers'!I55=0, NA(),MEDIAN('Bred Heifers'!I55:J55))</f>
        <v>1925</v>
      </c>
      <c r="AF52" s="92">
        <f>IF('Bred Heifers'!O55=0, NA(),MEDIAN('Bred Heifers'!O55:P55))</f>
        <v>1562.5</v>
      </c>
      <c r="AG52" s="92">
        <f>IF('Bred Heifers'!U55=0, NA(),MEDIAN('Bred Heifers'!U55:V55))</f>
        <v>1025</v>
      </c>
      <c r="AI52" s="91">
        <f t="shared" si="0"/>
        <v>39322</v>
      </c>
      <c r="AJ52" s="92">
        <f>IF('Bred Heifers'!AA55=0, NA(),MEDIAN('Bred Heifers'!AA55:AB55))</f>
        <v>2225</v>
      </c>
      <c r="AK52" s="92">
        <f>IF('Bred Heifers'!AG55=0, NA(),MEDIAN('Bred Heifers'!AG55:AH55))</f>
        <v>1940</v>
      </c>
      <c r="AL52" s="93">
        <f>IF('Bred Heifers'!AM55=0, NA(),MEDIAN('Bred Heifers'!AM55:AN55))</f>
        <v>1600</v>
      </c>
      <c r="AM52" s="93">
        <f>IF('Bred Heifers'!AS55=0, NA(),MEDIAN('Bred Heifers'!AS55:AT55))</f>
        <v>987.5</v>
      </c>
      <c r="AO52" s="91">
        <f t="shared" si="1"/>
        <v>39322</v>
      </c>
      <c r="AP52" s="92" t="e">
        <f>IF('Bred Heifers'!G55=0, NA(),MEDIAN('Bred Heifers'!G55:H55))</f>
        <v>#N/A</v>
      </c>
      <c r="AQ52" s="92">
        <f>IF('Bred Heifers'!M55=0, NA(),MEDIAN('Bred Heifers'!M55:N55))</f>
        <v>1750</v>
      </c>
      <c r="AR52" s="92" t="e">
        <f>IF('Bred Heifers'!S55=0, NA(),MEDIAN('Bred Heifers'!S55:T55))</f>
        <v>#N/A</v>
      </c>
      <c r="AS52" s="92">
        <f>IF('Bred Heifers'!Y55=0, NA(),MEDIAN('Bred Heifers'!Y55:Z55))</f>
        <v>1042.5</v>
      </c>
      <c r="AU52" s="91">
        <f t="shared" si="2"/>
        <v>39322</v>
      </c>
      <c r="AV52" s="92">
        <f>IF('Bred Heifers'!AE55=0, NA(),MEDIAN('Bred Heifers'!AE55:AF55))</f>
        <v>2075</v>
      </c>
      <c r="AW52" s="92">
        <f>IF('Bred Heifers'!AK55=0, NA(),MEDIAN('Bred Heifers'!AK55:AL55))</f>
        <v>1887.5</v>
      </c>
      <c r="AX52" s="93">
        <f>IF('Bred Heifers'!AQ55=0, NA(),MEDIAN('Bred Heifers'!AQ55:AR55))</f>
        <v>1592.5</v>
      </c>
      <c r="AY52" s="93">
        <f>IF('Bred Heifers'!AW55=0, NA(),MEDIAN('Bred Heifers'!AW55:AX55))</f>
        <v>947.5</v>
      </c>
    </row>
    <row r="53" spans="29:51" x14ac:dyDescent="0.2">
      <c r="AC53" s="91">
        <f>'Bred Heifers'!A56</f>
        <v>39350</v>
      </c>
      <c r="AD53" s="92">
        <f>IF('Bred Heifers'!C56=0, NA(),MEDIAN('Bred Heifers'!C56:D56))</f>
        <v>2150</v>
      </c>
      <c r="AE53" s="92">
        <f>IF('Bred Heifers'!I56=0, NA(),MEDIAN('Bred Heifers'!I56:J56))</f>
        <v>1790</v>
      </c>
      <c r="AF53" s="92">
        <f>IF('Bred Heifers'!O56=0, NA(),MEDIAN('Bred Heifers'!O56:P56))</f>
        <v>1487.5</v>
      </c>
      <c r="AG53" s="92">
        <f>IF('Bred Heifers'!U56=0, NA(),MEDIAN('Bred Heifers'!U56:V56))</f>
        <v>912.5</v>
      </c>
      <c r="AI53" s="91">
        <f t="shared" si="0"/>
        <v>39350</v>
      </c>
      <c r="AJ53" s="92">
        <f>IF('Bred Heifers'!AA56=0, NA(),MEDIAN('Bred Heifers'!AA56:AB56))</f>
        <v>2080</v>
      </c>
      <c r="AK53" s="92">
        <f>IF('Bred Heifers'!AG56=0, NA(),MEDIAN('Bred Heifers'!AG56:AH56))</f>
        <v>1675</v>
      </c>
      <c r="AL53" s="93">
        <f>IF('Bred Heifers'!AM56=0, NA(),MEDIAN('Bred Heifers'!AM56:AN56))</f>
        <v>1075</v>
      </c>
      <c r="AM53" s="93" t="e">
        <f>IF('Bred Heifers'!AS56=0, NA(),MEDIAN('Bred Heifers'!AS56:AT56))</f>
        <v>#N/A</v>
      </c>
      <c r="AO53" s="91">
        <f t="shared" si="1"/>
        <v>39350</v>
      </c>
      <c r="AP53" s="92">
        <f>IF('Bred Heifers'!G56=0, NA(),MEDIAN('Bred Heifers'!G56:H56))</f>
        <v>2037.5</v>
      </c>
      <c r="AQ53" s="92" t="e">
        <f>IF('Bred Heifers'!M56=0, NA(),MEDIAN('Bred Heifers'!M56:N56))</f>
        <v>#N/A</v>
      </c>
      <c r="AR53" s="92">
        <f>IF('Bred Heifers'!S56=0, NA(),MEDIAN('Bred Heifers'!S56:T56))</f>
        <v>1462.5</v>
      </c>
      <c r="AS53" s="92" t="e">
        <f>IF('Bred Heifers'!Y56=0, NA(),MEDIAN('Bred Heifers'!Y56:Z56))</f>
        <v>#N/A</v>
      </c>
      <c r="AU53" s="91">
        <f t="shared" si="2"/>
        <v>39350</v>
      </c>
      <c r="AV53" s="92">
        <f>IF('Bred Heifers'!AE56=0, NA(),MEDIAN('Bred Heifers'!AE56:AF56))</f>
        <v>1987.5</v>
      </c>
      <c r="AW53" s="92">
        <f>IF('Bred Heifers'!AK56=0, NA(),MEDIAN('Bred Heifers'!AK56:AL56))</f>
        <v>1525</v>
      </c>
      <c r="AX53" s="93" t="e">
        <f>IF('Bred Heifers'!AQ56=0, NA(),MEDIAN('Bred Heifers'!AQ56:AR56))</f>
        <v>#N/A</v>
      </c>
      <c r="AY53" s="93" t="e">
        <f>IF('Bred Heifers'!AW56=0, NA(),MEDIAN('Bred Heifers'!AW56:AX56))</f>
        <v>#N/A</v>
      </c>
    </row>
    <row r="54" spans="29:51" x14ac:dyDescent="0.2">
      <c r="AC54" s="91">
        <f>'Bred Heifers'!A57</f>
        <v>39378</v>
      </c>
      <c r="AD54" s="92">
        <f>IF('Bred Heifers'!C57=0, NA(),MEDIAN('Bred Heifers'!C57:D57))</f>
        <v>2250</v>
      </c>
      <c r="AE54" s="92">
        <f>IF('Bred Heifers'!I57=0, NA(),MEDIAN('Bred Heifers'!I57:J57))</f>
        <v>1837.5</v>
      </c>
      <c r="AF54" s="92">
        <f>IF('Bred Heifers'!O57=0, NA(),MEDIAN('Bred Heifers'!O57:P57))</f>
        <v>1355</v>
      </c>
      <c r="AG54" s="92" t="e">
        <f>IF('Bred Heifers'!U57=0, NA(),MEDIAN('Bred Heifers'!U57:V57))</f>
        <v>#N/A</v>
      </c>
      <c r="AI54" s="91">
        <f t="shared" si="0"/>
        <v>39378</v>
      </c>
      <c r="AJ54" s="92">
        <f>IF('Bred Heifers'!AA57=0, NA(),MEDIAN('Bred Heifers'!AA57:AB57))</f>
        <v>2187.5</v>
      </c>
      <c r="AK54" s="92">
        <f>IF('Bred Heifers'!AG57=0, NA(),MEDIAN('Bred Heifers'!AG57:AH57))</f>
        <v>1875</v>
      </c>
      <c r="AL54" s="93">
        <f>IF('Bred Heifers'!AM57=0, NA(),MEDIAN('Bred Heifers'!AM57:AN57))</f>
        <v>1425</v>
      </c>
      <c r="AM54" s="93">
        <f>IF('Bred Heifers'!AS57=0, NA(),MEDIAN('Bred Heifers'!AS57:AT57))</f>
        <v>900</v>
      </c>
      <c r="AO54" s="91">
        <f t="shared" si="1"/>
        <v>39378</v>
      </c>
      <c r="AP54" s="92">
        <f>IF('Bred Heifers'!G57=0, NA(),MEDIAN('Bred Heifers'!G57:H57))</f>
        <v>1987.5</v>
      </c>
      <c r="AQ54" s="92">
        <f>IF('Bred Heifers'!M57=0, NA(),MEDIAN('Bred Heifers'!M57:N57))</f>
        <v>1705</v>
      </c>
      <c r="AR54" s="92">
        <f>IF('Bred Heifers'!S57=0, NA(),MEDIAN('Bred Heifers'!S57:T57))</f>
        <v>1387.5</v>
      </c>
      <c r="AS54" s="92" t="e">
        <f>IF('Bred Heifers'!Y57=0, NA(),MEDIAN('Bred Heifers'!Y57:Z57))</f>
        <v>#N/A</v>
      </c>
      <c r="AU54" s="91">
        <f t="shared" si="2"/>
        <v>39378</v>
      </c>
      <c r="AV54" s="92" t="e">
        <f>IF('Bred Heifers'!AE57=0, NA(),MEDIAN('Bred Heifers'!AE57:AF57))</f>
        <v>#N/A</v>
      </c>
      <c r="AW54" s="92">
        <f>IF('Bred Heifers'!AK57=0, NA(),MEDIAN('Bred Heifers'!AK57:AL57))</f>
        <v>1805</v>
      </c>
      <c r="AX54" s="93">
        <f>IF('Bred Heifers'!AQ57=0, NA(),MEDIAN('Bred Heifers'!AQ57:AR57))</f>
        <v>1412.5</v>
      </c>
      <c r="AY54" s="93">
        <f>IF('Bred Heifers'!AW57=0, NA(),MEDIAN('Bred Heifers'!AW57:AX57))</f>
        <v>837.5</v>
      </c>
    </row>
    <row r="55" spans="29:51" x14ac:dyDescent="0.2">
      <c r="AC55" s="91">
        <f>'Bred Heifers'!A58</f>
        <v>39413</v>
      </c>
      <c r="AD55" s="92">
        <f>IF('Bred Heifers'!C58=0, NA(),MEDIAN('Bred Heifers'!C58:D58))</f>
        <v>2125</v>
      </c>
      <c r="AE55" s="92">
        <f>IF('Bred Heifers'!I58=0, NA(),MEDIAN('Bred Heifers'!I58:J58))</f>
        <v>1725</v>
      </c>
      <c r="AF55" s="92">
        <f>IF('Bred Heifers'!O58=0, NA(),MEDIAN('Bred Heifers'!O58:P58))</f>
        <v>1312.5</v>
      </c>
      <c r="AG55" s="92" t="e">
        <f>IF('Bred Heifers'!U58=0, NA(),MEDIAN('Bred Heifers'!U58:V58))</f>
        <v>#N/A</v>
      </c>
      <c r="AI55" s="91">
        <f t="shared" si="0"/>
        <v>39413</v>
      </c>
      <c r="AJ55" s="92">
        <f>IF('Bred Heifers'!AA58=0, NA(),MEDIAN('Bred Heifers'!AA58:AB58))</f>
        <v>2100</v>
      </c>
      <c r="AK55" s="92">
        <f>IF('Bred Heifers'!AG58=0, NA(),MEDIAN('Bred Heifers'!AG58:AH58))</f>
        <v>1745</v>
      </c>
      <c r="AL55" s="93">
        <f>IF('Bred Heifers'!AM58=0, NA(),MEDIAN('Bred Heifers'!AM58:AN58))</f>
        <v>1237.5</v>
      </c>
      <c r="AM55" s="93">
        <f>IF('Bred Heifers'!AS58=0, NA(),MEDIAN('Bred Heifers'!AS58:AT58))</f>
        <v>785</v>
      </c>
      <c r="AO55" s="91">
        <f t="shared" si="1"/>
        <v>39413</v>
      </c>
      <c r="AP55" s="92" t="e">
        <f>IF('Bred Heifers'!G58=0, NA(),MEDIAN('Bred Heifers'!G58:H58))</f>
        <v>#N/A</v>
      </c>
      <c r="AQ55" s="92">
        <f>IF('Bred Heifers'!M58=0, NA(),MEDIAN('Bred Heifers'!M58:N58))</f>
        <v>1562.5</v>
      </c>
      <c r="AR55" s="92">
        <f>IF('Bred Heifers'!S58=0, NA(),MEDIAN('Bred Heifers'!S58:T58))</f>
        <v>950</v>
      </c>
      <c r="AS55" s="92" t="e">
        <f>IF('Bred Heifers'!Y58=0, NA(),MEDIAN('Bred Heifers'!Y58:Z58))</f>
        <v>#N/A</v>
      </c>
      <c r="AU55" s="91">
        <f t="shared" si="2"/>
        <v>39413</v>
      </c>
      <c r="AV55" s="92" t="e">
        <f>IF('Bred Heifers'!AE58=0, NA(),MEDIAN('Bred Heifers'!AE58:AF58))</f>
        <v>#N/A</v>
      </c>
      <c r="AW55" s="92">
        <f>IF('Bred Heifers'!AK58=0, NA(),MEDIAN('Bred Heifers'!AK58:AL58))</f>
        <v>1717.5</v>
      </c>
      <c r="AX55" s="93">
        <f>IF('Bred Heifers'!AQ58=0, NA(),MEDIAN('Bred Heifers'!AQ58:AR58))</f>
        <v>1325</v>
      </c>
      <c r="AY55" s="93">
        <f>IF('Bred Heifers'!AW58=0, NA(),MEDIAN('Bred Heifers'!AW58:AX58))</f>
        <v>752.5</v>
      </c>
    </row>
    <row r="56" spans="29:51" x14ac:dyDescent="0.2">
      <c r="AC56" s="91">
        <f>'Bred Heifers'!A59</f>
        <v>39434</v>
      </c>
      <c r="AD56" s="92">
        <f>IF('Bred Heifers'!C59=0, NA(),MEDIAN('Bred Heifers'!C59:D59))</f>
        <v>2080</v>
      </c>
      <c r="AE56" s="92">
        <f>IF('Bred Heifers'!I59=0, NA(),MEDIAN('Bred Heifers'!I59:J59))</f>
        <v>1797.5</v>
      </c>
      <c r="AF56" s="92">
        <f>IF('Bred Heifers'!O59=0, NA(),MEDIAN('Bred Heifers'!O59:P59))</f>
        <v>1400</v>
      </c>
      <c r="AG56" s="92">
        <f>IF('Bred Heifers'!U59=0, NA(),MEDIAN('Bred Heifers'!U59:V59))</f>
        <v>625</v>
      </c>
      <c r="AI56" s="91">
        <f t="shared" si="0"/>
        <v>39434</v>
      </c>
      <c r="AJ56" s="92" t="e">
        <f>IF('Bred Heifers'!AA59=0, NA(),MEDIAN('Bred Heifers'!AA59:AB59))</f>
        <v>#N/A</v>
      </c>
      <c r="AK56" s="92">
        <f>IF('Bred Heifers'!AG59=0, NA(),MEDIAN('Bred Heifers'!AG59:AH59))</f>
        <v>1350</v>
      </c>
      <c r="AL56" s="93">
        <f>IF('Bred Heifers'!AM59=0, NA(),MEDIAN('Bred Heifers'!AM59:AN59))</f>
        <v>825</v>
      </c>
      <c r="AM56" s="93" t="e">
        <f>IF('Bred Heifers'!AS59=0, NA(),MEDIAN('Bred Heifers'!AS59:AT59))</f>
        <v>#N/A</v>
      </c>
      <c r="AO56" s="91">
        <f t="shared" si="1"/>
        <v>39434</v>
      </c>
      <c r="AP56" s="92" t="e">
        <f>IF('Bred Heifers'!G59=0, NA(),MEDIAN('Bred Heifers'!G59:H59))</f>
        <v>#N/A</v>
      </c>
      <c r="AQ56" s="92" t="e">
        <f>IF('Bred Heifers'!M59=0, NA(),MEDIAN('Bred Heifers'!M59:N59))</f>
        <v>#N/A</v>
      </c>
      <c r="AR56" s="92" t="e">
        <f>IF('Bred Heifers'!S59=0, NA(),MEDIAN('Bred Heifers'!S59:T59))</f>
        <v>#N/A</v>
      </c>
      <c r="AS56" s="92" t="e">
        <f>IF('Bred Heifers'!Y59=0, NA(),MEDIAN('Bred Heifers'!Y59:Z59))</f>
        <v>#N/A</v>
      </c>
      <c r="AU56" s="91">
        <f t="shared" si="2"/>
        <v>39434</v>
      </c>
      <c r="AV56" s="92" t="e">
        <f>IF('Bred Heifers'!AE59=0, NA(),MEDIAN('Bred Heifers'!AE59:AF59))</f>
        <v>#N/A</v>
      </c>
      <c r="AW56" s="92" t="e">
        <f>IF('Bred Heifers'!AK59=0, NA(),MEDIAN('Bred Heifers'!AK59:AL59))</f>
        <v>#N/A</v>
      </c>
      <c r="AX56" s="93" t="e">
        <f>IF('Bred Heifers'!AQ59=0, NA(),MEDIAN('Bred Heifers'!AQ59:AR59))</f>
        <v>#N/A</v>
      </c>
      <c r="AY56" s="93" t="e">
        <f>IF('Bred Heifers'!AW59=0, NA(),MEDIAN('Bred Heifers'!AW59:AX59))</f>
        <v>#N/A</v>
      </c>
    </row>
    <row r="57" spans="29:51" x14ac:dyDescent="0.2">
      <c r="AC57" s="91">
        <f>'Bred Heifers'!A60</f>
        <v>39469</v>
      </c>
      <c r="AD57" s="92">
        <f>IF('Bred Heifers'!C60=0, NA(),MEDIAN('Bred Heifers'!C60:D60))</f>
        <v>2112.5</v>
      </c>
      <c r="AE57" s="92">
        <f>IF('Bred Heifers'!I60=0, NA(),MEDIAN('Bred Heifers'!I60:J60))</f>
        <v>1687.5</v>
      </c>
      <c r="AF57" s="92">
        <f>IF('Bred Heifers'!O60=0, NA(),MEDIAN('Bred Heifers'!O60:P60))</f>
        <v>1312.5</v>
      </c>
      <c r="AG57" s="92">
        <f>IF('Bred Heifers'!U60=0, NA(),MEDIAN('Bred Heifers'!U60:V60))</f>
        <v>817.5</v>
      </c>
      <c r="AI57" s="91">
        <f t="shared" si="0"/>
        <v>39469</v>
      </c>
      <c r="AJ57" s="92">
        <f>IF('Bred Heifers'!AA60=0, NA(),MEDIAN('Bred Heifers'!AA60:AB60))</f>
        <v>2025</v>
      </c>
      <c r="AK57" s="92">
        <f>IF('Bred Heifers'!AG60=0, NA(),MEDIAN('Bred Heifers'!AG60:AH60))</f>
        <v>1562.5</v>
      </c>
      <c r="AL57" s="93">
        <f>IF('Bred Heifers'!AM60=0, NA(),MEDIAN('Bred Heifers'!AM60:AN60))</f>
        <v>1137.5</v>
      </c>
      <c r="AM57" s="93">
        <f>IF('Bred Heifers'!AS60=0, NA(),MEDIAN('Bred Heifers'!AS60:AT60))</f>
        <v>730</v>
      </c>
      <c r="AO57" s="91">
        <f t="shared" si="1"/>
        <v>39469</v>
      </c>
      <c r="AP57" s="92">
        <f>IF('Bred Heifers'!G60=0, NA(),MEDIAN('Bred Heifers'!G60:H60))</f>
        <v>1825</v>
      </c>
      <c r="AQ57" s="92">
        <f>IF('Bred Heifers'!M60=0, NA(),MEDIAN('Bred Heifers'!M60:N60))</f>
        <v>1412.5</v>
      </c>
      <c r="AR57" s="92">
        <f>IF('Bred Heifers'!S60=0, NA(),MEDIAN('Bred Heifers'!S60:T60))</f>
        <v>1100</v>
      </c>
      <c r="AS57" s="92" t="e">
        <f>IF('Bred Heifers'!Y60=0, NA(),MEDIAN('Bred Heifers'!Y60:Z60))</f>
        <v>#N/A</v>
      </c>
      <c r="AU57" s="91">
        <f t="shared" si="2"/>
        <v>39469</v>
      </c>
      <c r="AV57" s="92" t="e">
        <f>IF('Bred Heifers'!AE60=0, NA(),MEDIAN('Bred Heifers'!AE60:AF60))</f>
        <v>#N/A</v>
      </c>
      <c r="AW57" s="92">
        <f>IF('Bred Heifers'!AK60=0, NA(),MEDIAN('Bred Heifers'!AK60:AL60))</f>
        <v>1242.5</v>
      </c>
      <c r="AX57" s="93" t="e">
        <f>IF('Bred Heifers'!AQ60=0, NA(),MEDIAN('Bred Heifers'!AQ60:AR60))</f>
        <v>#N/A</v>
      </c>
      <c r="AY57" s="93" t="e">
        <f>IF('Bred Heifers'!AW60=0, NA(),MEDIAN('Bred Heifers'!AW60:AX60))</f>
        <v>#N/A</v>
      </c>
    </row>
    <row r="58" spans="29:51" x14ac:dyDescent="0.2">
      <c r="AC58" s="91">
        <f>'Bred Heifers'!A61</f>
        <v>39505</v>
      </c>
      <c r="AD58" s="92">
        <f>IF('Bred Heifers'!C61=0, NA(),MEDIAN('Bred Heifers'!C61:D61))</f>
        <v>2162.5</v>
      </c>
      <c r="AE58" s="92">
        <f>IF('Bred Heifers'!I61=0, NA(),MEDIAN('Bred Heifers'!I61:J61))</f>
        <v>1650</v>
      </c>
      <c r="AF58" s="92">
        <f>IF('Bred Heifers'!O61=0, NA(),MEDIAN('Bred Heifers'!O61:P61))</f>
        <v>1225</v>
      </c>
      <c r="AG58" s="92">
        <f>IF('Bred Heifers'!U61=0, NA(),MEDIAN('Bred Heifers'!U61:V61))</f>
        <v>842.5</v>
      </c>
      <c r="AI58" s="91">
        <f t="shared" si="0"/>
        <v>39505</v>
      </c>
      <c r="AJ58" s="92">
        <f>IF('Bred Heifers'!AA61=0, NA(),MEDIAN('Bred Heifers'!AA61:AB61))</f>
        <v>2075</v>
      </c>
      <c r="AK58" s="92">
        <f>IF('Bred Heifers'!AG61=0, NA(),MEDIAN('Bred Heifers'!AG61:AH61))</f>
        <v>1600</v>
      </c>
      <c r="AL58" s="93">
        <f>IF('Bred Heifers'!AM61=0, NA(),MEDIAN('Bred Heifers'!AM61:AN61))</f>
        <v>1162.5</v>
      </c>
      <c r="AM58" s="93">
        <f>IF('Bred Heifers'!AS61=0, NA(),MEDIAN('Bred Heifers'!AS61:AT61))</f>
        <v>737.5</v>
      </c>
      <c r="AO58" s="91">
        <f t="shared" si="1"/>
        <v>39505</v>
      </c>
      <c r="AP58" s="92">
        <f>IF('Bred Heifers'!G61=0, NA(),MEDIAN('Bred Heifers'!G61:H61))</f>
        <v>1975</v>
      </c>
      <c r="AQ58" s="92">
        <f>IF('Bred Heifers'!M61=0, NA(),MEDIAN('Bred Heifers'!M61:N61))</f>
        <v>1475</v>
      </c>
      <c r="AR58" s="92">
        <f>IF('Bred Heifers'!S61=0, NA(),MEDIAN('Bred Heifers'!S61:T61))</f>
        <v>1225</v>
      </c>
      <c r="AS58" s="92">
        <f>IF('Bred Heifers'!Y61=0, NA(),MEDIAN('Bred Heifers'!Y61:Z61))</f>
        <v>755</v>
      </c>
      <c r="AU58" s="91">
        <f t="shared" si="2"/>
        <v>39505</v>
      </c>
      <c r="AV58" s="92">
        <f>IF('Bred Heifers'!AE61=0, NA(),MEDIAN('Bred Heifers'!AE61:AF61))</f>
        <v>2012.5</v>
      </c>
      <c r="AW58" s="92">
        <f>IF('Bred Heifers'!AK61=0, NA(),MEDIAN('Bred Heifers'!AK61:AL61))</f>
        <v>1637.5</v>
      </c>
      <c r="AX58" s="93">
        <f>IF('Bred Heifers'!AQ61=0, NA(),MEDIAN('Bred Heifers'!AQ61:AR61))</f>
        <v>912.5</v>
      </c>
      <c r="AY58" s="93">
        <f>IF('Bred Heifers'!AW61=0, NA(),MEDIAN('Bred Heifers'!AW61:AX61))</f>
        <v>812.5</v>
      </c>
    </row>
    <row r="59" spans="29:51" x14ac:dyDescent="0.2">
      <c r="AC59" s="91">
        <f>'Bred Heifers'!A62</f>
        <v>39532</v>
      </c>
      <c r="AD59" s="92">
        <f>IF('Bred Heifers'!C62=0, NA(),MEDIAN('Bred Heifers'!C62:D62))</f>
        <v>2212.5</v>
      </c>
      <c r="AE59" s="92">
        <f>IF('Bred Heifers'!I62=0, NA(),MEDIAN('Bred Heifers'!I62:J62))</f>
        <v>1725</v>
      </c>
      <c r="AF59" s="92">
        <f>IF('Bred Heifers'!O62=0, NA(),MEDIAN('Bred Heifers'!O62:P62))</f>
        <v>1225</v>
      </c>
      <c r="AG59" s="92">
        <f>IF('Bred Heifers'!U62=0, NA(),MEDIAN('Bred Heifers'!U62:V62))</f>
        <v>737.5</v>
      </c>
      <c r="AI59" s="91">
        <f t="shared" si="0"/>
        <v>39532</v>
      </c>
      <c r="AJ59" s="92">
        <f>IF('Bred Heifers'!AA62=0, NA(),MEDIAN('Bred Heifers'!AA62:AB62))</f>
        <v>2050</v>
      </c>
      <c r="AK59" s="92">
        <f>IF('Bred Heifers'!AG62=0, NA(),MEDIAN('Bred Heifers'!AG62:AH62))</f>
        <v>1697.5</v>
      </c>
      <c r="AL59" s="93">
        <f>IF('Bred Heifers'!AM62=0, NA(),MEDIAN('Bred Heifers'!AM62:AN62))</f>
        <v>1262.5</v>
      </c>
      <c r="AM59" s="93">
        <f>IF('Bred Heifers'!AS62=0, NA(),MEDIAN('Bred Heifers'!AS62:AT62))</f>
        <v>850</v>
      </c>
      <c r="AO59" s="91">
        <f t="shared" si="1"/>
        <v>39532</v>
      </c>
      <c r="AP59" s="92">
        <f>IF('Bred Heifers'!G62=0, NA(),MEDIAN('Bred Heifers'!G62:H62))</f>
        <v>1850</v>
      </c>
      <c r="AQ59" s="92">
        <f>IF('Bred Heifers'!M62=0, NA(),MEDIAN('Bred Heifers'!M62:N62))</f>
        <v>1487.5</v>
      </c>
      <c r="AR59" s="92">
        <f>IF('Bred Heifers'!S62=0, NA(),MEDIAN('Bred Heifers'!S62:T62))</f>
        <v>1062.5</v>
      </c>
      <c r="AS59" s="92">
        <f>IF('Bred Heifers'!Y62=0, NA(),MEDIAN('Bred Heifers'!Y62:Z62))</f>
        <v>645</v>
      </c>
      <c r="AU59" s="91">
        <f t="shared" si="2"/>
        <v>39532</v>
      </c>
      <c r="AV59" s="92">
        <f>IF('Bred Heifers'!AE62=0, NA(),MEDIAN('Bred Heifers'!AE62:AF62))</f>
        <v>1850</v>
      </c>
      <c r="AW59" s="92">
        <f>IF('Bred Heifers'!AK62=0, NA(),MEDIAN('Bred Heifers'!AK62:AL62))</f>
        <v>1612.5</v>
      </c>
      <c r="AX59" s="93">
        <f>IF('Bred Heifers'!AQ62=0, NA(),MEDIAN('Bred Heifers'!AQ62:AR62))</f>
        <v>1150</v>
      </c>
      <c r="AY59" s="93">
        <f>IF('Bred Heifers'!AW62=0, NA(),MEDIAN('Bred Heifers'!AW62:AX62))</f>
        <v>680</v>
      </c>
    </row>
    <row r="60" spans="29:51" x14ac:dyDescent="0.2">
      <c r="AC60" s="91">
        <f>'Bred Heifers'!A63</f>
        <v>39548</v>
      </c>
      <c r="AD60" s="92">
        <f>IF('Bred Heifers'!C63=0, NA(),MEDIAN('Bred Heifers'!C63:D63))</f>
        <v>2100</v>
      </c>
      <c r="AE60" s="92">
        <f>IF('Bred Heifers'!I63=0, NA(),MEDIAN('Bred Heifers'!I63:J63))</f>
        <v>1725</v>
      </c>
      <c r="AF60" s="92">
        <f>IF('Bred Heifers'!O63=0, NA(),MEDIAN('Bred Heifers'!O63:P63))</f>
        <v>1250</v>
      </c>
      <c r="AG60" s="92">
        <f>IF('Bred Heifers'!U63=0, NA(),MEDIAN('Bred Heifers'!U63:V63))</f>
        <v>730</v>
      </c>
      <c r="AI60" s="91">
        <f t="shared" si="0"/>
        <v>39548</v>
      </c>
      <c r="AJ60" s="92">
        <f>IF('Bred Heifers'!AA63=0, NA(),MEDIAN('Bred Heifers'!AA63:AB63))</f>
        <v>2112.5</v>
      </c>
      <c r="AK60" s="92">
        <f>IF('Bred Heifers'!AG63=0, NA(),MEDIAN('Bred Heifers'!AG63:AH63))</f>
        <v>1725</v>
      </c>
      <c r="AL60" s="93">
        <f>IF('Bred Heifers'!AM63=0, NA(),MEDIAN('Bred Heifers'!AM63:AN63))</f>
        <v>1275</v>
      </c>
      <c r="AM60" s="93">
        <f>IF('Bred Heifers'!AS63=0, NA(),MEDIAN('Bred Heifers'!AS63:AT63))</f>
        <v>737.5</v>
      </c>
      <c r="AO60" s="91">
        <f t="shared" si="1"/>
        <v>39548</v>
      </c>
      <c r="AP60" s="92" t="e">
        <f>IF('Bred Heifers'!G63=0, NA(),MEDIAN('Bred Heifers'!G63:H63))</f>
        <v>#N/A</v>
      </c>
      <c r="AQ60" s="92" t="e">
        <f>IF('Bred Heifers'!M63=0, NA(),MEDIAN('Bred Heifers'!M63:N63))</f>
        <v>#N/A</v>
      </c>
      <c r="AR60" s="92" t="e">
        <f>IF('Bred Heifers'!S63=0, NA(),MEDIAN('Bred Heifers'!S63:T63))</f>
        <v>#N/A</v>
      </c>
      <c r="AS60" s="92">
        <f>IF('Bred Heifers'!Y63=0, NA(),MEDIAN('Bred Heifers'!Y63:Z63))</f>
        <v>550</v>
      </c>
      <c r="AU60" s="91">
        <f t="shared" si="2"/>
        <v>39548</v>
      </c>
      <c r="AV60" s="92">
        <f>IF('Bred Heifers'!AE63=0, NA(),MEDIAN('Bred Heifers'!AE63:AF63))</f>
        <v>1950</v>
      </c>
      <c r="AW60" s="92">
        <f>IF('Bred Heifers'!AK63=0, NA(),MEDIAN('Bred Heifers'!AK63:AL63))</f>
        <v>1625</v>
      </c>
      <c r="AX60" s="93">
        <f>IF('Bred Heifers'!AQ63=0, NA(),MEDIAN('Bred Heifers'!AQ63:AR63))</f>
        <v>1075</v>
      </c>
      <c r="AY60" s="93" t="e">
        <f>IF('Bred Heifers'!AW63=0, NA(),MEDIAN('Bred Heifers'!AW63:AX63))</f>
        <v>#N/A</v>
      </c>
    </row>
    <row r="61" spans="29:51" x14ac:dyDescent="0.2">
      <c r="AC61" s="91">
        <f>'Bred Heifers'!A64</f>
        <v>39561</v>
      </c>
      <c r="AD61" s="92">
        <f>IF('Bred Heifers'!C64=0, NA(),MEDIAN('Bred Heifers'!C64:D64))</f>
        <v>2087.5</v>
      </c>
      <c r="AE61" s="92">
        <f>IF('Bred Heifers'!I64=0, NA(),MEDIAN('Bred Heifers'!I64:J64))</f>
        <v>1737.5</v>
      </c>
      <c r="AF61" s="92">
        <f>IF('Bred Heifers'!O64=0, NA(),MEDIAN('Bred Heifers'!O64:P64))</f>
        <v>1487.5</v>
      </c>
      <c r="AG61" s="92">
        <f>IF('Bred Heifers'!U64=0, NA(),MEDIAN('Bred Heifers'!U64:V64))</f>
        <v>900</v>
      </c>
      <c r="AI61" s="91">
        <f t="shared" si="0"/>
        <v>39561</v>
      </c>
      <c r="AJ61" s="92">
        <f>IF('Bred Heifers'!AA64=0, NA(),MEDIAN('Bred Heifers'!AA64:AB64))</f>
        <v>2075</v>
      </c>
      <c r="AK61" s="92">
        <f>IF('Bred Heifers'!AG64=0, NA(),MEDIAN('Bred Heifers'!AG64:AH64))</f>
        <v>1762.5</v>
      </c>
      <c r="AL61" s="93">
        <f>IF('Bred Heifers'!AM64=0, NA(),MEDIAN('Bred Heifers'!AM64:AN64))</f>
        <v>1275</v>
      </c>
      <c r="AM61" s="93">
        <f>IF('Bred Heifers'!AS64=0, NA(),MEDIAN('Bred Heifers'!AS64:AT64))</f>
        <v>830</v>
      </c>
      <c r="AO61" s="91">
        <f t="shared" si="1"/>
        <v>39561</v>
      </c>
      <c r="AP61" s="92">
        <f>IF('Bred Heifers'!G64=0, NA(),MEDIAN('Bred Heifers'!G64:H64))</f>
        <v>1812.5</v>
      </c>
      <c r="AQ61" s="92" t="e">
        <f>IF('Bred Heifers'!M64=0, NA(),MEDIAN('Bred Heifers'!M64:N64))</f>
        <v>#N/A</v>
      </c>
      <c r="AR61" s="92">
        <f>IF('Bred Heifers'!S64=0, NA(),MEDIAN('Bred Heifers'!S64:T64))</f>
        <v>1225</v>
      </c>
      <c r="AS61" s="92">
        <f>IF('Bred Heifers'!Y64=0, NA(),MEDIAN('Bred Heifers'!Y64:Z64))</f>
        <v>660</v>
      </c>
      <c r="AU61" s="91">
        <f t="shared" si="2"/>
        <v>39561</v>
      </c>
      <c r="AV61" s="92" t="e">
        <f>IF('Bred Heifers'!AE64=0, NA(),MEDIAN('Bred Heifers'!AE64:AF64))</f>
        <v>#N/A</v>
      </c>
      <c r="AW61" s="92">
        <f>IF('Bred Heifers'!AK64=0, NA(),MEDIAN('Bred Heifers'!AK64:AL64))</f>
        <v>1617.5</v>
      </c>
      <c r="AX61" s="93">
        <f>IF('Bred Heifers'!AQ64=0, NA(),MEDIAN('Bred Heifers'!AQ64:AR64))</f>
        <v>1190</v>
      </c>
      <c r="AY61" s="93">
        <f>IF('Bred Heifers'!AW64=0, NA(),MEDIAN('Bred Heifers'!AW64:AX64))</f>
        <v>690</v>
      </c>
    </row>
    <row r="62" spans="29:51" x14ac:dyDescent="0.2">
      <c r="AC62" s="91">
        <f>'Bred Heifers'!A65</f>
        <v>39595</v>
      </c>
      <c r="AD62" s="92">
        <f>IF('Bred Heifers'!C65=0, NA(),MEDIAN('Bred Heifers'!C65:D65))</f>
        <v>2275</v>
      </c>
      <c r="AE62" s="92">
        <f>IF('Bred Heifers'!I65=0, NA(),MEDIAN('Bred Heifers'!I65:J65))</f>
        <v>1700</v>
      </c>
      <c r="AF62" s="92">
        <f>IF('Bred Heifers'!O65=0, NA(),MEDIAN('Bred Heifers'!O65:P65))</f>
        <v>1375</v>
      </c>
      <c r="AG62" s="92">
        <f>IF('Bred Heifers'!U65=0, NA(),MEDIAN('Bred Heifers'!U65:V65))</f>
        <v>1200</v>
      </c>
      <c r="AI62" s="91">
        <f t="shared" si="0"/>
        <v>39595</v>
      </c>
      <c r="AJ62" s="92">
        <f>IF('Bred Heifers'!AA65=0, NA(),MEDIAN('Bred Heifers'!AA65:AB65))</f>
        <v>2155</v>
      </c>
      <c r="AK62" s="92">
        <f>IF('Bred Heifers'!AG65=0, NA(),MEDIAN('Bred Heifers'!AG65:AH65))</f>
        <v>1825</v>
      </c>
      <c r="AL62" s="93">
        <f>IF('Bred Heifers'!AM65=0, NA(),MEDIAN('Bred Heifers'!AM65:AN65))</f>
        <v>1425</v>
      </c>
      <c r="AM62" s="93">
        <f>IF('Bred Heifers'!AS65=0, NA(),MEDIAN('Bred Heifers'!AS65:AT65))</f>
        <v>925</v>
      </c>
      <c r="AO62" s="91">
        <f t="shared" si="1"/>
        <v>39595</v>
      </c>
      <c r="AP62" s="92">
        <f>IF('Bred Heifers'!G65=0, NA(),MEDIAN('Bred Heifers'!G65:H65))</f>
        <v>1965</v>
      </c>
      <c r="AQ62" s="92">
        <f>IF('Bred Heifers'!M65=0, NA(),MEDIAN('Bred Heifers'!M65:N65))</f>
        <v>1705</v>
      </c>
      <c r="AR62" s="92">
        <f>IF('Bred Heifers'!S65=0, NA(),MEDIAN('Bred Heifers'!S65:T65))</f>
        <v>1125</v>
      </c>
      <c r="AS62" s="92" t="e">
        <f>IF('Bred Heifers'!Y65=0, NA(),MEDIAN('Bred Heifers'!Y65:Z65))</f>
        <v>#N/A</v>
      </c>
      <c r="AU62" s="91">
        <f t="shared" si="2"/>
        <v>39595</v>
      </c>
      <c r="AV62" s="92">
        <f>IF('Bred Heifers'!AE65=0, NA(),MEDIAN('Bred Heifers'!AE65:AF65))</f>
        <v>1952.5</v>
      </c>
      <c r="AW62" s="92">
        <f>IF('Bred Heifers'!AK65=0, NA(),MEDIAN('Bred Heifers'!AK65:AL65))</f>
        <v>1762.5</v>
      </c>
      <c r="AX62" s="93">
        <f>IF('Bred Heifers'!AQ65=0, NA(),MEDIAN('Bred Heifers'!AQ65:AR65))</f>
        <v>1300</v>
      </c>
      <c r="AY62" s="93">
        <f>IF('Bred Heifers'!AW65=0, NA(),MEDIAN('Bred Heifers'!AW65:AX65))</f>
        <v>975</v>
      </c>
    </row>
    <row r="63" spans="29:51" x14ac:dyDescent="0.2">
      <c r="AC63" s="91">
        <f>'Bred Heifers'!A66</f>
        <v>39624</v>
      </c>
      <c r="AD63" s="92">
        <f>IF('Bred Heifers'!C66=0, NA(),MEDIAN('Bred Heifers'!C66:D66))</f>
        <v>2212.5</v>
      </c>
      <c r="AE63" s="92">
        <f>IF('Bred Heifers'!I66=0, NA(),MEDIAN('Bred Heifers'!I66:J66))</f>
        <v>1870</v>
      </c>
      <c r="AF63" s="92">
        <f>IF('Bred Heifers'!O66=0, NA(),MEDIAN('Bred Heifers'!O66:P66))</f>
        <v>1362.5</v>
      </c>
      <c r="AG63" s="92">
        <f>IF('Bred Heifers'!U66=0, NA(),MEDIAN('Bred Heifers'!U66:V66))</f>
        <v>912.5</v>
      </c>
      <c r="AI63" s="91">
        <f t="shared" si="0"/>
        <v>39624</v>
      </c>
      <c r="AJ63" s="92">
        <f>IF('Bred Heifers'!AA66=0, NA(),MEDIAN('Bred Heifers'!AA66:AB66))</f>
        <v>2200</v>
      </c>
      <c r="AK63" s="92">
        <f>IF('Bred Heifers'!AG66=0, NA(),MEDIAN('Bred Heifers'!AG66:AH66))</f>
        <v>1787.5</v>
      </c>
      <c r="AL63" s="93">
        <f>IF('Bred Heifers'!AM66=0, NA(),MEDIAN('Bred Heifers'!AM66:AN66))</f>
        <v>1425</v>
      </c>
      <c r="AM63" s="93">
        <f>IF('Bred Heifers'!AS66=0, NA(),MEDIAN('Bred Heifers'!AS66:AT66))</f>
        <v>1025</v>
      </c>
      <c r="AO63" s="91">
        <f t="shared" si="1"/>
        <v>39624</v>
      </c>
      <c r="AP63" s="92" t="e">
        <f>IF('Bred Heifers'!G66=0, NA(),MEDIAN('Bred Heifers'!G66:H66))</f>
        <v>#N/A</v>
      </c>
      <c r="AQ63" s="92">
        <f>IF('Bred Heifers'!M66=0, NA(),MEDIAN('Bred Heifers'!M66:N66))</f>
        <v>1812.5</v>
      </c>
      <c r="AR63" s="92">
        <f>IF('Bred Heifers'!S66=0, NA(),MEDIAN('Bred Heifers'!S66:T66))</f>
        <v>1337.5</v>
      </c>
      <c r="AS63" s="92" t="e">
        <f>IF('Bred Heifers'!Y66=0, NA(),MEDIAN('Bred Heifers'!Y66:Z66))</f>
        <v>#N/A</v>
      </c>
      <c r="AU63" s="91">
        <f t="shared" si="2"/>
        <v>39624</v>
      </c>
      <c r="AV63" s="92">
        <f>IF('Bred Heifers'!AE66=0, NA(),MEDIAN('Bred Heifers'!AE66:AF66))</f>
        <v>2100</v>
      </c>
      <c r="AW63" s="92">
        <f>IF('Bred Heifers'!AK66=0, NA(),MEDIAN('Bred Heifers'!AK66:AL66))</f>
        <v>1637.5</v>
      </c>
      <c r="AX63" s="93">
        <f>IF('Bred Heifers'!AQ66=0, NA(),MEDIAN('Bred Heifers'!AQ66:AR66))</f>
        <v>1150</v>
      </c>
      <c r="AY63" s="93">
        <f>IF('Bred Heifers'!AW66=0, NA(),MEDIAN('Bred Heifers'!AW66:AX66))</f>
        <v>660</v>
      </c>
    </row>
    <row r="64" spans="29:51" x14ac:dyDescent="0.2">
      <c r="AC64" s="91">
        <f>'Bred Heifers'!A67</f>
        <v>39651</v>
      </c>
      <c r="AD64" s="92">
        <f>IF('Bred Heifers'!C67=0, NA(),MEDIAN('Bred Heifers'!C67:D67))</f>
        <v>2225</v>
      </c>
      <c r="AE64" s="92">
        <f>IF('Bred Heifers'!I67=0, NA(),MEDIAN('Bred Heifers'!I67:J67))</f>
        <v>1830</v>
      </c>
      <c r="AF64" s="92">
        <f>IF('Bred Heifers'!O67=0, NA(),MEDIAN('Bred Heifers'!O67:P67))</f>
        <v>1525</v>
      </c>
      <c r="AG64" s="92">
        <f>IF('Bred Heifers'!U67=0, NA(),MEDIAN('Bred Heifers'!U67:V67))</f>
        <v>1030</v>
      </c>
      <c r="AI64" s="91">
        <f t="shared" si="0"/>
        <v>39651</v>
      </c>
      <c r="AJ64" s="92">
        <f>IF('Bred Heifers'!AA67=0, NA(),MEDIAN('Bred Heifers'!AA67:AB67))</f>
        <v>2217.5</v>
      </c>
      <c r="AK64" s="92">
        <f>IF('Bred Heifers'!AG67=0, NA(),MEDIAN('Bred Heifers'!AG67:AH67))</f>
        <v>1865</v>
      </c>
      <c r="AL64" s="93">
        <f>IF('Bred Heifers'!AM67=0, NA(),MEDIAN('Bred Heifers'!AM67:AN67))</f>
        <v>1537.5</v>
      </c>
      <c r="AM64" s="93">
        <f>IF('Bred Heifers'!AS67=0, NA(),MEDIAN('Bred Heifers'!AS67:AT67))</f>
        <v>820</v>
      </c>
      <c r="AO64" s="91">
        <f t="shared" si="1"/>
        <v>39651</v>
      </c>
      <c r="AP64" s="92" t="e">
        <f>IF('Bred Heifers'!G67=0, NA(),MEDIAN('Bred Heifers'!G67:H67))</f>
        <v>#N/A</v>
      </c>
      <c r="AQ64" s="92">
        <f>IF('Bred Heifers'!M67=0, NA(),MEDIAN('Bred Heifers'!M67:N67))</f>
        <v>1687.5</v>
      </c>
      <c r="AR64" s="92" t="e">
        <f>IF('Bred Heifers'!S67=0, NA(),MEDIAN('Bred Heifers'!S67:T67))</f>
        <v>#N/A</v>
      </c>
      <c r="AS64" s="92" t="e">
        <f>IF('Bred Heifers'!Y67=0, NA(),MEDIAN('Bred Heifers'!Y67:Z67))</f>
        <v>#N/A</v>
      </c>
      <c r="AU64" s="91">
        <f t="shared" si="2"/>
        <v>39651</v>
      </c>
      <c r="AV64" s="92">
        <f>IF('Bred Heifers'!AE67=0, NA(),MEDIAN('Bred Heifers'!AE67:AF67))</f>
        <v>1987.5</v>
      </c>
      <c r="AW64" s="92">
        <f>IF('Bred Heifers'!AK67=0, NA(),MEDIAN('Bred Heifers'!AK67:AL67))</f>
        <v>1750</v>
      </c>
      <c r="AX64" s="93">
        <f>IF('Bred Heifers'!AQ67=0, NA(),MEDIAN('Bred Heifers'!AQ67:AR67))</f>
        <v>1312.5</v>
      </c>
      <c r="AY64" s="93">
        <f>IF('Bred Heifers'!AW67=0, NA(),MEDIAN('Bred Heifers'!AW67:AX67))</f>
        <v>625</v>
      </c>
    </row>
    <row r="65" spans="29:51" x14ac:dyDescent="0.2">
      <c r="AC65" s="91">
        <f>'Bred Heifers'!A68</f>
        <v>39686</v>
      </c>
      <c r="AD65" s="92">
        <f>IF('Bred Heifers'!C68=0, NA(),MEDIAN('Bred Heifers'!C68:D68))</f>
        <v>1975</v>
      </c>
      <c r="AE65" s="92">
        <f>IF('Bred Heifers'!I68=0, NA(),MEDIAN('Bred Heifers'!I68:J68))</f>
        <v>1637.5</v>
      </c>
      <c r="AF65" s="92">
        <f>IF('Bred Heifers'!O68=0, NA(),MEDIAN('Bred Heifers'!O68:P68))</f>
        <v>1350</v>
      </c>
      <c r="AG65" s="92">
        <f>IF('Bred Heifers'!U68=0, NA(),MEDIAN('Bred Heifers'!U68:V68))</f>
        <v>850</v>
      </c>
      <c r="AI65" s="91">
        <f t="shared" si="0"/>
        <v>39686</v>
      </c>
      <c r="AJ65" s="92">
        <f>IF('Bred Heifers'!AA68=0, NA(),MEDIAN('Bred Heifers'!AA68:AB68))</f>
        <v>1892.5</v>
      </c>
      <c r="AK65" s="92">
        <f>IF('Bred Heifers'!AG68=0, NA(),MEDIAN('Bred Heifers'!AG68:AH68))</f>
        <v>1587.5</v>
      </c>
      <c r="AL65" s="93">
        <f>IF('Bred Heifers'!AM68=0, NA(),MEDIAN('Bred Heifers'!AM68:AN68))</f>
        <v>1337.5</v>
      </c>
      <c r="AM65" s="93">
        <f>IF('Bred Heifers'!AS68=0, NA(),MEDIAN('Bred Heifers'!AS68:AT68))</f>
        <v>812.5</v>
      </c>
      <c r="AO65" s="91">
        <f t="shared" si="1"/>
        <v>39686</v>
      </c>
      <c r="AP65" s="92">
        <f>IF('Bred Heifers'!G68=0, NA(),MEDIAN('Bred Heifers'!G68:H68))</f>
        <v>1825</v>
      </c>
      <c r="AQ65" s="92">
        <f>IF('Bred Heifers'!M68=0, NA(),MEDIAN('Bred Heifers'!M68:N68))</f>
        <v>1525</v>
      </c>
      <c r="AR65" s="92">
        <f>IF('Bred Heifers'!S68=0, NA(),MEDIAN('Bred Heifers'!S68:T68))</f>
        <v>1212.5</v>
      </c>
      <c r="AS65" s="92" t="e">
        <f>IF('Bred Heifers'!Y68=0, NA(),MEDIAN('Bred Heifers'!Y68:Z68))</f>
        <v>#N/A</v>
      </c>
      <c r="AU65" s="91">
        <f t="shared" si="2"/>
        <v>39686</v>
      </c>
      <c r="AV65" s="92">
        <f>IF('Bred Heifers'!AE68=0, NA(),MEDIAN('Bred Heifers'!AE68:AF68))</f>
        <v>1802.5</v>
      </c>
      <c r="AW65" s="92">
        <f>IF('Bred Heifers'!AK68=0, NA(),MEDIAN('Bred Heifers'!AK68:AL68))</f>
        <v>1450</v>
      </c>
      <c r="AX65" s="93">
        <f>IF('Bred Heifers'!AQ68=0, NA(),MEDIAN('Bred Heifers'!AQ68:AR68))</f>
        <v>1212.5</v>
      </c>
      <c r="AY65" s="93">
        <f>IF('Bred Heifers'!AW68=0, NA(),MEDIAN('Bred Heifers'!AW68:AX68))</f>
        <v>850</v>
      </c>
    </row>
    <row r="66" spans="29:51" x14ac:dyDescent="0.2">
      <c r="AC66" s="91">
        <f>'Bred Heifers'!A69</f>
        <v>39715</v>
      </c>
      <c r="AD66" s="92">
        <f>IF('Bred Heifers'!C69=0, NA(),MEDIAN('Bred Heifers'!C69:D69))</f>
        <v>2037.5</v>
      </c>
      <c r="AE66" s="92">
        <f>IF('Bred Heifers'!I69=0, NA(),MEDIAN('Bred Heifers'!I69:J69))</f>
        <v>1700</v>
      </c>
      <c r="AF66" s="92">
        <f>IF('Bred Heifers'!O69=0, NA(),MEDIAN('Bred Heifers'!O69:P69))</f>
        <v>1312.5</v>
      </c>
      <c r="AG66" s="92">
        <f>IF('Bred Heifers'!U69=0, NA(),MEDIAN('Bred Heifers'!U69:V69))</f>
        <v>825</v>
      </c>
      <c r="AI66" s="91">
        <f t="shared" si="0"/>
        <v>39715</v>
      </c>
      <c r="AJ66" s="92">
        <f>IF('Bred Heifers'!AA69=0, NA(),MEDIAN('Bred Heifers'!AA69:AB69))</f>
        <v>2022.5</v>
      </c>
      <c r="AK66" s="92">
        <f>IF('Bred Heifers'!AG69=0, NA(),MEDIAN('Bred Heifers'!AG69:AH69))</f>
        <v>1575</v>
      </c>
      <c r="AL66" s="94">
        <f>IF('Bred Heifers'!AM69=0, NA(),MEDIAN('Bred Heifers'!AM69:AN69))</f>
        <v>1130</v>
      </c>
      <c r="AM66" s="93">
        <f>IF('Bred Heifers'!AS69=0, NA(),MEDIAN('Bred Heifers'!AS69:AT69))</f>
        <v>855</v>
      </c>
      <c r="AO66" s="91">
        <f t="shared" si="1"/>
        <v>39715</v>
      </c>
      <c r="AP66" s="92">
        <f>IF('Bred Heifers'!G69=0, NA(),MEDIAN('Bred Heifers'!G69:H69))</f>
        <v>1875</v>
      </c>
      <c r="AQ66" s="92" t="e">
        <f>IF('Bred Heifers'!M69=0, NA(),MEDIAN('Bred Heifers'!M69:N69))</f>
        <v>#N/A</v>
      </c>
      <c r="AR66" s="92">
        <f>IF('Bred Heifers'!S69=0, NA(),MEDIAN('Bred Heifers'!S69:T69))</f>
        <v>1225</v>
      </c>
      <c r="AS66" s="92" t="e">
        <f>IF('Bred Heifers'!Y69=0, NA(),MEDIAN('Bred Heifers'!Y69:Z69))</f>
        <v>#N/A</v>
      </c>
      <c r="AU66" s="91">
        <f t="shared" si="2"/>
        <v>39715</v>
      </c>
      <c r="AV66" s="92" t="e">
        <f>IF('Bred Heifers'!AE69=0, NA(),MEDIAN('Bred Heifers'!AE69:AF69))</f>
        <v>#N/A</v>
      </c>
      <c r="AW66" s="92" t="e">
        <f>IF('Bred Heifers'!AK69=0, NA(),MEDIAN('Bred Heifers'!AK69:AL69))</f>
        <v>#N/A</v>
      </c>
      <c r="AX66" s="93">
        <f>IF('Bred Heifers'!AQ69=0, NA(),MEDIAN('Bred Heifers'!AQ69:AR69))</f>
        <v>1225</v>
      </c>
      <c r="AY66" s="93">
        <f>IF('Bred Heifers'!AW69=0, NA(),MEDIAN('Bred Heifers'!AW69:AX69))</f>
        <v>855</v>
      </c>
    </row>
    <row r="67" spans="29:51" x14ac:dyDescent="0.2">
      <c r="AC67" s="91">
        <f>'Bred Heifers'!A70</f>
        <v>39749</v>
      </c>
      <c r="AD67" s="92">
        <f>IF('Bred Heifers'!C70=0, NA(),MEDIAN('Bred Heifers'!C70:D70))</f>
        <v>1862.5</v>
      </c>
      <c r="AE67" s="92">
        <f>IF('Bred Heifers'!I70=0, NA(),MEDIAN('Bred Heifers'!I70:J70))</f>
        <v>1625</v>
      </c>
      <c r="AF67" s="92">
        <f>IF('Bred Heifers'!O70=0, NA(),MEDIAN('Bred Heifers'!O70:P70))</f>
        <v>1230</v>
      </c>
      <c r="AG67" s="92">
        <f>IF('Bred Heifers'!U70=0, NA(),MEDIAN('Bred Heifers'!U70:V70))</f>
        <v>800</v>
      </c>
      <c r="AI67" s="91">
        <f t="shared" si="0"/>
        <v>39749</v>
      </c>
      <c r="AJ67" s="92">
        <f>IF('Bred Heifers'!AA70=0, NA(),MEDIAN('Bred Heifers'!AA70:AB70))</f>
        <v>1800</v>
      </c>
      <c r="AK67" s="92">
        <f>IF('Bred Heifers'!AG70=0, NA(),MEDIAN('Bred Heifers'!AG70:AH70))</f>
        <v>1612.5</v>
      </c>
      <c r="AL67" s="93">
        <f>IF('Bred Heifers'!AM70=0, NA(),MEDIAN('Bred Heifers'!AM70:AN70))</f>
        <v>1030</v>
      </c>
      <c r="AM67" s="93">
        <f>IF('Bred Heifers'!AS70=0, NA(),MEDIAN('Bred Heifers'!AS70:AT70))</f>
        <v>700</v>
      </c>
      <c r="AO67" s="91">
        <f t="shared" si="1"/>
        <v>39749</v>
      </c>
      <c r="AP67" s="92" t="e">
        <f>IF('Bred Heifers'!G70=0, NA(),MEDIAN('Bred Heifers'!G70:H70))</f>
        <v>#N/A</v>
      </c>
      <c r="AQ67" s="92">
        <f>IF('Bred Heifers'!M70=0, NA(),MEDIAN('Bred Heifers'!M70:N70))</f>
        <v>1507.5</v>
      </c>
      <c r="AR67" s="92">
        <f>IF('Bred Heifers'!S70=0, NA(),MEDIAN('Bred Heifers'!S70:T70))</f>
        <v>1237.5</v>
      </c>
      <c r="AS67" s="92">
        <f>IF('Bred Heifers'!Y70=0, NA(),MEDIAN('Bred Heifers'!Y70:Z70))</f>
        <v>730</v>
      </c>
      <c r="AU67" s="91">
        <f t="shared" si="2"/>
        <v>39749</v>
      </c>
      <c r="AV67" s="92" t="e">
        <f>IF('Bred Heifers'!AE70=0, NA(),MEDIAN('Bred Heifers'!AE70:AF70))</f>
        <v>#N/A</v>
      </c>
      <c r="AW67" s="92">
        <f>IF('Bred Heifers'!AK70=0, NA(),MEDIAN('Bred Heifers'!AK70:AL70))</f>
        <v>1437.5</v>
      </c>
      <c r="AX67" s="93" t="e">
        <f>IF('Bred Heifers'!AQ70=0, NA(),MEDIAN('Bred Heifers'!AQ70:AR70))</f>
        <v>#N/A</v>
      </c>
      <c r="AY67" s="93">
        <f>IF('Bred Heifers'!AW70=0, NA(),MEDIAN('Bred Heifers'!AW70:AX70))</f>
        <v>587.5</v>
      </c>
    </row>
    <row r="68" spans="29:51" x14ac:dyDescent="0.2">
      <c r="AC68" s="91">
        <f>'Bred Heifers'!A71</f>
        <v>39777</v>
      </c>
      <c r="AD68" s="92">
        <f>IF('Bred Heifers'!C71=0, NA(),MEDIAN('Bred Heifers'!C71:D71))</f>
        <v>1837.5</v>
      </c>
      <c r="AE68" s="92">
        <f>IF('Bred Heifers'!I71=0, NA(),MEDIAN('Bred Heifers'!I71:J71))</f>
        <v>1387.5</v>
      </c>
      <c r="AF68" s="92">
        <f>IF('Bred Heifers'!O71=0, NA(),MEDIAN('Bred Heifers'!O71:P71))</f>
        <v>800</v>
      </c>
      <c r="AG68" s="92" t="e">
        <f>IF('Bred Heifers'!U71=0, NA(),MEDIAN('Bred Heifers'!U71:V71))</f>
        <v>#N/A</v>
      </c>
      <c r="AI68" s="91">
        <f t="shared" si="0"/>
        <v>39777</v>
      </c>
      <c r="AJ68" s="92">
        <f>IF('Bred Heifers'!AA71=0, NA(),MEDIAN('Bred Heifers'!AA71:AB71))</f>
        <v>1710</v>
      </c>
      <c r="AK68" s="92">
        <f>IF('Bred Heifers'!AG71=0, NA(),MEDIAN('Bred Heifers'!AG71:AH71))</f>
        <v>1275</v>
      </c>
      <c r="AL68" s="93">
        <f>IF('Bred Heifers'!AM71=0, NA(),MEDIAN('Bred Heifers'!AM71:AN71))</f>
        <v>950</v>
      </c>
      <c r="AM68" s="93" t="e">
        <f>IF('Bred Heifers'!AS71=0, NA(),MEDIAN('Bred Heifers'!AS71:AT71))</f>
        <v>#N/A</v>
      </c>
      <c r="AO68" s="91">
        <f t="shared" si="1"/>
        <v>39777</v>
      </c>
      <c r="AP68" s="92">
        <f>IF('Bred Heifers'!G71=0, NA(),MEDIAN('Bred Heifers'!G71:H71))</f>
        <v>1525</v>
      </c>
      <c r="AQ68" s="92">
        <f>IF('Bred Heifers'!M71=0, NA(),MEDIAN('Bred Heifers'!M71:N71))</f>
        <v>1150</v>
      </c>
      <c r="AR68" s="92" t="e">
        <f>IF('Bred Heifers'!S71=0, NA(),MEDIAN('Bred Heifers'!S71:T71))</f>
        <v>#N/A</v>
      </c>
      <c r="AS68" s="92" t="e">
        <f>IF('Bred Heifers'!Y71=0, NA(),MEDIAN('Bred Heifers'!Y71:Z71))</f>
        <v>#N/A</v>
      </c>
      <c r="AU68" s="91">
        <f t="shared" si="2"/>
        <v>39777</v>
      </c>
      <c r="AV68" s="92" t="e">
        <f>IF('Bred Heifers'!AE71=0, NA(),MEDIAN('Bred Heifers'!AE71:AF71))</f>
        <v>#N/A</v>
      </c>
      <c r="AW68" s="92">
        <f>IF('Bred Heifers'!AK71=0, NA(),MEDIAN('Bred Heifers'!AK71:AL71))</f>
        <v>1205</v>
      </c>
      <c r="AX68" s="93">
        <f>IF('Bred Heifers'!AQ71=0, NA(),MEDIAN('Bred Heifers'!AQ71:AR71))</f>
        <v>925</v>
      </c>
      <c r="AY68" s="93">
        <f>IF('Bred Heifers'!AW71=0, NA(),MEDIAN('Bred Heifers'!AW71:AX71))</f>
        <v>445</v>
      </c>
    </row>
    <row r="69" spans="29:51" x14ac:dyDescent="0.2">
      <c r="AC69" s="91">
        <f>'Bred Heifers'!A72</f>
        <v>39798</v>
      </c>
      <c r="AD69" s="92" t="e">
        <f>IF('Bred Heifers'!C72=0, NA(),MEDIAN('Bred Heifers'!C72:D72))</f>
        <v>#N/A</v>
      </c>
      <c r="AE69" s="92">
        <f>IF('Bred Heifers'!I72=0, NA(),MEDIAN('Bred Heifers'!I72:J72))</f>
        <v>1330</v>
      </c>
      <c r="AF69" s="92">
        <f>IF('Bred Heifers'!O72=0, NA(),MEDIAN('Bred Heifers'!O72:P72))</f>
        <v>1050</v>
      </c>
      <c r="AG69" s="92" t="e">
        <f>IF('Bred Heifers'!U72=0, NA(),MEDIAN('Bred Heifers'!U72:V72))</f>
        <v>#N/A</v>
      </c>
      <c r="AI69" s="91">
        <f t="shared" ref="AI69:AI116" si="3">AC69</f>
        <v>39798</v>
      </c>
      <c r="AJ69" s="92">
        <f>IF('Bred Heifers'!AA72=0, NA(),MEDIAN('Bred Heifers'!AA72:AB72))</f>
        <v>1705</v>
      </c>
      <c r="AK69" s="92">
        <f>IF('Bred Heifers'!AG72=0, NA(),MEDIAN('Bred Heifers'!AG72:AH72))</f>
        <v>1262.5</v>
      </c>
      <c r="AL69" s="93">
        <f>IF('Bred Heifers'!AM72=0, NA(),MEDIAN('Bred Heifers'!AM72:AN72))</f>
        <v>1000</v>
      </c>
      <c r="AM69" s="93">
        <f>IF('Bred Heifers'!AS72=0, NA(),MEDIAN('Bred Heifers'!AS72:AT72))</f>
        <v>770</v>
      </c>
      <c r="AO69" s="91">
        <f t="shared" ref="AO69:AO116" si="4">AI69</f>
        <v>39798</v>
      </c>
      <c r="AP69" s="92" t="e">
        <f>IF('Bred Heifers'!G72=0, NA(),MEDIAN('Bred Heifers'!G72:H72))</f>
        <v>#N/A</v>
      </c>
      <c r="AQ69" s="92" t="e">
        <f>IF('Bred Heifers'!M72=0, NA(),MEDIAN('Bred Heifers'!M72:N72))</f>
        <v>#N/A</v>
      </c>
      <c r="AR69" s="92" t="e">
        <f>IF('Bred Heifers'!S72=0, NA(),MEDIAN('Bred Heifers'!S72:T72))</f>
        <v>#N/A</v>
      </c>
      <c r="AS69" s="92" t="e">
        <f>IF('Bred Heifers'!Y72=0, NA(),MEDIAN('Bred Heifers'!Y72:Z72))</f>
        <v>#N/A</v>
      </c>
      <c r="AU69" s="91">
        <f t="shared" ref="AU69:AU116" si="5">AO69</f>
        <v>39798</v>
      </c>
      <c r="AV69" s="92" t="e">
        <f>IF('Bred Heifers'!AE72=0, NA(),MEDIAN('Bred Heifers'!AE72:AF72))</f>
        <v>#N/A</v>
      </c>
      <c r="AW69" s="92" t="e">
        <f>IF('Bred Heifers'!AK72=0, NA(),MEDIAN('Bred Heifers'!AK72:AL72))</f>
        <v>#N/A</v>
      </c>
      <c r="AX69" s="93" t="e">
        <f>IF('Bred Heifers'!AQ72=0, NA(),MEDIAN('Bred Heifers'!AQ72:AR72))</f>
        <v>#N/A</v>
      </c>
      <c r="AY69" s="93" t="e">
        <f>IF('Bred Heifers'!AW72=0, NA(),MEDIAN('Bred Heifers'!AW72:AX72))</f>
        <v>#N/A</v>
      </c>
    </row>
    <row r="70" spans="29:51" x14ac:dyDescent="0.2">
      <c r="AC70" s="91">
        <f>'Bred Heifers'!A73</f>
        <v>39840</v>
      </c>
      <c r="AD70" s="92" t="e">
        <f>IF('Bred Heifers'!C73=0, NA(),MEDIAN('Bred Heifers'!C73:D73))</f>
        <v>#N/A</v>
      </c>
      <c r="AE70" s="92">
        <f>IF('Bred Heifers'!I73=0, NA(),MEDIAN('Bred Heifers'!I73:J73))</f>
        <v>1200</v>
      </c>
      <c r="AF70" s="92">
        <f>IF('Bred Heifers'!O73=0, NA(),MEDIAN('Bred Heifers'!O73:P73))</f>
        <v>1200</v>
      </c>
      <c r="AG70" s="92" t="e">
        <f>IF('Bred Heifers'!U73=0, NA(),MEDIAN('Bred Heifers'!U73:V73))</f>
        <v>#N/A</v>
      </c>
      <c r="AI70" s="91">
        <f t="shared" si="3"/>
        <v>39840</v>
      </c>
      <c r="AJ70" s="92" t="e">
        <f>IF('Bred Heifers'!AA73=0, NA(),MEDIAN('Bred Heifers'!AA73:AB73))</f>
        <v>#N/A</v>
      </c>
      <c r="AK70" s="92" t="e">
        <f>IF('Bred Heifers'!AG73=0, NA(),MEDIAN('Bred Heifers'!AG73:AH73))</f>
        <v>#N/A</v>
      </c>
      <c r="AL70" s="93" t="e">
        <f>IF('Bred Heifers'!AM73=0, NA(),MEDIAN('Bred Heifers'!AM73:AN73))</f>
        <v>#N/A</v>
      </c>
      <c r="AM70" s="93" t="e">
        <f>IF('Bred Heifers'!AS73=0, NA(),MEDIAN('Bred Heifers'!AS73:AT73))</f>
        <v>#N/A</v>
      </c>
      <c r="AO70" s="91">
        <f t="shared" si="4"/>
        <v>39840</v>
      </c>
      <c r="AP70" s="92" t="e">
        <f>IF('Bred Heifers'!G73=0, NA(),MEDIAN('Bred Heifers'!G73:H73))</f>
        <v>#N/A</v>
      </c>
      <c r="AQ70" s="92">
        <f>IF('Bred Heifers'!M73=0, NA(),MEDIAN('Bred Heifers'!M73:N73))</f>
        <v>1500</v>
      </c>
      <c r="AR70" s="92">
        <f>IF('Bred Heifers'!S73=0, NA(),MEDIAN('Bred Heifers'!S73:T73))</f>
        <v>1500</v>
      </c>
      <c r="AS70" s="92" t="e">
        <f>IF('Bred Heifers'!Y73=0, NA(),MEDIAN('Bred Heifers'!Y73:Z73))</f>
        <v>#N/A</v>
      </c>
      <c r="AU70" s="91">
        <f t="shared" si="5"/>
        <v>39840</v>
      </c>
      <c r="AV70" s="92" t="e">
        <f>IF('Bred Heifers'!AE73=0, NA(),MEDIAN('Bred Heifers'!AE73:AF73))</f>
        <v>#N/A</v>
      </c>
      <c r="AW70" s="92" t="e">
        <f>IF('Bred Heifers'!AK73=0, NA(),MEDIAN('Bred Heifers'!AK73:AL73))</f>
        <v>#N/A</v>
      </c>
      <c r="AX70" s="93" t="e">
        <f>IF('Bred Heifers'!AQ73=0, NA(),MEDIAN('Bred Heifers'!AQ73:AR73))</f>
        <v>#N/A</v>
      </c>
      <c r="AY70" s="93" t="e">
        <f>IF('Bred Heifers'!AW73=0, NA(),MEDIAN('Bred Heifers'!AW73:AX73))</f>
        <v>#N/A</v>
      </c>
    </row>
    <row r="71" spans="29:51" x14ac:dyDescent="0.2">
      <c r="AC71" s="91">
        <f>'Bred Heifers'!A74</f>
        <v>39868</v>
      </c>
      <c r="AD71" s="92">
        <f>IF('Bred Heifers'!C74=0, NA(),MEDIAN('Bred Heifers'!C74:D74))</f>
        <v>1340</v>
      </c>
      <c r="AE71" s="92">
        <f>IF('Bred Heifers'!I74=0, NA(),MEDIAN('Bred Heifers'!I74:J74))</f>
        <v>1095</v>
      </c>
      <c r="AF71" s="92">
        <f>IF('Bred Heifers'!O74=0, NA(),MEDIAN('Bred Heifers'!O74:P74))</f>
        <v>962.5</v>
      </c>
      <c r="AG71" s="92" t="e">
        <f>IF('Bred Heifers'!U74=0, NA(),MEDIAN('Bred Heifers'!U74:V74))</f>
        <v>#N/A</v>
      </c>
      <c r="AI71" s="91">
        <f t="shared" si="3"/>
        <v>39868</v>
      </c>
      <c r="AJ71" s="92">
        <f>IF('Bred Heifers'!AA74=0, NA(),MEDIAN('Bred Heifers'!AA74:AB74))</f>
        <v>1310</v>
      </c>
      <c r="AK71" s="92">
        <f>IF('Bred Heifers'!AG74=0, NA(),MEDIAN('Bred Heifers'!AG74:AH74))</f>
        <v>1045</v>
      </c>
      <c r="AL71" s="93">
        <f>IF('Bred Heifers'!AM74=0, NA(),MEDIAN('Bred Heifers'!AM74:AN74))</f>
        <v>745</v>
      </c>
      <c r="AM71" s="93" t="e">
        <f>IF('Bred Heifers'!AS74=0, NA(),MEDIAN('Bred Heifers'!AS74:AT74))</f>
        <v>#N/A</v>
      </c>
      <c r="AO71" s="91">
        <f t="shared" si="4"/>
        <v>39868</v>
      </c>
      <c r="AP71" s="92">
        <f>IF('Bred Heifers'!G74=0, NA(),MEDIAN('Bred Heifers'!G74:H74))</f>
        <v>1195</v>
      </c>
      <c r="AQ71" s="92">
        <f>IF('Bred Heifers'!M74=0, NA(),MEDIAN('Bred Heifers'!M74:N74))</f>
        <v>1000</v>
      </c>
      <c r="AR71" s="92">
        <f>IF('Bred Heifers'!S74=0, NA(),MEDIAN('Bred Heifers'!S74:T74))</f>
        <v>837.5</v>
      </c>
      <c r="AS71" s="92" t="e">
        <f>IF('Bred Heifers'!Y74=0, NA(),MEDIAN('Bred Heifers'!Y74:Z74))</f>
        <v>#N/A</v>
      </c>
      <c r="AU71" s="91">
        <f t="shared" si="5"/>
        <v>39868</v>
      </c>
      <c r="AV71" s="92" t="e">
        <f>IF('Bred Heifers'!AE74=0, NA(),MEDIAN('Bred Heifers'!AE74:AF74))</f>
        <v>#N/A</v>
      </c>
      <c r="AW71" s="92" t="e">
        <f>IF('Bred Heifers'!AK74=0, NA(),MEDIAN('Bred Heifers'!AK74:AL74))</f>
        <v>#N/A</v>
      </c>
      <c r="AX71" s="93">
        <f>IF('Bred Heifers'!AQ74=0, NA(),MEDIAN('Bred Heifers'!AQ74:AR74))</f>
        <v>760</v>
      </c>
      <c r="AY71" s="93" t="e">
        <f>IF('Bred Heifers'!AW74=0, NA(),MEDIAN('Bred Heifers'!AW74:AX74))</f>
        <v>#N/A</v>
      </c>
    </row>
    <row r="72" spans="29:51" x14ac:dyDescent="0.2">
      <c r="AC72" s="91">
        <f>'Bred Heifers'!A75</f>
        <v>39896</v>
      </c>
      <c r="AD72" s="92">
        <f>IF('Bred Heifers'!C75=0, NA(),MEDIAN('Bred Heifers'!C75:D75))</f>
        <v>1295</v>
      </c>
      <c r="AE72" s="92">
        <f>IF('Bred Heifers'!I75=0, NA(),MEDIAN('Bred Heifers'!I75:J75))</f>
        <v>1147.5</v>
      </c>
      <c r="AF72" s="92">
        <f>IF('Bred Heifers'!O75=0, NA(),MEDIAN('Bred Heifers'!O75:P75))</f>
        <v>937.5</v>
      </c>
      <c r="AG72" s="92">
        <f>IF('Bred Heifers'!U75=0, NA(),MEDIAN('Bred Heifers'!U75:V75))</f>
        <v>695</v>
      </c>
      <c r="AI72" s="91">
        <f t="shared" si="3"/>
        <v>39896</v>
      </c>
      <c r="AJ72" s="92">
        <f>IF('Bred Heifers'!AA75=0, NA(),MEDIAN('Bred Heifers'!AA75:AB75))</f>
        <v>1302.5</v>
      </c>
      <c r="AK72" s="92">
        <f>IF('Bred Heifers'!AG75=0, NA(),MEDIAN('Bred Heifers'!AG75:AH75))</f>
        <v>1070</v>
      </c>
      <c r="AL72" s="93" t="e">
        <f>IF('Bred Heifers'!AM75=0, NA(),MEDIAN('Bred Heifers'!AM75:AN75))</f>
        <v>#N/A</v>
      </c>
      <c r="AM72" s="93" t="e">
        <f>IF('Bred Heifers'!AS75=0, NA(),MEDIAN('Bred Heifers'!AS75:AT75))</f>
        <v>#N/A</v>
      </c>
      <c r="AO72" s="91">
        <f t="shared" si="4"/>
        <v>39896</v>
      </c>
      <c r="AP72" s="92" t="e">
        <f>IF('Bred Heifers'!G75=0, NA(),MEDIAN('Bred Heifers'!G75:H75))</f>
        <v>#N/A</v>
      </c>
      <c r="AQ72" s="92">
        <f>IF('Bred Heifers'!M75=0, NA(),MEDIAN('Bred Heifers'!M75:N75))</f>
        <v>1187.5</v>
      </c>
      <c r="AR72" s="92" t="e">
        <f>IF('Bred Heifers'!S75=0, NA(),MEDIAN('Bred Heifers'!S75:T75))</f>
        <v>#N/A</v>
      </c>
      <c r="AS72" s="92" t="e">
        <f>IF('Bred Heifers'!Y75=0, NA(),MEDIAN('Bred Heifers'!Y75:Z75))</f>
        <v>#N/A</v>
      </c>
      <c r="AU72" s="91">
        <f t="shared" si="5"/>
        <v>39896</v>
      </c>
      <c r="AV72" s="92" t="e">
        <f>IF('Bred Heifers'!AE75=0, NA(),MEDIAN('Bred Heifers'!AE75:AF75))</f>
        <v>#N/A</v>
      </c>
      <c r="AW72" s="92">
        <f>IF('Bred Heifers'!AK75=0, NA(),MEDIAN('Bred Heifers'!AK75:AL75))</f>
        <v>1017.5</v>
      </c>
      <c r="AX72" s="93" t="e">
        <f>IF('Bred Heifers'!AQ75=0, NA(),MEDIAN('Bred Heifers'!AQ75:AR75))</f>
        <v>#N/A</v>
      </c>
      <c r="AY72" s="93" t="e">
        <f>IF('Bred Heifers'!AW75=0, NA(),MEDIAN('Bred Heifers'!AW75:AX75))</f>
        <v>#N/A</v>
      </c>
    </row>
    <row r="73" spans="29:51" x14ac:dyDescent="0.2">
      <c r="AC73" s="91">
        <f>'Bred Heifers'!A76</f>
        <v>39931</v>
      </c>
      <c r="AD73" s="92">
        <f>IF('Bred Heifers'!C76=0, NA(),MEDIAN('Bred Heifers'!C76:D76))</f>
        <v>1387.5</v>
      </c>
      <c r="AE73" s="92">
        <f>IF('Bred Heifers'!I76=0, NA(),MEDIAN('Bred Heifers'!I76:J76))</f>
        <v>1125</v>
      </c>
      <c r="AF73" s="92">
        <f>IF('Bred Heifers'!O76=0, NA(),MEDIAN('Bred Heifers'!O76:P76))</f>
        <v>780</v>
      </c>
      <c r="AG73" s="92">
        <f>IF('Bred Heifers'!U76=0, NA(),MEDIAN('Bred Heifers'!U76:V76))</f>
        <v>500</v>
      </c>
      <c r="AI73" s="91">
        <f t="shared" si="3"/>
        <v>39931</v>
      </c>
      <c r="AJ73" s="92">
        <f>IF('Bred Heifers'!AA76=0, NA(),MEDIAN('Bred Heifers'!AA76:AB76))</f>
        <v>1242.5</v>
      </c>
      <c r="AK73" s="92">
        <f>IF('Bred Heifers'!AG76=0, NA(),MEDIAN('Bred Heifers'!AG76:AH76))</f>
        <v>1055</v>
      </c>
      <c r="AL73" s="93">
        <f>IF('Bred Heifers'!AM76=0, NA(),MEDIAN('Bred Heifers'!AM76:AN76))</f>
        <v>897.5</v>
      </c>
      <c r="AM73" s="93">
        <f>IF('Bred Heifers'!AS76=0, NA(),MEDIAN('Bred Heifers'!AS76:AT76))</f>
        <v>500</v>
      </c>
      <c r="AO73" s="91">
        <f t="shared" si="4"/>
        <v>39931</v>
      </c>
      <c r="AP73" s="92">
        <f>IF('Bred Heifers'!G76=0, NA(),MEDIAN('Bred Heifers'!G76:H76))</f>
        <v>1230</v>
      </c>
      <c r="AQ73" s="92">
        <f>IF('Bred Heifers'!M76=0, NA(),MEDIAN('Bred Heifers'!M76:N76))</f>
        <v>1005</v>
      </c>
      <c r="AR73" s="92">
        <f>IF('Bred Heifers'!S76=0, NA(),MEDIAN('Bred Heifers'!S76:T76))</f>
        <v>810</v>
      </c>
      <c r="AS73" s="92">
        <f>IF('Bred Heifers'!Y76=0, NA(),MEDIAN('Bred Heifers'!Y76:Z76))</f>
        <v>550</v>
      </c>
      <c r="AU73" s="91">
        <f t="shared" si="5"/>
        <v>39931</v>
      </c>
      <c r="AV73" s="92" t="e">
        <f>IF('Bred Heifers'!AE76=0, NA(),MEDIAN('Bred Heifers'!AE76:AF76))</f>
        <v>#N/A</v>
      </c>
      <c r="AW73" s="92">
        <f>IF('Bred Heifers'!AK76=0, NA(),MEDIAN('Bred Heifers'!AK76:AL76))</f>
        <v>1012.5</v>
      </c>
      <c r="AX73" s="93">
        <f>IF('Bred Heifers'!AQ76=0, NA(),MEDIAN('Bred Heifers'!AQ76:AR76))</f>
        <v>780</v>
      </c>
      <c r="AY73" s="93">
        <f>IF('Bred Heifers'!AW76=0, NA(),MEDIAN('Bred Heifers'!AW76:AX76))</f>
        <v>550</v>
      </c>
    </row>
    <row r="74" spans="29:51" x14ac:dyDescent="0.2">
      <c r="AC74" s="91">
        <f>'Bred Heifers'!A77</f>
        <v>39959</v>
      </c>
      <c r="AD74" s="92">
        <f>IF('Bred Heifers'!C77=0, NA(),MEDIAN('Bred Heifers'!C77:D77))</f>
        <v>1350</v>
      </c>
      <c r="AE74" s="92">
        <f>IF('Bred Heifers'!I77=0, NA(),MEDIAN('Bred Heifers'!I77:J77))</f>
        <v>617.5</v>
      </c>
      <c r="AF74" s="92">
        <f>IF('Bred Heifers'!O77=0, NA(),MEDIAN('Bred Heifers'!O77:P77))</f>
        <v>935</v>
      </c>
      <c r="AG74" s="92" t="e">
        <f>IF('Bred Heifers'!U77=0, NA(),MEDIAN('Bred Heifers'!U77:V77))</f>
        <v>#N/A</v>
      </c>
      <c r="AI74" s="91">
        <f t="shared" si="3"/>
        <v>39959</v>
      </c>
      <c r="AJ74" s="92">
        <f>IF('Bred Heifers'!AA77=0, NA(),MEDIAN('Bred Heifers'!AA77:AB77))</f>
        <v>1265</v>
      </c>
      <c r="AK74" s="92">
        <f>IF('Bred Heifers'!AG77=0, NA(),MEDIAN('Bred Heifers'!AG77:AH77))</f>
        <v>1065</v>
      </c>
      <c r="AL74" s="93">
        <f>IF('Bred Heifers'!AM77=0, NA(),MEDIAN('Bred Heifers'!AM77:AN77))</f>
        <v>897.5</v>
      </c>
      <c r="AM74" s="93" t="e">
        <f>IF('Bred Heifers'!AS77=0, NA(),MEDIAN('Bred Heifers'!AS77:AT77))</f>
        <v>#N/A</v>
      </c>
      <c r="AO74" s="91">
        <f t="shared" si="4"/>
        <v>39959</v>
      </c>
      <c r="AP74" s="92" t="e">
        <f>IF('Bred Heifers'!G77=0, NA(),MEDIAN('Bred Heifers'!G77:H77))</f>
        <v>#N/A</v>
      </c>
      <c r="AQ74" s="92">
        <f>IF('Bred Heifers'!M77=0, NA(),MEDIAN('Bred Heifers'!M77:N77))</f>
        <v>1042.5</v>
      </c>
      <c r="AR74" s="92" t="e">
        <f>IF('Bred Heifers'!S77=0, NA(),MEDIAN('Bred Heifers'!S77:T77))</f>
        <v>#N/A</v>
      </c>
      <c r="AS74" s="92" t="e">
        <f>IF('Bred Heifers'!Y77=0, NA(),MEDIAN('Bred Heifers'!Y77:Z77))</f>
        <v>#N/A</v>
      </c>
      <c r="AU74" s="91">
        <f t="shared" si="5"/>
        <v>39959</v>
      </c>
      <c r="AV74" s="92" t="e">
        <f>IF('Bred Heifers'!AE77=0, NA(),MEDIAN('Bred Heifers'!AE77:AF77))</f>
        <v>#N/A</v>
      </c>
      <c r="AW74" s="92" t="e">
        <f>IF('Bred Heifers'!AK77=0, NA(),MEDIAN('Bred Heifers'!AK77:AL77))</f>
        <v>#N/A</v>
      </c>
      <c r="AX74" s="93" t="e">
        <f>IF('Bred Heifers'!AQ77=0, NA(),MEDIAN('Bred Heifers'!AQ77:AR77))</f>
        <v>#N/A</v>
      </c>
      <c r="AY74" s="93" t="e">
        <f>IF('Bred Heifers'!AW77=0, NA(),MEDIAN('Bred Heifers'!AW77:AX77))</f>
        <v>#N/A</v>
      </c>
    </row>
    <row r="75" spans="29:51" x14ac:dyDescent="0.2">
      <c r="AC75" s="91">
        <f>'Bred Heifers'!A78</f>
        <v>39987</v>
      </c>
      <c r="AD75" s="92">
        <f>IF('Bred Heifers'!C78=0, NA(),MEDIAN('Bred Heifers'!C78:D78))</f>
        <v>1267.5</v>
      </c>
      <c r="AE75" s="92">
        <f>IF('Bred Heifers'!I78=0, NA(),MEDIAN('Bred Heifers'!I78:J78))</f>
        <v>1005</v>
      </c>
      <c r="AF75" s="92">
        <f>IF('Bred Heifers'!O78=0, NA(),MEDIAN('Bred Heifers'!O78:P78))</f>
        <v>775</v>
      </c>
      <c r="AG75" s="92" t="e">
        <f>IF('Bred Heifers'!U78=0, NA(),MEDIAN('Bred Heifers'!U78:V78))</f>
        <v>#N/A</v>
      </c>
      <c r="AI75" s="91">
        <f t="shared" si="3"/>
        <v>39987</v>
      </c>
      <c r="AJ75" s="92">
        <f>IF('Bred Heifers'!AA78=0, NA(),MEDIAN('Bred Heifers'!AA78:AB78))</f>
        <v>1205</v>
      </c>
      <c r="AK75" s="92">
        <f>IF('Bred Heifers'!AG78=0, NA(),MEDIAN('Bred Heifers'!AG78:AH78))</f>
        <v>1007.5</v>
      </c>
      <c r="AL75" s="93">
        <f>IF('Bred Heifers'!AM78=0, NA(),MEDIAN('Bred Heifers'!AM78:AN78))</f>
        <v>822.5</v>
      </c>
      <c r="AM75" s="93" t="e">
        <f>IF('Bred Heifers'!AS78=0, NA(),MEDIAN('Bred Heifers'!AS78:AT78))</f>
        <v>#N/A</v>
      </c>
      <c r="AO75" s="91">
        <f t="shared" si="4"/>
        <v>39987</v>
      </c>
      <c r="AP75" s="92" t="e">
        <f>IF('Bred Heifers'!G78=0, NA(),MEDIAN('Bred Heifers'!G78:H78))</f>
        <v>#N/A</v>
      </c>
      <c r="AQ75" s="92" t="e">
        <f>IF('Bred Heifers'!M78=0, NA(),MEDIAN('Bred Heifers'!M78:N78))</f>
        <v>#N/A</v>
      </c>
      <c r="AR75" s="92" t="e">
        <f>IF('Bred Heifers'!S78=0, NA(),MEDIAN('Bred Heifers'!S78:T78))</f>
        <v>#N/A</v>
      </c>
      <c r="AS75" s="92" t="e">
        <f>IF('Bred Heifers'!Y78=0, NA(),MEDIAN('Bred Heifers'!Y78:Z78))</f>
        <v>#N/A</v>
      </c>
      <c r="AU75" s="91">
        <f t="shared" si="5"/>
        <v>39987</v>
      </c>
      <c r="AV75" s="92" t="e">
        <f>IF('Bred Heifers'!AE78=0, NA(),MEDIAN('Bred Heifers'!AE78:AF78))</f>
        <v>#N/A</v>
      </c>
      <c r="AW75" s="92">
        <f>IF('Bred Heifers'!AK78=0, NA(),MEDIAN('Bred Heifers'!AK78:AL78))</f>
        <v>955</v>
      </c>
      <c r="AX75" s="93">
        <f>IF('Bred Heifers'!AQ78=0, NA(),MEDIAN('Bred Heifers'!AQ78:AR78))</f>
        <v>775</v>
      </c>
      <c r="AY75" s="93" t="e">
        <f>IF('Bred Heifers'!AW78=0, NA(),MEDIAN('Bred Heifers'!AW78:AX78))</f>
        <v>#N/A</v>
      </c>
    </row>
    <row r="76" spans="29:51" x14ac:dyDescent="0.2">
      <c r="AC76" s="91">
        <f>'Bred Heifers'!A79</f>
        <v>40022</v>
      </c>
      <c r="AD76" s="92">
        <f>IF('Bred Heifers'!C79=0, NA(),MEDIAN('Bred Heifers'!C79:D79))</f>
        <v>1267.5</v>
      </c>
      <c r="AE76" s="92">
        <f>IF('Bred Heifers'!I79=0, NA(),MEDIAN('Bred Heifers'!I79:J79))</f>
        <v>945</v>
      </c>
      <c r="AF76" s="92">
        <f>IF('Bred Heifers'!O79=0, NA(),MEDIAN('Bred Heifers'!O79:P79))</f>
        <v>795</v>
      </c>
      <c r="AG76" s="92">
        <f>IF('Bred Heifers'!U79=0, NA(),MEDIAN('Bred Heifers'!U79:V79))</f>
        <v>650</v>
      </c>
      <c r="AI76" s="91">
        <f t="shared" si="3"/>
        <v>40022</v>
      </c>
      <c r="AJ76" s="92">
        <f>IF('Bred Heifers'!AA79=0, NA(),MEDIAN('Bred Heifers'!AA79:AB79))</f>
        <v>1060</v>
      </c>
      <c r="AK76" s="92">
        <f>IF('Bred Heifers'!AG79=0, NA(),MEDIAN('Bred Heifers'!AG79:AH79))</f>
        <v>912.5</v>
      </c>
      <c r="AL76" s="93">
        <f>IF('Bred Heifers'!AM79=0, NA(),MEDIAN('Bred Heifers'!AM79:AN79))</f>
        <v>687.5</v>
      </c>
      <c r="AM76" s="93">
        <f>IF('Bred Heifers'!AS79=0, NA(),MEDIAN('Bred Heifers'!AS79:AT79))</f>
        <v>450</v>
      </c>
      <c r="AO76" s="91">
        <f t="shared" si="4"/>
        <v>40022</v>
      </c>
      <c r="AP76" s="92">
        <f>IF('Bred Heifers'!G79=0, NA(),MEDIAN('Bred Heifers'!G79:H79))</f>
        <v>1050</v>
      </c>
      <c r="AQ76" s="92">
        <f>IF('Bred Heifers'!M79=0, NA(),MEDIAN('Bred Heifers'!M79:N79))</f>
        <v>890</v>
      </c>
      <c r="AR76" s="92" t="e">
        <f>IF('Bred Heifers'!S79=0, NA(),MEDIAN('Bred Heifers'!S79:T79))</f>
        <v>#N/A</v>
      </c>
      <c r="AS76" s="92" t="e">
        <f>IF('Bred Heifers'!Y79=0, NA(),MEDIAN('Bred Heifers'!Y79:Z79))</f>
        <v>#N/A</v>
      </c>
      <c r="AU76" s="91">
        <f t="shared" si="5"/>
        <v>40022</v>
      </c>
      <c r="AV76" s="92">
        <f>IF('Bred Heifers'!AE79=0, NA(),MEDIAN('Bred Heifers'!AE79:AF79))</f>
        <v>1000</v>
      </c>
      <c r="AW76" s="92">
        <f>IF('Bred Heifers'!AK79=0, NA(),MEDIAN('Bred Heifers'!AK79:AL79))</f>
        <v>835</v>
      </c>
      <c r="AX76" s="93">
        <f>IF('Bred Heifers'!AQ79=0, NA(),MEDIAN('Bred Heifers'!AQ79:AR79))</f>
        <v>597.5</v>
      </c>
      <c r="AY76" s="93" t="e">
        <f>IF('Bred Heifers'!AW79=0, NA(),MEDIAN('Bred Heifers'!AW79:AX79))</f>
        <v>#N/A</v>
      </c>
    </row>
    <row r="77" spans="29:51" x14ac:dyDescent="0.2">
      <c r="AC77" s="91">
        <f>'Bred Heifers'!A80</f>
        <v>40050</v>
      </c>
      <c r="AD77" s="92">
        <f>IF('Bred Heifers'!C80=0, NA(),MEDIAN('Bred Heifers'!C80:D80))</f>
        <v>1320</v>
      </c>
      <c r="AE77" s="92">
        <f>IF('Bred Heifers'!I80=0, NA(),MEDIAN('Bred Heifers'!I80:J80))</f>
        <v>1157.5</v>
      </c>
      <c r="AF77" s="92">
        <f>IF('Bred Heifers'!O80=0, NA(),MEDIAN('Bred Heifers'!O80:P80))</f>
        <v>875</v>
      </c>
      <c r="AG77" s="92">
        <f>IF('Bred Heifers'!U80=0, NA(),MEDIAN('Bred Heifers'!U80:V80))</f>
        <v>675</v>
      </c>
      <c r="AI77" s="91">
        <f t="shared" si="3"/>
        <v>40050</v>
      </c>
      <c r="AJ77" s="92" t="e">
        <f>IF('Bred Heifers'!AA80=0, NA(),MEDIAN('Bred Heifers'!AA80:AB80))</f>
        <v>#N/A</v>
      </c>
      <c r="AK77" s="92">
        <f>IF('Bred Heifers'!AG80=0, NA(),MEDIAN('Bred Heifers'!AG80:AH80))</f>
        <v>1107.5</v>
      </c>
      <c r="AL77" s="93" t="e">
        <f>IF('Bred Heifers'!AM80=0, NA(),MEDIAN('Bred Heifers'!AM80:AN80))</f>
        <v>#N/A</v>
      </c>
      <c r="AM77" s="93">
        <f>IF('Bred Heifers'!AS80=0, NA(),MEDIAN('Bred Heifers'!AS80:AT80))</f>
        <v>562.5</v>
      </c>
      <c r="AO77" s="91">
        <f t="shared" si="4"/>
        <v>40050</v>
      </c>
      <c r="AP77" s="92">
        <f>IF('Bred Heifers'!G80=0, NA(),MEDIAN('Bred Heifers'!G80:H80))</f>
        <v>1212.5</v>
      </c>
      <c r="AQ77" s="92">
        <f>IF('Bred Heifers'!M80=0, NA(),MEDIAN('Bred Heifers'!M80:N80))</f>
        <v>1130</v>
      </c>
      <c r="AR77" s="92">
        <f>IF('Bred Heifers'!S80=0, NA(),MEDIAN('Bred Heifers'!S80:T80))</f>
        <v>867.5</v>
      </c>
      <c r="AS77" s="92">
        <f>IF('Bred Heifers'!Y80=0, NA(),MEDIAN('Bred Heifers'!Y80:Z80))</f>
        <v>547.5</v>
      </c>
      <c r="AU77" s="91">
        <f t="shared" si="5"/>
        <v>40050</v>
      </c>
      <c r="AV77" s="92" t="e">
        <f>IF('Bred Heifers'!AE80=0, NA(),MEDIAN('Bred Heifers'!AE80:AF80))</f>
        <v>#N/A</v>
      </c>
      <c r="AW77" s="92">
        <f>IF('Bred Heifers'!AK80=0, NA(),MEDIAN('Bred Heifers'!AK80:AL80))</f>
        <v>1060</v>
      </c>
      <c r="AX77" s="93">
        <f>IF('Bred Heifers'!AQ80=0, NA(),MEDIAN('Bred Heifers'!AQ80:AR80))</f>
        <v>900</v>
      </c>
      <c r="AY77" s="93">
        <f>IF('Bred Heifers'!AW80=0, NA(),MEDIAN('Bred Heifers'!AW80:AX80))</f>
        <v>537.5</v>
      </c>
    </row>
    <row r="78" spans="29:51" x14ac:dyDescent="0.2">
      <c r="AC78" s="91">
        <f>'Bred Heifers'!A81</f>
        <v>40078</v>
      </c>
      <c r="AD78" s="92">
        <f>IF('Bred Heifers'!C81=0, NA(),MEDIAN('Bred Heifers'!C81:D81))</f>
        <v>1292.5</v>
      </c>
      <c r="AE78" s="92">
        <f>IF('Bred Heifers'!I81=0, NA(),MEDIAN('Bred Heifers'!I81:J81))</f>
        <v>1100</v>
      </c>
      <c r="AF78" s="92">
        <f>IF('Bred Heifers'!O81=0, NA(),MEDIAN('Bred Heifers'!O81:P81))</f>
        <v>855</v>
      </c>
      <c r="AG78" s="92">
        <f>IF('Bred Heifers'!U81=0, NA(),MEDIAN('Bred Heifers'!U81:V81))</f>
        <v>517.5</v>
      </c>
      <c r="AI78" s="91">
        <f t="shared" si="3"/>
        <v>40078</v>
      </c>
      <c r="AJ78" s="92">
        <f>IF('Bred Heifers'!AA81=0, NA(),MEDIAN('Bred Heifers'!AA81:AB81))</f>
        <v>1292.5</v>
      </c>
      <c r="AK78" s="92">
        <f>IF('Bred Heifers'!AG81=0, NA(),MEDIAN('Bred Heifers'!AG81:AH81))</f>
        <v>1100</v>
      </c>
      <c r="AL78" s="93">
        <f>IF('Bred Heifers'!AM81=0, NA(),MEDIAN('Bred Heifers'!AM81:AN81))</f>
        <v>737.5</v>
      </c>
      <c r="AM78" s="93">
        <f>IF('Bred Heifers'!AS81=0, NA(),MEDIAN('Bred Heifers'!AS81:AT81))</f>
        <v>530</v>
      </c>
      <c r="AO78" s="91">
        <f t="shared" si="4"/>
        <v>40078</v>
      </c>
      <c r="AP78" s="92" t="e">
        <f>IF('Bred Heifers'!G81=0, NA(),MEDIAN('Bred Heifers'!G81:H81))</f>
        <v>#N/A</v>
      </c>
      <c r="AQ78" s="92">
        <f>IF('Bred Heifers'!M81=0, NA(),MEDIAN('Bred Heifers'!M81:N81))</f>
        <v>1025</v>
      </c>
      <c r="AR78" s="92" t="e">
        <f>IF('Bred Heifers'!S81=0, NA(),MEDIAN('Bred Heifers'!S81:T81))</f>
        <v>#N/A</v>
      </c>
      <c r="AS78" s="92" t="e">
        <f>IF('Bred Heifers'!Y81=0, NA(),MEDIAN('Bred Heifers'!Y81:Z81))</f>
        <v>#N/A</v>
      </c>
      <c r="AU78" s="91">
        <f t="shared" si="5"/>
        <v>40078</v>
      </c>
      <c r="AV78" s="92" t="e">
        <f>IF('Bred Heifers'!AE81=0, NA(),MEDIAN('Bred Heifers'!AE81:AF81))</f>
        <v>#N/A</v>
      </c>
      <c r="AW78" s="92">
        <f>IF('Bred Heifers'!AK81=0, NA(),MEDIAN('Bred Heifers'!AK81:AL81))</f>
        <v>1025</v>
      </c>
      <c r="AX78" s="93">
        <f>IF('Bred Heifers'!AQ81=0, NA(),MEDIAN('Bred Heifers'!AQ81:AR81))</f>
        <v>700</v>
      </c>
      <c r="AY78" s="93" t="e">
        <f>IF('Bred Heifers'!AW81=0, NA(),MEDIAN('Bred Heifers'!AW81:AX81))</f>
        <v>#N/A</v>
      </c>
    </row>
    <row r="79" spans="29:51" x14ac:dyDescent="0.2">
      <c r="AC79" s="91">
        <f>'Bred Heifers'!A82</f>
        <v>40113</v>
      </c>
      <c r="AD79" s="92">
        <f>IF('Bred Heifers'!C82=0, NA(),MEDIAN('Bred Heifers'!C82:D82))</f>
        <v>1262.5</v>
      </c>
      <c r="AE79" s="92">
        <f>IF('Bred Heifers'!I82=0, NA(),MEDIAN('Bred Heifers'!I82:J82))</f>
        <v>1100</v>
      </c>
      <c r="AF79" s="92">
        <f>IF('Bred Heifers'!O82=0, NA(),MEDIAN('Bred Heifers'!O82:P82))</f>
        <v>820</v>
      </c>
      <c r="AG79" s="92" t="e">
        <f>IF('Bred Heifers'!U82=0, NA(),MEDIAN('Bred Heifers'!U82:V82))</f>
        <v>#N/A</v>
      </c>
      <c r="AI79" s="91">
        <f t="shared" si="3"/>
        <v>40113</v>
      </c>
      <c r="AJ79" s="92">
        <f>IF('Bred Heifers'!AA82=0, NA(),MEDIAN('Bred Heifers'!AA82:AB82))</f>
        <v>1137.5</v>
      </c>
      <c r="AK79" s="92">
        <f>IF('Bred Heifers'!AG82=0, NA(),MEDIAN('Bred Heifers'!AG82:AH82))</f>
        <v>917.5</v>
      </c>
      <c r="AL79" s="93">
        <f>IF('Bred Heifers'!AM82=0, NA(),MEDIAN('Bred Heifers'!AM82:AN82))</f>
        <v>675</v>
      </c>
      <c r="AM79" s="93" t="e">
        <f>IF('Bred Heifers'!AS82=0, NA(),MEDIAN('Bred Heifers'!AS82:AT82))</f>
        <v>#N/A</v>
      </c>
      <c r="AO79" s="91">
        <f t="shared" si="4"/>
        <v>40113</v>
      </c>
      <c r="AP79" s="92" t="e">
        <f>IF('Bred Heifers'!G82=0, NA(),MEDIAN('Bred Heifers'!G82:H82))</f>
        <v>#N/A</v>
      </c>
      <c r="AQ79" s="92">
        <f>IF('Bred Heifers'!M82=0, NA(),MEDIAN('Bred Heifers'!M82:N82))</f>
        <v>1025</v>
      </c>
      <c r="AR79" s="92">
        <f>IF('Bred Heifers'!S82=0, NA(),MEDIAN('Bred Heifers'!S82:T82))</f>
        <v>767.5</v>
      </c>
      <c r="AS79" s="92">
        <f>IF('Bred Heifers'!Y82=0, NA(),MEDIAN('Bred Heifers'!Y82:Z82))</f>
        <v>530</v>
      </c>
      <c r="AU79" s="91">
        <f t="shared" si="5"/>
        <v>40113</v>
      </c>
      <c r="AV79" s="92" t="e">
        <f>IF('Bred Heifers'!AE82=0, NA(),MEDIAN('Bred Heifers'!AE82:AF82))</f>
        <v>#N/A</v>
      </c>
      <c r="AW79" s="92">
        <f>IF('Bred Heifers'!AK82=0, NA(),MEDIAN('Bred Heifers'!AK82:AL82))</f>
        <v>925</v>
      </c>
      <c r="AX79" s="93">
        <f>IF('Bred Heifers'!AQ82=0, NA(),MEDIAN('Bred Heifers'!AQ82:AR82))</f>
        <v>695</v>
      </c>
      <c r="AY79" s="93">
        <f>IF('Bred Heifers'!AW82=0, NA(),MEDIAN('Bred Heifers'!AW82:AX82))</f>
        <v>530</v>
      </c>
    </row>
    <row r="80" spans="29:51" x14ac:dyDescent="0.2">
      <c r="AC80" s="91">
        <f>'Bred Heifers'!A83</f>
        <v>40141</v>
      </c>
      <c r="AD80" s="92">
        <f>IF('Bred Heifers'!C83=0, NA(),MEDIAN('Bred Heifers'!C83:D83))</f>
        <v>1337.5</v>
      </c>
      <c r="AE80" s="92">
        <f>IF('Bred Heifers'!I83=0, NA(),MEDIAN('Bred Heifers'!I83:J83))</f>
        <v>1087.5</v>
      </c>
      <c r="AF80" s="92">
        <f>IF('Bred Heifers'!O83=0, NA(),MEDIAN('Bred Heifers'!O83:P83))</f>
        <v>952.5</v>
      </c>
      <c r="AG80" s="92">
        <f>IF('Bred Heifers'!U83=0, NA(),MEDIAN('Bred Heifers'!U83:V83))</f>
        <v>665</v>
      </c>
      <c r="AI80" s="91">
        <f t="shared" si="3"/>
        <v>40141</v>
      </c>
      <c r="AJ80" s="92">
        <f>IF('Bred Heifers'!AA83=0, NA(),MEDIAN('Bred Heifers'!AA83:AB83))</f>
        <v>1300</v>
      </c>
      <c r="AK80" s="92">
        <f>IF('Bred Heifers'!AG83=0, NA(),MEDIAN('Bred Heifers'!AG83:AH83))</f>
        <v>1085</v>
      </c>
      <c r="AL80" s="93">
        <f>IF('Bred Heifers'!AM83=0, NA(),MEDIAN('Bred Heifers'!AM83:AN83))</f>
        <v>790</v>
      </c>
      <c r="AM80" s="93" t="e">
        <f>IF('Bred Heifers'!AS83=0, NA(),MEDIAN('Bred Heifers'!AS83:AT83))</f>
        <v>#N/A</v>
      </c>
      <c r="AO80" s="91">
        <f t="shared" si="4"/>
        <v>40141</v>
      </c>
      <c r="AP80" s="92">
        <f>IF('Bred Heifers'!G83=0, NA(),MEDIAN('Bred Heifers'!G83:H83))</f>
        <v>1110</v>
      </c>
      <c r="AQ80" s="92">
        <f>IF('Bred Heifers'!M83=0, NA(),MEDIAN('Bred Heifers'!M83:N83))</f>
        <v>937.5</v>
      </c>
      <c r="AR80" s="92">
        <f>IF('Bred Heifers'!S83=0, NA(),MEDIAN('Bred Heifers'!S83:T83))</f>
        <v>755</v>
      </c>
      <c r="AS80" s="92" t="e">
        <f>IF('Bred Heifers'!Y83=0, NA(),MEDIAN('Bred Heifers'!Y83:Z83))</f>
        <v>#N/A</v>
      </c>
      <c r="AU80" s="91">
        <f t="shared" si="5"/>
        <v>40141</v>
      </c>
      <c r="AV80" s="92" t="e">
        <f>IF('Bred Heifers'!AE83=0, NA(),MEDIAN('Bred Heifers'!AE83:AF83))</f>
        <v>#N/A</v>
      </c>
      <c r="AW80" s="92">
        <f>IF('Bred Heifers'!AK83=0, NA(),MEDIAN('Bred Heifers'!AK83:AL83))</f>
        <v>1037.5</v>
      </c>
      <c r="AX80" s="93">
        <f>IF('Bred Heifers'!AQ83=0, NA(),MEDIAN('Bred Heifers'!AQ83:AR83))</f>
        <v>737.5</v>
      </c>
      <c r="AY80" s="93" t="e">
        <f>IF('Bred Heifers'!AW83=0, NA(),MEDIAN('Bred Heifers'!AW83:AX83))</f>
        <v>#N/A</v>
      </c>
    </row>
    <row r="81" spans="29:51" x14ac:dyDescent="0.2">
      <c r="AC81" s="91">
        <f>'Bred Heifers'!A84</f>
        <v>40169</v>
      </c>
      <c r="AD81" s="92">
        <f>IF('Bred Heifers'!C84=0, NA(),MEDIAN('Bred Heifers'!C84:D84))</f>
        <v>1255</v>
      </c>
      <c r="AE81" s="92">
        <f>IF('Bred Heifers'!I84=0, NA(),MEDIAN('Bred Heifers'!I84:J84))</f>
        <v>1025</v>
      </c>
      <c r="AF81" s="92">
        <f>IF('Bred Heifers'!O84=0, NA(),MEDIAN('Bred Heifers'!O84:P84))</f>
        <v>750</v>
      </c>
      <c r="AG81" s="92" t="e">
        <f>IF('Bred Heifers'!U84=0, NA(),MEDIAN('Bred Heifers'!U84:V84))</f>
        <v>#N/A</v>
      </c>
      <c r="AI81" s="91">
        <f t="shared" si="3"/>
        <v>40169</v>
      </c>
      <c r="AJ81" s="92">
        <f>IF('Bred Heifers'!AA84=0, NA(),MEDIAN('Bred Heifers'!AA84:AB84))</f>
        <v>1287.5</v>
      </c>
      <c r="AK81" s="92">
        <f>IF('Bred Heifers'!AG84=0, NA(),MEDIAN('Bred Heifers'!AG84:AH84))</f>
        <v>1112.5</v>
      </c>
      <c r="AL81" s="93">
        <f>IF('Bred Heifers'!AM84=0, NA(),MEDIAN('Bred Heifers'!AM84:AN84))</f>
        <v>675</v>
      </c>
      <c r="AM81" s="93" t="e">
        <f>IF('Bred Heifers'!AS84=0, NA(),MEDIAN('Bred Heifers'!AS84:AT84))</f>
        <v>#N/A</v>
      </c>
      <c r="AO81" s="91">
        <f t="shared" si="4"/>
        <v>40169</v>
      </c>
      <c r="AP81" s="92">
        <f>IF('Bred Heifers'!G84=0, NA(),MEDIAN('Bred Heifers'!G84:H84))</f>
        <v>1040</v>
      </c>
      <c r="AQ81" s="92">
        <f>IF('Bred Heifers'!M84=0, NA(),MEDIAN('Bred Heifers'!M84:N84))</f>
        <v>757.5</v>
      </c>
      <c r="AR81" s="92" t="e">
        <f>IF('Bred Heifers'!S84=0, NA(),MEDIAN('Bred Heifers'!S84:T84))</f>
        <v>#N/A</v>
      </c>
      <c r="AS81" s="92" t="e">
        <f>IF('Bred Heifers'!Y84=0, NA(),MEDIAN('Bred Heifers'!Y84:Z84))</f>
        <v>#N/A</v>
      </c>
      <c r="AU81" s="91">
        <f t="shared" si="5"/>
        <v>40169</v>
      </c>
      <c r="AV81" s="92" t="e">
        <f>IF('Bred Heifers'!AE84=0, NA(),MEDIAN('Bred Heifers'!AE84:AF84))</f>
        <v>#N/A</v>
      </c>
      <c r="AW81" s="92" t="e">
        <f>IF('Bred Heifers'!AK84=0, NA(),MEDIAN('Bred Heifers'!AK84:AL84))</f>
        <v>#N/A</v>
      </c>
      <c r="AX81" s="93" t="e">
        <f>IF('Bred Heifers'!AQ84=0, NA(),MEDIAN('Bred Heifers'!AQ84:AR84))</f>
        <v>#N/A</v>
      </c>
      <c r="AY81" s="93" t="e">
        <f>IF('Bred Heifers'!AW84=0, NA(),MEDIAN('Bred Heifers'!AW84:AX84))</f>
        <v>#N/A</v>
      </c>
    </row>
    <row r="82" spans="29:51" x14ac:dyDescent="0.2">
      <c r="AC82" s="91">
        <f>'Bred Heifers'!A85</f>
        <v>40204</v>
      </c>
      <c r="AD82" s="92">
        <f>IF('Bred Heifers'!C85=0, NA(),MEDIAN('Bred Heifers'!C85:D85))</f>
        <v>1230</v>
      </c>
      <c r="AE82" s="92">
        <f>IF('Bred Heifers'!I85=0, NA(),MEDIAN('Bred Heifers'!I85:J85))</f>
        <v>1037.5</v>
      </c>
      <c r="AF82" s="92">
        <f>IF('Bred Heifers'!O85=0, NA(),MEDIAN('Bred Heifers'!O85:P85))</f>
        <v>735</v>
      </c>
      <c r="AG82" s="92">
        <f>IF('Bred Heifers'!U85=0, NA(),MEDIAN('Bred Heifers'!U85:V85))</f>
        <v>432.5</v>
      </c>
      <c r="AI82" s="91">
        <f t="shared" si="3"/>
        <v>40204</v>
      </c>
      <c r="AJ82" s="92">
        <f>IF('Bred Heifers'!AA85=0, NA(),MEDIAN('Bred Heifers'!AA85:AB85))</f>
        <v>1222.5</v>
      </c>
      <c r="AK82" s="92">
        <f>IF('Bred Heifers'!AG85=0, NA(),MEDIAN('Bred Heifers'!AG85:AH85))</f>
        <v>942.5</v>
      </c>
      <c r="AL82" s="93">
        <f>IF('Bred Heifers'!AM85=0, NA(),MEDIAN('Bred Heifers'!AM85:AN85))</f>
        <v>645</v>
      </c>
      <c r="AM82" s="93">
        <f>IF('Bred Heifers'!AS85=0, NA(),MEDIAN('Bred Heifers'!AS85:AT85))</f>
        <v>470</v>
      </c>
      <c r="AO82" s="91">
        <f t="shared" si="4"/>
        <v>40204</v>
      </c>
      <c r="AP82" s="92" t="e">
        <f>IF('Bred Heifers'!G85=0, NA(),MEDIAN('Bred Heifers'!G85:H85))</f>
        <v>#N/A</v>
      </c>
      <c r="AQ82" s="92">
        <f>IF('Bred Heifers'!M85=0, NA(),MEDIAN('Bred Heifers'!M85:N85))</f>
        <v>1035</v>
      </c>
      <c r="AR82" s="92">
        <f>IF('Bred Heifers'!S85=0, NA(),MEDIAN('Bred Heifers'!S85:T85))</f>
        <v>700</v>
      </c>
      <c r="AS82" s="92">
        <f>IF('Bred Heifers'!Y85=0, NA(),MEDIAN('Bred Heifers'!Y85:Z85))</f>
        <v>465</v>
      </c>
      <c r="AU82" s="91">
        <f t="shared" si="5"/>
        <v>40204</v>
      </c>
      <c r="AV82" s="92" t="e">
        <f>IF('Bred Heifers'!AE85=0, NA(),MEDIAN('Bred Heifers'!AE85:AF85))</f>
        <v>#N/A</v>
      </c>
      <c r="AW82" s="92">
        <f>IF('Bred Heifers'!AK85=0, NA(),MEDIAN('Bred Heifers'!AK85:AL85))</f>
        <v>987.5</v>
      </c>
      <c r="AX82" s="93">
        <f>IF('Bred Heifers'!AQ85=0, NA(),MEDIAN('Bred Heifers'!AQ85:AR85))</f>
        <v>715</v>
      </c>
      <c r="AY82" s="93">
        <f>IF('Bred Heifers'!AW85=0, NA(),MEDIAN('Bred Heifers'!AW85:AX85))</f>
        <v>405</v>
      </c>
    </row>
    <row r="83" spans="29:51" x14ac:dyDescent="0.2">
      <c r="AC83" s="91">
        <f>'Bred Heifers'!A86</f>
        <v>40232</v>
      </c>
      <c r="AD83" s="92">
        <f>IF('Bred Heifers'!C86=0, NA(),MEDIAN('Bred Heifers'!C86:D86))</f>
        <v>1275</v>
      </c>
      <c r="AE83" s="92">
        <f>IF('Bred Heifers'!I86=0, NA(),MEDIAN('Bred Heifers'!I86:J86))</f>
        <v>1070</v>
      </c>
      <c r="AF83" s="92">
        <f>IF('Bred Heifers'!O86=0, NA(),MEDIAN('Bred Heifers'!O86:P86))</f>
        <v>910</v>
      </c>
      <c r="AG83" s="92">
        <f>IF('Bred Heifers'!U86=0, NA(),MEDIAN('Bred Heifers'!U86:V86))</f>
        <v>550</v>
      </c>
      <c r="AI83" s="91">
        <f t="shared" si="3"/>
        <v>40232</v>
      </c>
      <c r="AJ83" s="92">
        <f>IF('Bred Heifers'!AA86=0, NA(),MEDIAN('Bred Heifers'!AA86:AB86))</f>
        <v>1150</v>
      </c>
      <c r="AK83" s="92">
        <f>IF('Bred Heifers'!AG86=0, NA(),MEDIAN('Bred Heifers'!AG86:AH86))</f>
        <v>887.5</v>
      </c>
      <c r="AL83" s="93">
        <f>IF('Bred Heifers'!AM86=0, NA(),MEDIAN('Bred Heifers'!AM86:AN86))</f>
        <v>750</v>
      </c>
      <c r="AM83" s="93">
        <f>IF('Bred Heifers'!AS86=0, NA(),MEDIAN('Bred Heifers'!AS86:AT86))</f>
        <v>450</v>
      </c>
      <c r="AO83" s="91">
        <f t="shared" si="4"/>
        <v>40232</v>
      </c>
      <c r="AP83" s="92" t="e">
        <f>IF('Bred Heifers'!G86=0, NA(),MEDIAN('Bred Heifers'!G86:H86))</f>
        <v>#N/A</v>
      </c>
      <c r="AQ83" s="92" t="e">
        <f>IF('Bred Heifers'!M86=0, NA(),MEDIAN('Bred Heifers'!M86:N86))</f>
        <v>#N/A</v>
      </c>
      <c r="AR83" s="92" t="e">
        <f>IF('Bred Heifers'!S86=0, NA(),MEDIAN('Bred Heifers'!S86:T86))</f>
        <v>#N/A</v>
      </c>
      <c r="AS83" s="92">
        <f>IF('Bred Heifers'!Y86=0, NA(),MEDIAN('Bred Heifers'!Y86:Z86))</f>
        <v>572.5</v>
      </c>
      <c r="AU83" s="91">
        <f t="shared" si="5"/>
        <v>40232</v>
      </c>
      <c r="AV83" s="92" t="e">
        <f>IF('Bred Heifers'!AE86=0, NA(),MEDIAN('Bred Heifers'!AE86:AF86))</f>
        <v>#N/A</v>
      </c>
      <c r="AW83" s="92" t="e">
        <f>IF('Bred Heifers'!AK86=0, NA(),MEDIAN('Bred Heifers'!AK86:AL86))</f>
        <v>#N/A</v>
      </c>
      <c r="AX83" s="93" t="e">
        <f>IF('Bred Heifers'!AQ86=0, NA(),MEDIAN('Bred Heifers'!AQ86:AR86))</f>
        <v>#N/A</v>
      </c>
      <c r="AY83" s="93">
        <f>IF('Bred Heifers'!AW86=0, NA(),MEDIAN('Bred Heifers'!AW86:AX86))</f>
        <v>470</v>
      </c>
    </row>
    <row r="84" spans="29:51" x14ac:dyDescent="0.2">
      <c r="AC84" s="91">
        <f>'Bred Heifers'!A87</f>
        <v>40260</v>
      </c>
      <c r="AD84" s="92">
        <f>IF('Bred Heifers'!C87=0, NA(),MEDIAN('Bred Heifers'!C87:D87))</f>
        <v>1100</v>
      </c>
      <c r="AE84" s="92">
        <f>IF('Bred Heifers'!I87=0, NA(),MEDIAN('Bred Heifers'!I87:J87))</f>
        <v>937.5</v>
      </c>
      <c r="AF84" s="92">
        <f>IF('Bred Heifers'!O87=0, NA(),MEDIAN('Bred Heifers'!O87:P87))</f>
        <v>762.5</v>
      </c>
      <c r="AG84" s="92">
        <f>IF('Bred Heifers'!U87=0, NA(),MEDIAN('Bred Heifers'!U87:V87))</f>
        <v>570</v>
      </c>
      <c r="AI84" s="91">
        <f t="shared" si="3"/>
        <v>40260</v>
      </c>
      <c r="AJ84" s="92">
        <f>IF('Bred Heifers'!AA87=0, NA(),MEDIAN('Bred Heifers'!AA87:AB87))</f>
        <v>1167.5</v>
      </c>
      <c r="AK84" s="92">
        <f>IF('Bred Heifers'!AG87=0, NA(),MEDIAN('Bred Heifers'!AG87:AH87))</f>
        <v>900</v>
      </c>
      <c r="AL84" s="93">
        <f>IF('Bred Heifers'!AM87=0, NA(),MEDIAN('Bred Heifers'!AM87:AN87))</f>
        <v>730</v>
      </c>
      <c r="AM84" s="93" t="e">
        <f>IF('Bred Heifers'!AS87=0, NA(),MEDIAN('Bred Heifers'!AS87:AT87))</f>
        <v>#N/A</v>
      </c>
      <c r="AO84" s="91">
        <f t="shared" si="4"/>
        <v>40260</v>
      </c>
      <c r="AP84" s="92" t="e">
        <f>IF('Bred Heifers'!G87=0, NA(),MEDIAN('Bred Heifers'!G87:H87))</f>
        <v>#N/A</v>
      </c>
      <c r="AQ84" s="92">
        <f>IF('Bred Heifers'!M87=0, NA(),MEDIAN('Bred Heifers'!M87:N87))</f>
        <v>867.5</v>
      </c>
      <c r="AR84" s="92">
        <f>IF('Bred Heifers'!S87=0, NA(),MEDIAN('Bred Heifers'!S87:T87))</f>
        <v>707.5</v>
      </c>
      <c r="AS84" s="92">
        <f>IF('Bred Heifers'!Y87=0, NA(),MEDIAN('Bred Heifers'!Y87:Z87))</f>
        <v>515</v>
      </c>
      <c r="AU84" s="91">
        <f t="shared" si="5"/>
        <v>40260</v>
      </c>
      <c r="AV84" s="92" t="e">
        <f>IF('Bred Heifers'!AE87=0, NA(),MEDIAN('Bred Heifers'!AE87:AF87))</f>
        <v>#N/A</v>
      </c>
      <c r="AW84" s="92">
        <f>IF('Bred Heifers'!AK87=0, NA(),MEDIAN('Bred Heifers'!AK87:AL87))</f>
        <v>835</v>
      </c>
      <c r="AX84" s="93">
        <f>IF('Bred Heifers'!AQ87=0, NA(),MEDIAN('Bred Heifers'!AQ87:AR87))</f>
        <v>620</v>
      </c>
      <c r="AY84" s="93">
        <f>IF('Bred Heifers'!AW87=0, NA(),MEDIAN('Bred Heifers'!AW87:AX87))</f>
        <v>467.5</v>
      </c>
    </row>
    <row r="85" spans="29:51" x14ac:dyDescent="0.2">
      <c r="AC85" s="91">
        <f>'Bred Heifers'!A88</f>
        <v>40295</v>
      </c>
      <c r="AD85" s="92">
        <f>IF('Bred Heifers'!C88=0, NA(),MEDIAN('Bred Heifers'!C88:D88))</f>
        <v>1250</v>
      </c>
      <c r="AE85" s="92">
        <f>IF('Bred Heifers'!I88=0, NA(),MEDIAN('Bred Heifers'!I88:J88))</f>
        <v>1080</v>
      </c>
      <c r="AF85" s="92">
        <f>IF('Bred Heifers'!O88=0, NA(),MEDIAN('Bred Heifers'!O88:P88))</f>
        <v>892.5</v>
      </c>
      <c r="AG85" s="92">
        <f>IF('Bred Heifers'!U88=0, NA(),MEDIAN('Bred Heifers'!U88:V88))</f>
        <v>675</v>
      </c>
      <c r="AI85" s="91">
        <f t="shared" si="3"/>
        <v>40295</v>
      </c>
      <c r="AJ85" s="92">
        <f>IF('Bred Heifers'!AA88=0, NA(),MEDIAN('Bred Heifers'!AA88:AB88))</f>
        <v>1187.5</v>
      </c>
      <c r="AK85" s="92">
        <f>IF('Bred Heifers'!AG88=0, NA(),MEDIAN('Bred Heifers'!AG88:AH88))</f>
        <v>1060</v>
      </c>
      <c r="AL85" s="93">
        <f>IF('Bred Heifers'!AM88=0, NA(),MEDIAN('Bred Heifers'!AM88:AN88))</f>
        <v>862.5</v>
      </c>
      <c r="AM85" s="93">
        <f>IF('Bred Heifers'!AS88=0, NA(),MEDIAN('Bred Heifers'!AS88:AT88))</f>
        <v>662.5</v>
      </c>
      <c r="AO85" s="91">
        <f t="shared" si="4"/>
        <v>40295</v>
      </c>
      <c r="AP85" s="92" t="e">
        <f>IF('Bred Heifers'!G88=0, NA(),MEDIAN('Bred Heifers'!G88:H88))</f>
        <v>#N/A</v>
      </c>
      <c r="AQ85" s="92" t="e">
        <f>IF('Bred Heifers'!M88=0, NA(),MEDIAN('Bred Heifers'!M88:N88))</f>
        <v>#N/A</v>
      </c>
      <c r="AR85" s="92">
        <f>IF('Bred Heifers'!S88=0, NA(),MEDIAN('Bred Heifers'!S88:T88))</f>
        <v>842.5</v>
      </c>
      <c r="AS85" s="92">
        <f>IF('Bred Heifers'!Y88=0, NA(),MEDIAN('Bred Heifers'!Y88:Z88))</f>
        <v>595</v>
      </c>
      <c r="AU85" s="91">
        <f t="shared" si="5"/>
        <v>40295</v>
      </c>
      <c r="AV85" s="92" t="e">
        <f>IF('Bred Heifers'!AE88=0, NA(),MEDIAN('Bred Heifers'!AE88:AF88))</f>
        <v>#N/A</v>
      </c>
      <c r="AW85" s="92" t="e">
        <f>IF('Bred Heifers'!AK88=0, NA(),MEDIAN('Bred Heifers'!AK88:AL88))</f>
        <v>#N/A</v>
      </c>
      <c r="AX85" s="93">
        <f>IF('Bred Heifers'!AQ88=0, NA(),MEDIAN('Bred Heifers'!AQ88:AR88))</f>
        <v>710</v>
      </c>
      <c r="AY85" s="93" t="e">
        <f>IF('Bred Heifers'!AW88=0, NA(),MEDIAN('Bred Heifers'!AW88:AX88))</f>
        <v>#N/A</v>
      </c>
    </row>
    <row r="86" spans="29:51" x14ac:dyDescent="0.2">
      <c r="AC86" s="91">
        <f>'Bred Heifers'!A89</f>
        <v>40323</v>
      </c>
      <c r="AD86" s="92">
        <f>IF('Bred Heifers'!C89=0, NA(),MEDIAN('Bred Heifers'!C89:D89))</f>
        <v>1227.5</v>
      </c>
      <c r="AE86" s="92">
        <f>IF('Bred Heifers'!I89=0, NA(),MEDIAN('Bred Heifers'!I89:J89))</f>
        <v>1025</v>
      </c>
      <c r="AF86" s="92">
        <f>IF('Bred Heifers'!O89=0, NA(),MEDIAN('Bred Heifers'!O89:P89))</f>
        <v>932.5</v>
      </c>
      <c r="AG86" s="92">
        <f>IF('Bred Heifers'!U89=0, NA(),MEDIAN('Bred Heifers'!U89:V89))</f>
        <v>692.5</v>
      </c>
      <c r="AI86" s="91">
        <f t="shared" si="3"/>
        <v>40323</v>
      </c>
      <c r="AJ86" s="92">
        <f>IF('Bred Heifers'!AA89=0, NA(),MEDIAN('Bred Heifers'!AA89:AB89))</f>
        <v>1130</v>
      </c>
      <c r="AK86" s="92">
        <f>IF('Bred Heifers'!AG89=0, NA(),MEDIAN('Bred Heifers'!AG89:AH89))</f>
        <v>912.5</v>
      </c>
      <c r="AL86" s="93">
        <f>IF('Bred Heifers'!AM89=0, NA(),MEDIAN('Bred Heifers'!AM89:AN89))</f>
        <v>785</v>
      </c>
      <c r="AM86" s="93" t="e">
        <f>IF('Bred Heifers'!AS89=0, NA(),MEDIAN('Bred Heifers'!AS89:AT89))</f>
        <v>#N/A</v>
      </c>
      <c r="AO86" s="91">
        <f t="shared" si="4"/>
        <v>40323</v>
      </c>
      <c r="AP86" s="92" t="e">
        <f>IF('Bred Heifers'!G89=0, NA(),MEDIAN('Bred Heifers'!G89:H89))</f>
        <v>#N/A</v>
      </c>
      <c r="AQ86" s="92">
        <f>IF('Bred Heifers'!M89=0, NA(),MEDIAN('Bred Heifers'!M89:N89))</f>
        <v>975</v>
      </c>
      <c r="AR86" s="92" t="e">
        <f>IF('Bred Heifers'!S89=0, NA(),MEDIAN('Bred Heifers'!S89:T89))</f>
        <v>#N/A</v>
      </c>
      <c r="AS86" s="92" t="e">
        <f>IF('Bred Heifers'!Y89=0, NA(),MEDIAN('Bred Heifers'!Y89:Z89))</f>
        <v>#N/A</v>
      </c>
      <c r="AU86" s="91">
        <f t="shared" si="5"/>
        <v>40323</v>
      </c>
      <c r="AV86" s="92" t="e">
        <f>IF('Bred Heifers'!AE89=0, NA(),MEDIAN('Bred Heifers'!AE89:AF89))</f>
        <v>#N/A</v>
      </c>
      <c r="AW86" s="92">
        <f>IF('Bred Heifers'!AK89=0, NA(),MEDIAN('Bred Heifers'!AK89:AL89))</f>
        <v>845</v>
      </c>
      <c r="AX86" s="93" t="e">
        <f>IF('Bred Heifers'!AQ89=0, NA(),MEDIAN('Bred Heifers'!AQ89:AR89))</f>
        <v>#N/A</v>
      </c>
      <c r="AY86" s="93" t="e">
        <f>IF('Bred Heifers'!AW89=0, NA(),MEDIAN('Bred Heifers'!AW89:AX89))</f>
        <v>#N/A</v>
      </c>
    </row>
    <row r="87" spans="29:51" x14ac:dyDescent="0.2">
      <c r="AC87" s="91">
        <f>'Bred Heifers'!A90</f>
        <v>40351</v>
      </c>
      <c r="AD87" s="92">
        <f>IF('Bred Heifers'!C90=0, NA(),MEDIAN('Bred Heifers'!C90:D90))</f>
        <v>1215</v>
      </c>
      <c r="AE87" s="92">
        <f>IF('Bred Heifers'!I90=0, NA(),MEDIAN('Bred Heifers'!I90:J90))</f>
        <v>1060</v>
      </c>
      <c r="AF87" s="92">
        <f>IF('Bred Heifers'!O90=0, NA(),MEDIAN('Bred Heifers'!O90:P90))</f>
        <v>817.5</v>
      </c>
      <c r="AG87" s="92">
        <f>IF('Bred Heifers'!U90=0, NA(),MEDIAN('Bred Heifers'!U90:V90))</f>
        <v>617.5</v>
      </c>
      <c r="AI87" s="91">
        <f t="shared" si="3"/>
        <v>40351</v>
      </c>
      <c r="AJ87" s="92" t="e">
        <f>IF('Bred Heifers'!AA90=0, NA(),MEDIAN('Bred Heifers'!AA90:AB90))</f>
        <v>#N/A</v>
      </c>
      <c r="AK87" s="92">
        <f>IF('Bred Heifers'!AG90=0, NA(),MEDIAN('Bred Heifers'!AG90:AH90))</f>
        <v>1010</v>
      </c>
      <c r="AL87" s="93">
        <f>IF('Bred Heifers'!AM90=0, NA(),MEDIAN('Bred Heifers'!AM90:AN90))</f>
        <v>717.5</v>
      </c>
      <c r="AM87" s="93">
        <f>IF('Bred Heifers'!AS90=0, NA(),MEDIAN('Bred Heifers'!AS90:AT90))</f>
        <v>615</v>
      </c>
      <c r="AO87" s="91">
        <f t="shared" si="4"/>
        <v>40351</v>
      </c>
      <c r="AP87" s="92" t="e">
        <f>IF('Bred Heifers'!G90=0, NA(),MEDIAN('Bred Heifers'!G90:H90))</f>
        <v>#N/A</v>
      </c>
      <c r="AQ87" s="92" t="e">
        <f>IF('Bred Heifers'!M90=0, NA(),MEDIAN('Bred Heifers'!M90:N90))</f>
        <v>#N/A</v>
      </c>
      <c r="AR87" s="92" t="e">
        <f>IF('Bred Heifers'!S90=0, NA(),MEDIAN('Bred Heifers'!S90:T90))</f>
        <v>#N/A</v>
      </c>
      <c r="AS87" s="92">
        <f>IF('Bred Heifers'!Y90=0, NA(),MEDIAN('Bred Heifers'!Y90:Z90))</f>
        <v>595</v>
      </c>
      <c r="AU87" s="91">
        <f t="shared" si="5"/>
        <v>40351</v>
      </c>
      <c r="AV87" s="92" t="e">
        <f>IF('Bred Heifers'!AE90=0, NA(),MEDIAN('Bred Heifers'!AE90:AF90))</f>
        <v>#N/A</v>
      </c>
      <c r="AW87" s="92" t="e">
        <f>IF('Bred Heifers'!AK90=0, NA(),MEDIAN('Bred Heifers'!AK90:AL90))</f>
        <v>#N/A</v>
      </c>
      <c r="AX87" s="93" t="e">
        <f>IF('Bred Heifers'!AQ90=0, NA(),MEDIAN('Bred Heifers'!AQ90:AR90))</f>
        <v>#N/A</v>
      </c>
      <c r="AY87" s="93">
        <f>IF('Bred Heifers'!AW90=0, NA(),MEDIAN('Bred Heifers'!AW90:AX90))</f>
        <v>515</v>
      </c>
    </row>
    <row r="88" spans="29:51" x14ac:dyDescent="0.2">
      <c r="AC88" s="91">
        <f>'Bred Heifers'!A91</f>
        <v>40386</v>
      </c>
      <c r="AD88" s="92">
        <f>IF('Bred Heifers'!C91=0, NA(),MEDIAN('Bred Heifers'!C91:D91))</f>
        <v>1100</v>
      </c>
      <c r="AE88" s="92">
        <f>IF('Bred Heifers'!I91=0, NA(),MEDIAN('Bred Heifers'!I91:J91))</f>
        <v>875</v>
      </c>
      <c r="AF88" s="92">
        <f>IF('Bred Heifers'!O91=0, NA(),MEDIAN('Bred Heifers'!O91:P91))</f>
        <v>670</v>
      </c>
      <c r="AG88" s="92" t="e">
        <f>IF('Bred Heifers'!U91=0, NA(),MEDIAN('Bred Heifers'!U91:V91))</f>
        <v>#N/A</v>
      </c>
      <c r="AI88" s="91">
        <f t="shared" si="3"/>
        <v>40386</v>
      </c>
      <c r="AJ88" s="92" t="e">
        <f>IF('Bred Heifers'!AA91=0, NA(),MEDIAN('Bred Heifers'!AA91:AB91))</f>
        <v>#N/A</v>
      </c>
      <c r="AK88" s="92">
        <f>IF('Bred Heifers'!AG91=0, NA(),MEDIAN('Bred Heifers'!AG91:AH91))</f>
        <v>885</v>
      </c>
      <c r="AL88" s="93">
        <f>IF('Bred Heifers'!AM91=0, NA(),MEDIAN('Bred Heifers'!AM91:AN91))</f>
        <v>695</v>
      </c>
      <c r="AM88" s="93" t="e">
        <f>IF('Bred Heifers'!AS91=0, NA(),MEDIAN('Bred Heifers'!AS91:AT91))</f>
        <v>#N/A</v>
      </c>
      <c r="AO88" s="91">
        <f t="shared" si="4"/>
        <v>40386</v>
      </c>
      <c r="AP88" s="92" t="e">
        <f>IF('Bred Heifers'!G91=0, NA(),MEDIAN('Bred Heifers'!G91:H91))</f>
        <v>#N/A</v>
      </c>
      <c r="AQ88" s="92">
        <f>IF('Bred Heifers'!M91=0, NA(),MEDIAN('Bred Heifers'!M91:N91))</f>
        <v>872.5</v>
      </c>
      <c r="AR88" s="92">
        <f>IF('Bred Heifers'!S91=0, NA(),MEDIAN('Bred Heifers'!S91:T91))</f>
        <v>675</v>
      </c>
      <c r="AS88" s="92" t="e">
        <f>IF('Bred Heifers'!Y91=0, NA(),MEDIAN('Bred Heifers'!Y91:Z91))</f>
        <v>#N/A</v>
      </c>
      <c r="AU88" s="91">
        <f t="shared" si="5"/>
        <v>40386</v>
      </c>
      <c r="AV88" s="92" t="e">
        <f>IF('Bred Heifers'!AE91=0, NA(),MEDIAN('Bred Heifers'!AE91:AF91))</f>
        <v>#N/A</v>
      </c>
      <c r="AW88" s="92" t="e">
        <f>IF('Bred Heifers'!AK91=0, NA(),MEDIAN('Bred Heifers'!AK91:AL91))</f>
        <v>#N/A</v>
      </c>
      <c r="AX88" s="93" t="e">
        <f>IF('Bred Heifers'!AQ91=0, NA(),MEDIAN('Bred Heifers'!AQ91:AR91))</f>
        <v>#N/A</v>
      </c>
      <c r="AY88" s="93" t="e">
        <f>IF('Bred Heifers'!AW91=0, NA(),MEDIAN('Bred Heifers'!AW91:AX91))</f>
        <v>#N/A</v>
      </c>
    </row>
    <row r="89" spans="29:51" x14ac:dyDescent="0.2">
      <c r="AC89" s="91">
        <f>'Bred Heifers'!A92</f>
        <v>40414</v>
      </c>
      <c r="AD89" s="92">
        <f>IF('Bred Heifers'!C92=0, NA(),MEDIAN('Bred Heifers'!C92:D92))</f>
        <v>1195</v>
      </c>
      <c r="AE89" s="92">
        <f>IF('Bred Heifers'!I92=0, NA(),MEDIAN('Bred Heifers'!I92:J92))</f>
        <v>995</v>
      </c>
      <c r="AF89" s="92">
        <f>IF('Bred Heifers'!O92=0, NA(),MEDIAN('Bred Heifers'!O92:P92))</f>
        <v>855</v>
      </c>
      <c r="AG89" s="92">
        <f>IF('Bred Heifers'!U92=0, NA(),MEDIAN('Bred Heifers'!U92:V92))</f>
        <v>687.5</v>
      </c>
      <c r="AI89" s="91">
        <f t="shared" si="3"/>
        <v>40414</v>
      </c>
      <c r="AJ89" s="92">
        <f>IF('Bred Heifers'!AA92=0, NA(),MEDIAN('Bred Heifers'!AA92:AB92))</f>
        <v>1195</v>
      </c>
      <c r="AK89" s="92">
        <f>IF('Bred Heifers'!AG92=0, NA(),MEDIAN('Bred Heifers'!AG92:AH92))</f>
        <v>1030</v>
      </c>
      <c r="AL89" s="93">
        <f>IF('Bred Heifers'!AM92=0, NA(),MEDIAN('Bred Heifers'!AM92:AN92))</f>
        <v>735</v>
      </c>
      <c r="AM89" s="93">
        <f>IF('Bred Heifers'!AS92=0, NA(),MEDIAN('Bred Heifers'!AS92:AT92))</f>
        <v>630</v>
      </c>
      <c r="AO89" s="91">
        <f t="shared" si="4"/>
        <v>40414</v>
      </c>
      <c r="AP89" s="92" t="e">
        <f>IF('Bred Heifers'!G92=0, NA(),MEDIAN('Bred Heifers'!G92:H92))</f>
        <v>#N/A</v>
      </c>
      <c r="AQ89" s="92">
        <f>IF('Bred Heifers'!M92=0, NA(),MEDIAN('Bred Heifers'!M92:N92))</f>
        <v>905</v>
      </c>
      <c r="AR89" s="92" t="e">
        <f>IF('Bred Heifers'!S92=0, NA(),MEDIAN('Bred Heifers'!S92:T92))</f>
        <v>#N/A</v>
      </c>
      <c r="AS89" s="92" t="e">
        <f>IF('Bred Heifers'!Y92=0, NA(),MEDIAN('Bred Heifers'!Y92:Z92))</f>
        <v>#N/A</v>
      </c>
      <c r="AU89" s="91">
        <f t="shared" si="5"/>
        <v>40414</v>
      </c>
      <c r="AV89" s="92" t="e">
        <f>IF('Bred Heifers'!AE92=0, NA(),MEDIAN('Bred Heifers'!AE92:AF92))</f>
        <v>#N/A</v>
      </c>
      <c r="AW89" s="92">
        <f>IF('Bred Heifers'!AK92=0, NA(),MEDIAN('Bred Heifers'!AK92:AL92))</f>
        <v>930</v>
      </c>
      <c r="AX89" s="93">
        <f>IF('Bred Heifers'!AQ92=0, NA(),MEDIAN('Bred Heifers'!AQ92:AR92))</f>
        <v>815</v>
      </c>
      <c r="AY89" s="93" t="e">
        <f>IF('Bred Heifers'!AW92=0, NA(),MEDIAN('Bred Heifers'!AW92:AX92))</f>
        <v>#N/A</v>
      </c>
    </row>
    <row r="90" spans="29:51" x14ac:dyDescent="0.2">
      <c r="AC90" s="91">
        <f>'Bred Heifers'!A93</f>
        <v>40449</v>
      </c>
      <c r="AD90" s="92">
        <f>IF('Bred Heifers'!C93=0, NA(),MEDIAN('Bred Heifers'!C93:D93))</f>
        <v>1187.5</v>
      </c>
      <c r="AE90" s="92">
        <f>IF('Bred Heifers'!I93=0, NA(),MEDIAN('Bred Heifers'!I93:J93))</f>
        <v>987.5</v>
      </c>
      <c r="AF90" s="92">
        <f>IF('Bred Heifers'!O93=0, NA(),MEDIAN('Bred Heifers'!O93:P93))</f>
        <v>835</v>
      </c>
      <c r="AG90" s="92">
        <f>IF('Bred Heifers'!U93=0, NA(),MEDIAN('Bred Heifers'!U93:V93))</f>
        <v>567.5</v>
      </c>
      <c r="AI90" s="91">
        <f t="shared" si="3"/>
        <v>40449</v>
      </c>
      <c r="AJ90" s="92">
        <f>IF('Bred Heifers'!AA93=0, NA(),MEDIAN('Bred Heifers'!AA93:AB93))</f>
        <v>1172.5</v>
      </c>
      <c r="AK90" s="92">
        <f>IF('Bred Heifers'!AG93=0, NA(),MEDIAN('Bred Heifers'!AG93:AH93))</f>
        <v>995</v>
      </c>
      <c r="AL90" s="93">
        <f>IF('Bred Heifers'!AM93=0, NA(),MEDIAN('Bred Heifers'!AM93:AN93))</f>
        <v>820</v>
      </c>
      <c r="AM90" s="93">
        <f>IF('Bred Heifers'!AS93=0, NA(),MEDIAN('Bred Heifers'!AS93:AT93))</f>
        <v>622.5</v>
      </c>
      <c r="AO90" s="91">
        <f t="shared" si="4"/>
        <v>40449</v>
      </c>
      <c r="AP90" s="92" t="e">
        <f>IF('Bred Heifers'!G93=0, NA(),MEDIAN('Bred Heifers'!G93:H93))</f>
        <v>#N/A</v>
      </c>
      <c r="AQ90" s="92">
        <f>IF('Bred Heifers'!M93=0, NA(),MEDIAN('Bred Heifers'!M93:N93))</f>
        <v>887.5</v>
      </c>
      <c r="AR90" s="92" t="e">
        <f>IF('Bred Heifers'!S93=0, NA(),MEDIAN('Bred Heifers'!S93:T93))</f>
        <v>#N/A</v>
      </c>
      <c r="AS90" s="92" t="e">
        <f>IF('Bred Heifers'!Y93=0, NA(),MEDIAN('Bred Heifers'!Y93:Z93))</f>
        <v>#N/A</v>
      </c>
      <c r="AU90" s="91">
        <f t="shared" si="5"/>
        <v>40449</v>
      </c>
      <c r="AV90" s="92" t="e">
        <f>IF('Bred Heifers'!AE93=0, NA(),MEDIAN('Bred Heifers'!AE93:AF93))</f>
        <v>#N/A</v>
      </c>
      <c r="AW90" s="92" t="e">
        <f>IF('Bred Heifers'!AK93=0, NA(),MEDIAN('Bred Heifers'!AK93:AL93))</f>
        <v>#N/A</v>
      </c>
      <c r="AX90" s="93" t="e">
        <f>IF('Bred Heifers'!AQ93=0, NA(),MEDIAN('Bred Heifers'!AQ93:AR93))</f>
        <v>#N/A</v>
      </c>
      <c r="AY90" s="93" t="e">
        <f>IF('Bred Heifers'!AW93=0, NA(),MEDIAN('Bred Heifers'!AW93:AX93))</f>
        <v>#N/A</v>
      </c>
    </row>
    <row r="91" spans="29:51" x14ac:dyDescent="0.2">
      <c r="AC91" s="91">
        <f>'Bred Heifers'!A94</f>
        <v>40477</v>
      </c>
      <c r="AD91" s="92">
        <f>IF('Bred Heifers'!C94=0, NA(),MEDIAN('Bred Heifers'!C94:D94))</f>
        <v>1147.5</v>
      </c>
      <c r="AE91" s="92" t="e">
        <f>IF('Bred Heifers'!I94=0, NA(),MEDIAN('Bred Heifers'!I94:J94))</f>
        <v>#N/A</v>
      </c>
      <c r="AF91" s="92">
        <f>IF('Bred Heifers'!O94=0, NA(),MEDIAN('Bred Heifers'!O94:P94))</f>
        <v>740</v>
      </c>
      <c r="AG91" s="92" t="e">
        <f>IF('Bred Heifers'!U94=0, NA(),MEDIAN('Bred Heifers'!U94:V94))</f>
        <v>#N/A</v>
      </c>
      <c r="AI91" s="91">
        <f t="shared" si="3"/>
        <v>40477</v>
      </c>
      <c r="AJ91" s="92">
        <f>IF('Bred Heifers'!AA94=0, NA(),MEDIAN('Bred Heifers'!AA94:AB94))</f>
        <v>1117.5</v>
      </c>
      <c r="AK91" s="92">
        <f>IF('Bred Heifers'!AG94=0, NA(),MEDIAN('Bred Heifers'!AG94:AH94))</f>
        <v>942.5</v>
      </c>
      <c r="AL91" s="93">
        <f>IF('Bred Heifers'!AM94=0, NA(),MEDIAN('Bred Heifers'!AM94:AN94))</f>
        <v>712.5</v>
      </c>
      <c r="AM91" s="93" t="e">
        <f>IF('Bred Heifers'!AS94=0, NA(),MEDIAN('Bred Heifers'!AS94:AT94))</f>
        <v>#N/A</v>
      </c>
      <c r="AO91" s="91">
        <f t="shared" si="4"/>
        <v>40477</v>
      </c>
      <c r="AP91" s="92" t="e">
        <f>IF('Bred Heifers'!G94=0, NA(),MEDIAN('Bred Heifers'!G94:H94))</f>
        <v>#N/A</v>
      </c>
      <c r="AQ91" s="92" t="e">
        <f>IF('Bred Heifers'!M94=0, NA(),MEDIAN('Bred Heifers'!M94:N94))</f>
        <v>#N/A</v>
      </c>
      <c r="AR91" s="92" t="e">
        <f>IF('Bred Heifers'!S94=0, NA(),MEDIAN('Bred Heifers'!S94:T94))</f>
        <v>#N/A</v>
      </c>
      <c r="AS91" s="92" t="e">
        <f>IF('Bred Heifers'!Y94=0, NA(),MEDIAN('Bred Heifers'!Y94:Z94))</f>
        <v>#N/A</v>
      </c>
      <c r="AU91" s="91">
        <f t="shared" si="5"/>
        <v>40477</v>
      </c>
      <c r="AV91" s="92" t="e">
        <f>IF('Bred Heifers'!AE94=0, NA(),MEDIAN('Bred Heifers'!AE94:AF94))</f>
        <v>#N/A</v>
      </c>
      <c r="AW91" s="92">
        <f>IF('Bred Heifers'!AK94=0, NA(),MEDIAN('Bred Heifers'!AK94:AL94))</f>
        <v>905</v>
      </c>
      <c r="AX91" s="93">
        <f>IF('Bred Heifers'!AQ94=0, NA(),MEDIAN('Bred Heifers'!AQ94:AR94))</f>
        <v>695</v>
      </c>
      <c r="AY91" s="93">
        <f>IF('Bred Heifers'!AW94=0, NA(),MEDIAN('Bred Heifers'!AW94:AX94))</f>
        <v>407.5</v>
      </c>
    </row>
    <row r="92" spans="29:51" x14ac:dyDescent="0.2">
      <c r="AC92" s="91">
        <f>'Bred Heifers'!A95</f>
        <v>40505</v>
      </c>
      <c r="AD92" s="92">
        <f>IF('Bred Heifers'!C95=0, NA(),MEDIAN('Bred Heifers'!C95:D95))</f>
        <v>1042.5</v>
      </c>
      <c r="AE92" s="92">
        <f>IF('Bred Heifers'!I95=0, NA(),MEDIAN('Bred Heifers'!I95:J95))</f>
        <v>850</v>
      </c>
      <c r="AF92" s="92">
        <f>IF('Bred Heifers'!O95=0, NA(),MEDIAN('Bred Heifers'!O95:P95))</f>
        <v>612.5</v>
      </c>
      <c r="AG92" s="92" t="e">
        <f>IF('Bred Heifers'!U95=0, NA(),MEDIAN('Bred Heifers'!U95:V95))</f>
        <v>#N/A</v>
      </c>
      <c r="AI92" s="91">
        <f t="shared" si="3"/>
        <v>40505</v>
      </c>
      <c r="AJ92" s="92">
        <f>IF('Bred Heifers'!AA95=0, NA(),MEDIAN('Bred Heifers'!AA95:AB95))</f>
        <v>1030</v>
      </c>
      <c r="AK92" s="92">
        <f>IF('Bred Heifers'!AG95=0, NA(),MEDIAN('Bred Heifers'!AG95:AH95))</f>
        <v>815</v>
      </c>
      <c r="AL92" s="93">
        <f>IF('Bred Heifers'!AM95=0, NA(),MEDIAN('Bred Heifers'!AM95:AN95))</f>
        <v>615</v>
      </c>
      <c r="AM92" s="93">
        <f>IF('Bred Heifers'!AS95=0, NA(),MEDIAN('Bred Heifers'!AS95:AT95))</f>
        <v>450</v>
      </c>
      <c r="AO92" s="91">
        <f t="shared" si="4"/>
        <v>40505</v>
      </c>
      <c r="AP92" s="92">
        <f>IF('Bred Heifers'!G95=0, NA(),MEDIAN('Bred Heifers'!G95:H95))</f>
        <v>980</v>
      </c>
      <c r="AQ92" s="92">
        <f>IF('Bred Heifers'!M95=0, NA(),MEDIAN('Bred Heifers'!M95:N95))</f>
        <v>815</v>
      </c>
      <c r="AR92" s="92">
        <f>IF('Bred Heifers'!S95=0, NA(),MEDIAN('Bred Heifers'!S95:T95))</f>
        <v>637.5</v>
      </c>
      <c r="AS92" s="92" t="e">
        <f>IF('Bred Heifers'!Y95=0, NA(),MEDIAN('Bred Heifers'!Y95:Z95))</f>
        <v>#N/A</v>
      </c>
      <c r="AU92" s="91">
        <f t="shared" si="5"/>
        <v>40505</v>
      </c>
      <c r="AV92" s="92">
        <f>IF('Bred Heifers'!AE95=0, NA(),MEDIAN('Bred Heifers'!AE95:AF95))</f>
        <v>930</v>
      </c>
      <c r="AW92" s="92">
        <f>IF('Bred Heifers'!AK95=0, NA(),MEDIAN('Bred Heifers'!AK95:AL95))</f>
        <v>740</v>
      </c>
      <c r="AX92" s="93">
        <f>IF('Bred Heifers'!AQ95=0, NA(),MEDIAN('Bred Heifers'!AQ95:AR95))</f>
        <v>625</v>
      </c>
      <c r="AY92" s="93">
        <f>IF('Bred Heifers'!AW95=0, NA(),MEDIAN('Bred Heifers'!AW95:AX95))</f>
        <v>465</v>
      </c>
    </row>
    <row r="93" spans="29:51" x14ac:dyDescent="0.2">
      <c r="AC93" s="91">
        <f>'Bred Heifers'!A96</f>
        <v>40533</v>
      </c>
      <c r="AD93" s="92">
        <f>IF('Bred Heifers'!C96=0, NA(),MEDIAN('Bred Heifers'!C96:D96))</f>
        <v>1000</v>
      </c>
      <c r="AE93" s="92">
        <f>IF('Bred Heifers'!I96=0, NA(),MEDIAN('Bred Heifers'!I96:J96))</f>
        <v>865</v>
      </c>
      <c r="AF93" s="92">
        <f>IF('Bred Heifers'!O96=0, NA(),MEDIAN('Bred Heifers'!O96:P96))</f>
        <v>735</v>
      </c>
      <c r="AG93" s="92" t="e">
        <f>IF('Bred Heifers'!U96=0, NA(),MEDIAN('Bred Heifers'!U96:V96))</f>
        <v>#N/A</v>
      </c>
      <c r="AI93" s="91">
        <f t="shared" si="3"/>
        <v>40533</v>
      </c>
      <c r="AJ93" s="92">
        <f>IF('Bred Heifers'!AA96=0, NA(),MEDIAN('Bred Heifers'!AA96:AB96))</f>
        <v>1025</v>
      </c>
      <c r="AK93" s="92">
        <f>IF('Bred Heifers'!AG96=0, NA(),MEDIAN('Bred Heifers'!AG96:AH96))</f>
        <v>847.5</v>
      </c>
      <c r="AL93" s="93">
        <f>IF('Bred Heifers'!AM96=0, NA(),MEDIAN('Bred Heifers'!AM96:AN96))</f>
        <v>730</v>
      </c>
      <c r="AM93" s="93" t="e">
        <f>IF('Bred Heifers'!AS96=0, NA(),MEDIAN('Bred Heifers'!AS96:AT96))</f>
        <v>#N/A</v>
      </c>
      <c r="AO93" s="91">
        <f t="shared" si="4"/>
        <v>40533</v>
      </c>
      <c r="AP93" s="92" t="e">
        <f>IF('Bred Heifers'!G96=0, NA(),MEDIAN('Bred Heifers'!G96:H96))</f>
        <v>#N/A</v>
      </c>
      <c r="AQ93" s="92">
        <f>IF('Bred Heifers'!M96=0, NA(),MEDIAN('Bred Heifers'!M96:N96))</f>
        <v>850</v>
      </c>
      <c r="AR93" s="92" t="e">
        <f>IF('Bred Heifers'!S96=0, NA(),MEDIAN('Bred Heifers'!S96:T96))</f>
        <v>#N/A</v>
      </c>
      <c r="AS93" s="92">
        <f>IF('Bred Heifers'!Y96=0, NA(),MEDIAN('Bred Heifers'!Y96:Z96))</f>
        <v>545</v>
      </c>
      <c r="AU93" s="91">
        <f t="shared" si="5"/>
        <v>40533</v>
      </c>
      <c r="AV93" s="92">
        <f>IF('Bred Heifers'!AE96=0, NA(),MEDIAN('Bred Heifers'!AE96:AF96))</f>
        <v>1025</v>
      </c>
      <c r="AW93" s="92">
        <f>IF('Bred Heifers'!AK96=0, NA(),MEDIAN('Bred Heifers'!AK96:AL96))</f>
        <v>885</v>
      </c>
      <c r="AX93" s="93">
        <f>IF('Bred Heifers'!AQ96=0, NA(),MEDIAN('Bred Heifers'!AQ96:AR96))</f>
        <v>680</v>
      </c>
      <c r="AY93" s="93" t="e">
        <f>IF('Bred Heifers'!AW96=0, NA(),MEDIAN('Bred Heifers'!AW96:AX96))</f>
        <v>#N/A</v>
      </c>
    </row>
    <row r="94" spans="29:51" x14ac:dyDescent="0.2">
      <c r="AC94" s="91">
        <f>'Bred Heifers'!A97</f>
        <v>40568</v>
      </c>
      <c r="AD94" s="92">
        <f>IF('Bred Heifers'!C97=0, NA(),MEDIAN('Bred Heifers'!C97:D97))</f>
        <v>1255</v>
      </c>
      <c r="AE94" s="92">
        <f>IF('Bred Heifers'!I97=0, NA(),MEDIAN('Bred Heifers'!I97:J97))</f>
        <v>1005</v>
      </c>
      <c r="AF94" s="92">
        <f>IF('Bred Heifers'!O97=0, NA(),MEDIAN('Bred Heifers'!O97:P97))</f>
        <v>775</v>
      </c>
      <c r="AG94" s="92">
        <f>IF('Bred Heifers'!U97=0, NA(),MEDIAN('Bred Heifers'!U97:V97))</f>
        <v>572.5</v>
      </c>
      <c r="AI94" s="91">
        <f t="shared" si="3"/>
        <v>40568</v>
      </c>
      <c r="AJ94" s="92">
        <f>IF('Bred Heifers'!AA97=0, NA(),MEDIAN('Bred Heifers'!AA97:AB97))</f>
        <v>1185</v>
      </c>
      <c r="AK94" s="92">
        <f>IF('Bred Heifers'!AG97=0, NA(),MEDIAN('Bred Heifers'!AG97:AH97))</f>
        <v>967.5</v>
      </c>
      <c r="AL94" s="93">
        <f>IF('Bred Heifers'!AM97=0, NA(),MEDIAN('Bred Heifers'!AM97:AN97))</f>
        <v>755</v>
      </c>
      <c r="AM94" s="93" t="e">
        <f>IF('Bred Heifers'!AS97=0, NA(),MEDIAN('Bred Heifers'!AS97:AT97))</f>
        <v>#N/A</v>
      </c>
      <c r="AO94" s="91">
        <f t="shared" si="4"/>
        <v>40568</v>
      </c>
      <c r="AP94" s="92" t="e">
        <f>IF('Bred Heifers'!G97=0, NA(),MEDIAN('Bred Heifers'!G97:H97))</f>
        <v>#N/A</v>
      </c>
      <c r="AQ94" s="92">
        <f>IF('Bred Heifers'!M97=0, NA(),MEDIAN('Bred Heifers'!M97:N97))</f>
        <v>992.5</v>
      </c>
      <c r="AR94" s="92">
        <f>IF('Bred Heifers'!S97=0, NA(),MEDIAN('Bred Heifers'!S97:T97))</f>
        <v>775</v>
      </c>
      <c r="AS94" s="92" t="e">
        <f>IF('Bred Heifers'!Y97=0, NA(),MEDIAN('Bred Heifers'!Y97:Z97))</f>
        <v>#N/A</v>
      </c>
      <c r="AU94" s="91">
        <f t="shared" si="5"/>
        <v>40568</v>
      </c>
      <c r="AV94" s="92" t="e">
        <f>IF('Bred Heifers'!AE97=0, NA(),MEDIAN('Bred Heifers'!AE97:AF97))</f>
        <v>#N/A</v>
      </c>
      <c r="AW94" s="92" t="e">
        <f>IF('Bred Heifers'!AK97=0, NA(),MEDIAN('Bred Heifers'!AK97:AL97))</f>
        <v>#N/A</v>
      </c>
      <c r="AX94" s="93">
        <f>IF('Bred Heifers'!AQ97=0, NA(),MEDIAN('Bred Heifers'!AQ97:AR97))</f>
        <v>725</v>
      </c>
      <c r="AY94" s="93" t="e">
        <f>IF('Bred Heifers'!AW97=0, NA(),MEDIAN('Bred Heifers'!AW97:AX97))</f>
        <v>#N/A</v>
      </c>
    </row>
    <row r="95" spans="29:51" x14ac:dyDescent="0.2">
      <c r="AC95" s="91">
        <f>'Bred Heifers'!A98</f>
        <v>40596</v>
      </c>
      <c r="AD95" s="92">
        <f>IF('Bred Heifers'!C98=0, NA(),MEDIAN('Bred Heifers'!C98:D98))</f>
        <v>1525</v>
      </c>
      <c r="AE95" s="92">
        <f>IF('Bred Heifers'!I98=0, NA(),MEDIAN('Bred Heifers'!I98:J98))</f>
        <v>1250</v>
      </c>
      <c r="AF95" s="92">
        <f>IF('Bred Heifers'!O98=0, NA(),MEDIAN('Bred Heifers'!O98:P98))</f>
        <v>892.5</v>
      </c>
      <c r="AG95" s="92">
        <f>IF('Bred Heifers'!U98=0, NA(),MEDIAN('Bred Heifers'!U98:V98))</f>
        <v>787.5</v>
      </c>
      <c r="AI95" s="91">
        <f t="shared" si="3"/>
        <v>40596</v>
      </c>
      <c r="AJ95" s="92">
        <f>IF('Bred Heifers'!AA98=0, NA(),MEDIAN('Bred Heifers'!AA98:AB98))</f>
        <v>1375</v>
      </c>
      <c r="AK95" s="92">
        <f>IF('Bred Heifers'!AG98=0, NA(),MEDIAN('Bred Heifers'!AG98:AH98))</f>
        <v>1150</v>
      </c>
      <c r="AL95" s="93">
        <f>IF('Bred Heifers'!AM98=0, NA(),MEDIAN('Bred Heifers'!AM98:AN98))</f>
        <v>862.5</v>
      </c>
      <c r="AM95" s="94">
        <f>IF('Bred Heifers'!AS98=0, NA(),MEDIAN('Bred Heifers'!AS98:AT98))</f>
        <v>812.5</v>
      </c>
      <c r="AO95" s="91">
        <f t="shared" si="4"/>
        <v>40596</v>
      </c>
      <c r="AP95" s="92" t="e">
        <f>IF('Bred Heifers'!G98=0, NA(),MEDIAN('Bred Heifers'!G98:H98))</f>
        <v>#N/A</v>
      </c>
      <c r="AQ95" s="92">
        <f>IF('Bred Heifers'!M98=0, NA(),MEDIAN('Bred Heifers'!M98:N98))</f>
        <v>1112.5</v>
      </c>
      <c r="AR95" s="92">
        <f>IF('Bred Heifers'!S98=0, NA(),MEDIAN('Bred Heifers'!S98:T98))</f>
        <v>825</v>
      </c>
      <c r="AS95" s="92" t="e">
        <f>IF('Bred Heifers'!Y98=0, NA(),MEDIAN('Bred Heifers'!Y98:Z98))</f>
        <v>#N/A</v>
      </c>
      <c r="AU95" s="91">
        <f t="shared" si="5"/>
        <v>40596</v>
      </c>
      <c r="AV95" s="92">
        <f>IF('Bred Heifers'!AE98=0, NA(),MEDIAN('Bred Heifers'!AE98:AF98))</f>
        <v>1187.5</v>
      </c>
      <c r="AW95" s="92">
        <f>IF('Bred Heifers'!AK98=0, NA(),MEDIAN('Bred Heifers'!AK98:AL98))</f>
        <v>1087.5</v>
      </c>
      <c r="AX95" s="93">
        <f>IF('Bred Heifers'!AQ98=0, NA(),MEDIAN('Bred Heifers'!AQ98:AR98))</f>
        <v>950</v>
      </c>
      <c r="AY95" s="93" t="e">
        <f>IF('Bred Heifers'!AW98=0, NA(),MEDIAN('Bred Heifers'!AW98:AX98))</f>
        <v>#N/A</v>
      </c>
    </row>
    <row r="96" spans="29:51" x14ac:dyDescent="0.2">
      <c r="AC96" s="91">
        <f>'Bred Heifers'!A99</f>
        <v>40624</v>
      </c>
      <c r="AD96" s="92">
        <f>IF('Bred Heifers'!C99=0, NA(),MEDIAN('Bred Heifers'!C99:D99))</f>
        <v>1457.5</v>
      </c>
      <c r="AE96" s="92">
        <f>IF('Bred Heifers'!I99=0, NA(),MEDIAN('Bred Heifers'!I99:J99))</f>
        <v>1237.5</v>
      </c>
      <c r="AF96" s="92">
        <f>IF('Bred Heifers'!O99=0, NA(),MEDIAN('Bred Heifers'!O99:P99))</f>
        <v>927.5</v>
      </c>
      <c r="AG96" s="92">
        <f>IF('Bred Heifers'!U99=0, NA(),MEDIAN('Bred Heifers'!U99:V99))</f>
        <v>817.5</v>
      </c>
      <c r="AI96" s="91">
        <f t="shared" si="3"/>
        <v>40624</v>
      </c>
      <c r="AJ96" s="92">
        <f>IF('Bred Heifers'!AA99=0, NA(),MEDIAN('Bred Heifers'!AA99:AB99))</f>
        <v>1430</v>
      </c>
      <c r="AK96" s="92">
        <f>IF('Bred Heifers'!AG99=0, NA(),MEDIAN('Bred Heifers'!AG99:AH99))</f>
        <v>1237.5</v>
      </c>
      <c r="AL96" s="93">
        <f>IF('Bred Heifers'!AM99=0, NA(),MEDIAN('Bred Heifers'!AM99:AN99))</f>
        <v>862.5</v>
      </c>
      <c r="AM96" s="93">
        <f>IF('Bred Heifers'!AS99=0, NA(),MEDIAN('Bred Heifers'!AS99:AT99))</f>
        <v>890</v>
      </c>
      <c r="AO96" s="91">
        <f t="shared" si="4"/>
        <v>40624</v>
      </c>
      <c r="AP96" s="92">
        <f>IF('Bred Heifers'!G99=0, NA(),MEDIAN('Bred Heifers'!G99:H99))</f>
        <v>1300</v>
      </c>
      <c r="AQ96" s="92">
        <f>IF('Bred Heifers'!M99=0, NA(),MEDIAN('Bred Heifers'!M99:N99))</f>
        <v>1127.5</v>
      </c>
      <c r="AR96" s="92">
        <f>IF('Bred Heifers'!S99=0, NA(),MEDIAN('Bred Heifers'!S99:T99))</f>
        <v>840</v>
      </c>
      <c r="AS96" s="92">
        <f>IF('Bred Heifers'!Y99=0, NA(),MEDIAN('Bred Heifers'!Y99:Z99))</f>
        <v>737.5</v>
      </c>
      <c r="AU96" s="91">
        <f t="shared" si="5"/>
        <v>40624</v>
      </c>
      <c r="AV96" s="92">
        <f>IF('Bred Heifers'!AE99=0, NA(),MEDIAN('Bred Heifers'!AE99:AF99))</f>
        <v>1252.5</v>
      </c>
      <c r="AW96" s="92">
        <f>IF('Bred Heifers'!AK99=0, NA(),MEDIAN('Bred Heifers'!AK99:AL99))</f>
        <v>1062.5</v>
      </c>
      <c r="AX96" s="93">
        <f>IF('Bred Heifers'!AQ99=0, NA(),MEDIAN('Bred Heifers'!AQ99:AR99))</f>
        <v>837.5</v>
      </c>
      <c r="AY96" s="93">
        <f>IF('Bred Heifers'!AW99=0, NA(),MEDIAN('Bred Heifers'!AW99:AX99))</f>
        <v>662.5</v>
      </c>
    </row>
    <row r="97" spans="29:51" x14ac:dyDescent="0.2">
      <c r="AC97" s="91">
        <f>'Bred Heifers'!A100</f>
        <v>40659</v>
      </c>
      <c r="AD97" s="92" t="e">
        <f>IF('Bred Heifers'!C100=0, NA(),MEDIAN('Bred Heifers'!C100:D100))</f>
        <v>#N/A</v>
      </c>
      <c r="AE97" s="92">
        <f>IF('Bred Heifers'!I100=0, NA(),MEDIAN('Bred Heifers'!I100:J100))</f>
        <v>1225</v>
      </c>
      <c r="AF97" s="92">
        <f>IF('Bred Heifers'!O100=0, NA(),MEDIAN('Bred Heifers'!O100:P100))</f>
        <v>885</v>
      </c>
      <c r="AG97" s="92" t="e">
        <f>IF('Bred Heifers'!U100=0, NA(),MEDIAN('Bred Heifers'!U100:V100))</f>
        <v>#N/A</v>
      </c>
      <c r="AI97" s="91">
        <f t="shared" si="3"/>
        <v>40659</v>
      </c>
      <c r="AJ97" s="92">
        <f>IF('Bred Heifers'!AA100=0, NA(),MEDIAN('Bred Heifers'!AA100:AB100))</f>
        <v>1400</v>
      </c>
      <c r="AK97" s="92">
        <f>IF('Bred Heifers'!AG100=0, NA(),MEDIAN('Bred Heifers'!AG100:AH100))</f>
        <v>1175</v>
      </c>
      <c r="AL97" s="93">
        <f>IF('Bred Heifers'!AM100=0, NA(),MEDIAN('Bred Heifers'!AM100:AN100))</f>
        <v>910</v>
      </c>
      <c r="AM97" s="93">
        <f>IF('Bred Heifers'!AS100=0, NA(),MEDIAN('Bred Heifers'!AS100:AT100))</f>
        <v>715</v>
      </c>
      <c r="AO97" s="91">
        <f t="shared" si="4"/>
        <v>40659</v>
      </c>
      <c r="AP97" s="92" t="e">
        <f>IF('Bred Heifers'!G100=0, NA(),MEDIAN('Bred Heifers'!G100:H100))</f>
        <v>#N/A</v>
      </c>
      <c r="AQ97" s="92">
        <f>IF('Bred Heifers'!M100=0, NA(),MEDIAN('Bred Heifers'!M100:N100))</f>
        <v>1230</v>
      </c>
      <c r="AR97" s="92">
        <f>IF('Bred Heifers'!S100=0, NA(),MEDIAN('Bred Heifers'!S100:T100))</f>
        <v>912.5</v>
      </c>
      <c r="AS97" s="92">
        <f>IF('Bred Heifers'!Y100=0, NA(),MEDIAN('Bred Heifers'!Y100:Z100))</f>
        <v>775</v>
      </c>
      <c r="AU97" s="91">
        <f t="shared" si="5"/>
        <v>40659</v>
      </c>
      <c r="AV97" s="92">
        <f>IF('Bred Heifers'!AE100=0, NA(),MEDIAN('Bred Heifers'!AE100:AF100))</f>
        <v>1252.5</v>
      </c>
      <c r="AW97" s="92">
        <f>IF('Bred Heifers'!AK100=0, NA(),MEDIAN('Bred Heifers'!AK100:AL100))</f>
        <v>1095</v>
      </c>
      <c r="AX97" s="93">
        <f>IF('Bred Heifers'!AQ100=0, NA(),MEDIAN('Bred Heifers'!AQ100:AR100))</f>
        <v>880</v>
      </c>
      <c r="AY97" s="93">
        <f>IF('Bred Heifers'!AW100=0, NA(),MEDIAN('Bred Heifers'!AW100:AX100))</f>
        <v>672.5</v>
      </c>
    </row>
    <row r="98" spans="29:51" x14ac:dyDescent="0.2">
      <c r="AC98" s="91">
        <f>'Bred Heifers'!A101</f>
        <v>40687</v>
      </c>
      <c r="AD98" s="92">
        <f>IF('Bred Heifers'!C101=0, NA(),MEDIAN('Bred Heifers'!C101:D101))</f>
        <v>1605</v>
      </c>
      <c r="AE98" s="92">
        <f>IF('Bred Heifers'!I101=0, NA(),MEDIAN('Bred Heifers'!I101:J101))</f>
        <v>1130</v>
      </c>
      <c r="AF98" s="92">
        <f>IF('Bred Heifers'!O101=0, NA(),MEDIAN('Bred Heifers'!O101:P101))</f>
        <v>880</v>
      </c>
      <c r="AG98" s="92">
        <f>IF('Bred Heifers'!U101=0, NA(),MEDIAN('Bred Heifers'!U101:V101))</f>
        <v>662.5</v>
      </c>
      <c r="AI98" s="91">
        <f t="shared" si="3"/>
        <v>40687</v>
      </c>
      <c r="AJ98" s="92">
        <f>IF('Bred Heifers'!AA101=0, NA(),MEDIAN('Bred Heifers'!AA101:AB101))</f>
        <v>1390</v>
      </c>
      <c r="AK98" s="92">
        <f>IF('Bred Heifers'!AG101=0, NA(),MEDIAN('Bred Heifers'!AG101:AH101))</f>
        <v>1100</v>
      </c>
      <c r="AL98" s="93">
        <f>IF('Bred Heifers'!AM101=0, NA(),MEDIAN('Bred Heifers'!AM101:AN101))</f>
        <v>890</v>
      </c>
      <c r="AM98" s="93">
        <f>IF('Bred Heifers'!AS101=0, NA(),MEDIAN('Bred Heifers'!AS101:AT101))</f>
        <v>665</v>
      </c>
      <c r="AO98" s="91">
        <f t="shared" si="4"/>
        <v>40687</v>
      </c>
      <c r="AP98" s="92" t="e">
        <f>IF('Bred Heifers'!G101=0, NA(),MEDIAN('Bred Heifers'!G101:H101))</f>
        <v>#N/A</v>
      </c>
      <c r="AQ98" s="92" t="e">
        <f>IF('Bred Heifers'!M101=0, NA(),MEDIAN('Bred Heifers'!M101:N101))</f>
        <v>#N/A</v>
      </c>
      <c r="AR98" s="92" t="e">
        <f>IF('Bred Heifers'!S101=0, NA(),MEDIAN('Bred Heifers'!S101:T101))</f>
        <v>#N/A</v>
      </c>
      <c r="AS98" s="92" t="e">
        <f>IF('Bred Heifers'!Y101=0, NA(),MEDIAN('Bred Heifers'!Y101:Z101))</f>
        <v>#N/A</v>
      </c>
      <c r="AU98" s="91">
        <f t="shared" si="5"/>
        <v>40687</v>
      </c>
      <c r="AV98" s="92" t="e">
        <f>IF('Bred Heifers'!AE101=0, NA(),MEDIAN('Bred Heifers'!AE101:AF101))</f>
        <v>#N/A</v>
      </c>
      <c r="AW98" s="92">
        <f>IF('Bred Heifers'!AK101=0, NA(),MEDIAN('Bred Heifers'!AK101:AL101))</f>
        <v>1090</v>
      </c>
      <c r="AX98" s="93" t="e">
        <f>IF('Bred Heifers'!AQ101=0, NA(),MEDIAN('Bred Heifers'!AQ101:AR101))</f>
        <v>#N/A</v>
      </c>
      <c r="AY98" s="93" t="e">
        <f>IF('Bred Heifers'!AW101=0, NA(),MEDIAN('Bred Heifers'!AW101:AX101))</f>
        <v>#N/A</v>
      </c>
    </row>
    <row r="99" spans="29:51" x14ac:dyDescent="0.2">
      <c r="AC99" s="91">
        <f>'Bred Heifers'!A102</f>
        <v>40722</v>
      </c>
      <c r="AD99" s="92">
        <f>IF('Bred Heifers'!C102=0, NA(),MEDIAN('Bred Heifers'!C102:D102))</f>
        <v>1395</v>
      </c>
      <c r="AE99" s="92">
        <f>IF('Bred Heifers'!I102=0, NA(),MEDIAN('Bred Heifers'!I102:J102))</f>
        <v>1185</v>
      </c>
      <c r="AF99" s="92">
        <f>IF('Bred Heifers'!O102=0, NA(),MEDIAN('Bred Heifers'!O102:P102))</f>
        <v>940</v>
      </c>
      <c r="AG99" s="92">
        <f>IF('Bred Heifers'!U102=0, NA(),MEDIAN('Bred Heifers'!U102:V102))</f>
        <v>682.5</v>
      </c>
      <c r="AI99" s="91">
        <f t="shared" si="3"/>
        <v>40722</v>
      </c>
      <c r="AJ99" s="92">
        <f>IF('Bred Heifers'!AA102=0, NA(),MEDIAN('Bred Heifers'!AA102:AB102))</f>
        <v>1455</v>
      </c>
      <c r="AK99" s="92">
        <f>IF('Bred Heifers'!AG102=0, NA(),MEDIAN('Bred Heifers'!AG102:AH102))</f>
        <v>1150</v>
      </c>
      <c r="AL99" s="93">
        <f>IF('Bred Heifers'!AM102=0, NA(),MEDIAN('Bred Heifers'!AM102:AN102))</f>
        <v>912.5</v>
      </c>
      <c r="AM99" s="93">
        <f>IF('Bred Heifers'!AS102=0, NA(),MEDIAN('Bred Heifers'!AS102:AT102))</f>
        <v>735</v>
      </c>
      <c r="AO99" s="91">
        <f t="shared" si="4"/>
        <v>40722</v>
      </c>
      <c r="AP99" s="92" t="e">
        <f>IF('Bred Heifers'!G102=0, NA(),MEDIAN('Bred Heifers'!G102:H102))</f>
        <v>#N/A</v>
      </c>
      <c r="AQ99" s="92">
        <f>IF('Bred Heifers'!M102=0, NA(),MEDIAN('Bred Heifers'!M102:N102))</f>
        <v>972.5</v>
      </c>
      <c r="AR99" s="92">
        <f>IF('Bred Heifers'!S102=0, NA(),MEDIAN('Bred Heifers'!S102:T102))</f>
        <v>870</v>
      </c>
      <c r="AS99" s="92">
        <f>IF('Bred Heifers'!Y102=0, NA(),MEDIAN('Bred Heifers'!Y102:Z102))</f>
        <v>732.5</v>
      </c>
      <c r="AU99" s="91">
        <f t="shared" si="5"/>
        <v>40722</v>
      </c>
      <c r="AV99" s="92" t="e">
        <f>IF('Bred Heifers'!AE102=0, NA(),MEDIAN('Bred Heifers'!AE102:AF102))</f>
        <v>#N/A</v>
      </c>
      <c r="AW99" s="92">
        <f>IF('Bred Heifers'!AK102=0, NA(),MEDIAN('Bred Heifers'!AK102:AL102))</f>
        <v>1100</v>
      </c>
      <c r="AX99" s="93">
        <f>IF('Bred Heifers'!AQ102=0, NA(),MEDIAN('Bred Heifers'!AQ102:AR102))</f>
        <v>907.5</v>
      </c>
      <c r="AY99" s="93">
        <f>IF('Bred Heifers'!AW102=0, NA(),MEDIAN('Bred Heifers'!AW102:AX102))</f>
        <v>730</v>
      </c>
    </row>
    <row r="100" spans="29:51" x14ac:dyDescent="0.2">
      <c r="AC100" s="91">
        <f>'Bred Heifers'!A103</f>
        <v>40750</v>
      </c>
      <c r="AD100" s="92">
        <f>IF('Bred Heifers'!C103=0, NA(),MEDIAN('Bred Heifers'!C103:D103))</f>
        <v>1420</v>
      </c>
      <c r="AE100" s="92">
        <f>IF('Bred Heifers'!I103=0, NA(),MEDIAN('Bred Heifers'!I103:J103))</f>
        <v>1187.5</v>
      </c>
      <c r="AF100" s="92">
        <f>IF('Bred Heifers'!O103=0, NA(),MEDIAN('Bred Heifers'!O103:P103))</f>
        <v>882.5</v>
      </c>
      <c r="AG100" s="92">
        <f>IF('Bred Heifers'!U103=0, NA(),MEDIAN('Bred Heifers'!U103:V103))</f>
        <v>677.5</v>
      </c>
      <c r="AI100" s="91">
        <f t="shared" si="3"/>
        <v>40750</v>
      </c>
      <c r="AJ100" s="92">
        <f>IF('Bred Heifers'!AA103=0, NA(),MEDIAN('Bred Heifers'!AA103:AB103))</f>
        <v>1417.5</v>
      </c>
      <c r="AK100" s="92">
        <f>IF('Bred Heifers'!AG103=0, NA(),MEDIAN('Bred Heifers'!AG103:AH103))</f>
        <v>1150</v>
      </c>
      <c r="AL100" s="93">
        <f>IF('Bred Heifers'!AM103=0, NA(),MEDIAN('Bred Heifers'!AM103:AN103))</f>
        <v>875</v>
      </c>
      <c r="AM100" s="93">
        <f>IF('Bred Heifers'!AS103=0, NA(),MEDIAN('Bred Heifers'!AS103:AT103))</f>
        <v>690</v>
      </c>
      <c r="AO100" s="91">
        <f t="shared" si="4"/>
        <v>40750</v>
      </c>
      <c r="AP100" s="92" t="e">
        <f>IF('Bred Heifers'!G103=0, NA(),MEDIAN('Bred Heifers'!G103:H103))</f>
        <v>#N/A</v>
      </c>
      <c r="AQ100" s="92">
        <f>IF('Bred Heifers'!M103=0, NA(),MEDIAN('Bred Heifers'!M103:N103))</f>
        <v>960</v>
      </c>
      <c r="AR100" s="92">
        <f>IF('Bred Heifers'!S103=0, NA(),MEDIAN('Bred Heifers'!S103:T103))</f>
        <v>775</v>
      </c>
      <c r="AS100" s="92">
        <f>IF('Bred Heifers'!Y103=0, NA(),MEDIAN('Bred Heifers'!Y103:Z103))</f>
        <v>585</v>
      </c>
      <c r="AU100" s="91">
        <f t="shared" si="5"/>
        <v>40750</v>
      </c>
      <c r="AV100" s="92" t="e">
        <f>IF('Bred Heifers'!AE103=0, NA(),MEDIAN('Bred Heifers'!AE103:AF103))</f>
        <v>#N/A</v>
      </c>
      <c r="AW100" s="92">
        <f>IF('Bred Heifers'!AK103=0, NA(),MEDIAN('Bred Heifers'!AK103:AL103))</f>
        <v>957.5</v>
      </c>
      <c r="AX100" s="93" t="e">
        <f>IF('Bred Heifers'!AQ103=0, NA(),MEDIAN('Bred Heifers'!AQ103:AR103))</f>
        <v>#N/A</v>
      </c>
      <c r="AY100" s="93" t="e">
        <f>IF('Bred Heifers'!AW103=0, NA(),MEDIAN('Bred Heifers'!AW103:AX103))</f>
        <v>#N/A</v>
      </c>
    </row>
    <row r="101" spans="29:51" x14ac:dyDescent="0.2">
      <c r="AC101" s="91">
        <f>'Bred Heifers'!A104</f>
        <v>40778</v>
      </c>
      <c r="AD101" s="92">
        <f>IF('Bred Heifers'!C104=0, NA(),MEDIAN('Bred Heifers'!C104:D104))</f>
        <v>1540</v>
      </c>
      <c r="AE101" s="92">
        <f>IF('Bred Heifers'!I104=0, NA(),MEDIAN('Bred Heifers'!I104:J104))</f>
        <v>1200</v>
      </c>
      <c r="AF101" s="92">
        <f>IF('Bred Heifers'!O104=0, NA(),MEDIAN('Bred Heifers'!O104:P104))</f>
        <v>875</v>
      </c>
      <c r="AG101" s="92">
        <f>IF('Bred Heifers'!U104=0, NA(),MEDIAN('Bred Heifers'!U104:V104))</f>
        <v>645</v>
      </c>
      <c r="AI101" s="91">
        <f t="shared" si="3"/>
        <v>40778</v>
      </c>
      <c r="AJ101" s="92">
        <f>IF('Bred Heifers'!AA104=0, NA(),MEDIAN('Bred Heifers'!AA104:AB104))</f>
        <v>1562.5</v>
      </c>
      <c r="AK101" s="92">
        <f>IF('Bred Heifers'!AG104=0, NA(),MEDIAN('Bred Heifers'!AG104:AH104))</f>
        <v>1175</v>
      </c>
      <c r="AL101" s="93">
        <f>IF('Bred Heifers'!AM104=0, NA(),MEDIAN('Bred Heifers'!AM104:AN104))</f>
        <v>920</v>
      </c>
      <c r="AM101" s="93">
        <f>IF('Bred Heifers'!AS104=0, NA(),MEDIAN('Bred Heifers'!AS104:AT104))</f>
        <v>612.5</v>
      </c>
      <c r="AO101" s="91">
        <f t="shared" si="4"/>
        <v>40778</v>
      </c>
      <c r="AP101" s="92" t="e">
        <f>IF('Bred Heifers'!G104=0, NA(),MEDIAN('Bred Heifers'!G104:H104))</f>
        <v>#N/A</v>
      </c>
      <c r="AQ101" s="92">
        <f>IF('Bred Heifers'!M104=0, NA(),MEDIAN('Bred Heifers'!M104:N104))</f>
        <v>1037.5</v>
      </c>
      <c r="AR101" s="92">
        <f>IF('Bred Heifers'!S104=0, NA(),MEDIAN('Bred Heifers'!S104:T104))</f>
        <v>847.5</v>
      </c>
      <c r="AS101" s="92">
        <f>IF('Bred Heifers'!Y104=0, NA(),MEDIAN('Bred Heifers'!Y104:Z104))</f>
        <v>647.5</v>
      </c>
      <c r="AU101" s="91">
        <f t="shared" si="5"/>
        <v>40778</v>
      </c>
      <c r="AV101" s="92" t="e">
        <f>IF('Bred Heifers'!AE104=0, NA(),MEDIAN('Bred Heifers'!AE104:AF104))</f>
        <v>#N/A</v>
      </c>
      <c r="AW101" s="92">
        <f>IF('Bred Heifers'!AK104=0, NA(),MEDIAN('Bred Heifers'!AK104:AL104))</f>
        <v>1060</v>
      </c>
      <c r="AX101" s="93">
        <f>IF('Bred Heifers'!AQ104=0, NA(),MEDIAN('Bred Heifers'!AQ104:AR104))</f>
        <v>855</v>
      </c>
      <c r="AY101" s="93">
        <f>IF('Bred Heifers'!AW104=0, NA(),MEDIAN('Bred Heifers'!AW104:AX104))</f>
        <v>555</v>
      </c>
    </row>
    <row r="102" spans="29:51" x14ac:dyDescent="0.2">
      <c r="AC102" s="91">
        <f>'Bred Heifers'!A105</f>
        <v>40813</v>
      </c>
      <c r="AD102" s="92">
        <f>IF('Bred Heifers'!C105=0, NA(),MEDIAN('Bred Heifers'!C105:D105))</f>
        <v>1387.5</v>
      </c>
      <c r="AE102" s="92">
        <f>IF('Bred Heifers'!I105=0, NA(),MEDIAN('Bred Heifers'!I105:J105))</f>
        <v>1125</v>
      </c>
      <c r="AF102" s="92">
        <f>IF('Bred Heifers'!O105=0, NA(),MEDIAN('Bred Heifers'!O105:P105))</f>
        <v>760</v>
      </c>
      <c r="AG102" s="92">
        <f>IF('Bred Heifers'!U105=0, NA(),MEDIAN('Bred Heifers'!U105:V105))</f>
        <v>600</v>
      </c>
      <c r="AI102" s="91">
        <f t="shared" si="3"/>
        <v>40813</v>
      </c>
      <c r="AJ102" s="92" t="e">
        <f>IF('Bred Heifers'!AA105=0, NA(),MEDIAN('Bred Heifers'!AA105:AB105))</f>
        <v>#N/A</v>
      </c>
      <c r="AK102" s="92">
        <f>IF('Bred Heifers'!AG105=0, NA(),MEDIAN('Bred Heifers'!AG105:AH105))</f>
        <v>1062.5</v>
      </c>
      <c r="AL102" s="93">
        <f>IF('Bred Heifers'!AM105=0, NA(),MEDIAN('Bred Heifers'!AM105:AN105))</f>
        <v>785</v>
      </c>
      <c r="AM102" s="93">
        <f>IF('Bred Heifers'!AS105=0, NA(),MEDIAN('Bred Heifers'!AS105:AT105))</f>
        <v>477.5</v>
      </c>
      <c r="AO102" s="91">
        <f t="shared" si="4"/>
        <v>40813</v>
      </c>
      <c r="AP102" s="92" t="e">
        <f>IF('Bred Heifers'!G105=0, NA(),MEDIAN('Bred Heifers'!G105:H105))</f>
        <v>#N/A</v>
      </c>
      <c r="AQ102" s="92">
        <f>IF('Bred Heifers'!M105=0, NA(),MEDIAN('Bred Heifers'!M105:N105))</f>
        <v>975</v>
      </c>
      <c r="AR102" s="92">
        <f>IF('Bred Heifers'!S105=0, NA(),MEDIAN('Bred Heifers'!S105:T105))</f>
        <v>712.5</v>
      </c>
      <c r="AS102" s="92">
        <f>IF('Bred Heifers'!Y105=0, NA(),MEDIAN('Bred Heifers'!Y105:Z105))</f>
        <v>510</v>
      </c>
      <c r="AU102" s="91">
        <f t="shared" si="5"/>
        <v>40813</v>
      </c>
      <c r="AV102" s="92" t="e">
        <f>IF('Bred Heifers'!AE105=0, NA(),MEDIAN('Bred Heifers'!AE105:AF105))</f>
        <v>#N/A</v>
      </c>
      <c r="AW102" s="92">
        <f>IF('Bred Heifers'!AK105=0, NA(),MEDIAN('Bred Heifers'!AK105:AL105))</f>
        <v>980</v>
      </c>
      <c r="AX102" s="93">
        <f>IF('Bred Heifers'!AQ105=0, NA(),MEDIAN('Bred Heifers'!AQ105:AR105))</f>
        <v>770</v>
      </c>
      <c r="AY102" s="93">
        <f>IF('Bred Heifers'!AW105=0, NA(),MEDIAN('Bred Heifers'!AW105:AX105))</f>
        <v>470</v>
      </c>
    </row>
    <row r="103" spans="29:51" x14ac:dyDescent="0.2">
      <c r="AC103" s="91">
        <f>'Bred Heifers'!A106</f>
        <v>40841</v>
      </c>
      <c r="AD103" s="92" t="e">
        <f>IF('Bred Heifers'!C106=0, NA(),MEDIAN('Bred Heifers'!C106:D106))</f>
        <v>#N/A</v>
      </c>
      <c r="AE103" s="92">
        <f>IF('Bred Heifers'!I106=0, NA(),MEDIAN('Bred Heifers'!I106:J106))</f>
        <v>1125</v>
      </c>
      <c r="AF103" s="92">
        <f>IF('Bred Heifers'!O106=0, NA(),MEDIAN('Bred Heifers'!O106:P106))</f>
        <v>887.5</v>
      </c>
      <c r="AG103" s="92">
        <f>IF('Bred Heifers'!U106=0, NA(),MEDIAN('Bred Heifers'!U106:V106))</f>
        <v>600</v>
      </c>
      <c r="AI103" s="91">
        <f t="shared" si="3"/>
        <v>40841</v>
      </c>
      <c r="AJ103" s="92">
        <f>IF('Bred Heifers'!AA106=0, NA(),MEDIAN('Bred Heifers'!AA106:AB106))</f>
        <v>1150</v>
      </c>
      <c r="AK103" s="92">
        <f>IF('Bred Heifers'!AG106=0, NA(),MEDIAN('Bred Heifers'!AG106:AH106))</f>
        <v>922.5</v>
      </c>
      <c r="AL103" s="93">
        <f>IF('Bred Heifers'!AM106=0, NA(),MEDIAN('Bred Heifers'!AM106:AN106))</f>
        <v>735</v>
      </c>
      <c r="AM103" s="93">
        <f>IF('Bred Heifers'!AS106=0, NA(),MEDIAN('Bred Heifers'!AS106:AT106))</f>
        <v>575</v>
      </c>
      <c r="AO103" s="91">
        <f t="shared" si="4"/>
        <v>40841</v>
      </c>
      <c r="AP103" s="92" t="e">
        <f>IF('Bred Heifers'!G106=0, NA(),MEDIAN('Bred Heifers'!G106:H106))</f>
        <v>#N/A</v>
      </c>
      <c r="AQ103" s="92">
        <f>IF('Bred Heifers'!M106=0, NA(),MEDIAN('Bred Heifers'!M106:N106))</f>
        <v>1057.5</v>
      </c>
      <c r="AR103" s="92" t="e">
        <f>IF('Bred Heifers'!S106=0, NA(),MEDIAN('Bred Heifers'!S106:T106))</f>
        <v>#N/A</v>
      </c>
      <c r="AS103" s="92" t="e">
        <f>IF('Bred Heifers'!Y106=0, NA(),MEDIAN('Bred Heifers'!Y106:Z106))</f>
        <v>#N/A</v>
      </c>
      <c r="AU103" s="91">
        <f t="shared" si="5"/>
        <v>40841</v>
      </c>
      <c r="AV103" s="92" t="e">
        <f>IF('Bred Heifers'!AE106=0, NA(),MEDIAN('Bred Heifers'!AE106:AF106))</f>
        <v>#N/A</v>
      </c>
      <c r="AW103" s="92">
        <f>IF('Bred Heifers'!AK106=0, NA(),MEDIAN('Bred Heifers'!AK106:AL106))</f>
        <v>930</v>
      </c>
      <c r="AX103" s="93">
        <f>IF('Bred Heifers'!AQ106=0, NA(),MEDIAN('Bred Heifers'!AQ106:AR106))</f>
        <v>662.5</v>
      </c>
      <c r="AY103" s="93">
        <f>IF('Bred Heifers'!AW106=0, NA(),MEDIAN('Bred Heifers'!AW106:AX106))</f>
        <v>430</v>
      </c>
    </row>
    <row r="104" spans="29:51" x14ac:dyDescent="0.2">
      <c r="AC104" s="91">
        <f>'Bred Heifers'!A107</f>
        <v>40869</v>
      </c>
      <c r="AD104" s="92">
        <f>IF('Bred Heifers'!C107=0, NA(),MEDIAN('Bred Heifers'!C107:D107))</f>
        <v>1392.5</v>
      </c>
      <c r="AE104" s="92">
        <f>IF('Bred Heifers'!I107=0, NA(),MEDIAN('Bred Heifers'!I107:J107))</f>
        <v>1132.5</v>
      </c>
      <c r="AF104" s="92">
        <f>IF('Bred Heifers'!O107=0, NA(),MEDIAN('Bred Heifers'!O107:P107))</f>
        <v>912.5</v>
      </c>
      <c r="AG104" s="92">
        <f>IF('Bred Heifers'!U107=0, NA(),MEDIAN('Bred Heifers'!U107:V107))</f>
        <v>737.5</v>
      </c>
      <c r="AI104" s="91">
        <f t="shared" si="3"/>
        <v>40869</v>
      </c>
      <c r="AJ104" s="92">
        <f>IF('Bred Heifers'!AA107=0, NA(),MEDIAN('Bred Heifers'!AA107:AB107))</f>
        <v>1242.5</v>
      </c>
      <c r="AK104" s="92">
        <f>IF('Bred Heifers'!AG107=0, NA(),MEDIAN('Bred Heifers'!AG107:AH107))</f>
        <v>1072.5</v>
      </c>
      <c r="AL104" s="93">
        <f>IF('Bred Heifers'!AM107=0, NA(),MEDIAN('Bred Heifers'!AM107:AN107))</f>
        <v>862.5</v>
      </c>
      <c r="AM104" s="93">
        <f>IF('Bred Heifers'!AS107=0, NA(),MEDIAN('Bred Heifers'!AS107:AT107))</f>
        <v>592.5</v>
      </c>
      <c r="AO104" s="91">
        <f t="shared" si="4"/>
        <v>40869</v>
      </c>
      <c r="AP104" s="92" t="e">
        <f>IF('Bred Heifers'!G107=0, NA(),MEDIAN('Bred Heifers'!G107:H107))</f>
        <v>#N/A</v>
      </c>
      <c r="AQ104" s="92">
        <f>IF('Bred Heifers'!M107=0, NA(),MEDIAN('Bred Heifers'!M107:N107))</f>
        <v>1082.5</v>
      </c>
      <c r="AR104" s="92">
        <f>IF('Bred Heifers'!S107=0, NA(),MEDIAN('Bred Heifers'!S107:T107))</f>
        <v>887.5</v>
      </c>
      <c r="AS104" s="92" t="e">
        <f>IF('Bred Heifers'!Y107=0, NA(),MEDIAN('Bred Heifers'!Y107:Z107))</f>
        <v>#N/A</v>
      </c>
      <c r="AU104" s="91">
        <f t="shared" si="5"/>
        <v>40869</v>
      </c>
      <c r="AV104" s="92" t="e">
        <f>IF('Bred Heifers'!AE107=0, NA(),MEDIAN('Bred Heifers'!AE107:AF107))</f>
        <v>#N/A</v>
      </c>
      <c r="AW104" s="92">
        <f>IF('Bred Heifers'!AK107=0, NA(),MEDIAN('Bred Heifers'!AK107:AL107))</f>
        <v>922.5</v>
      </c>
      <c r="AX104" s="93">
        <f>IF('Bred Heifers'!AQ107=0, NA(),MEDIAN('Bred Heifers'!AQ107:AR107))</f>
        <v>715</v>
      </c>
      <c r="AY104" s="93" t="e">
        <f>IF('Bred Heifers'!AW107=0, NA(),MEDIAN('Bred Heifers'!AW107:AX107))</f>
        <v>#N/A</v>
      </c>
    </row>
    <row r="105" spans="29:51" x14ac:dyDescent="0.2">
      <c r="AC105" s="91">
        <f>'Bred Heifers'!A108</f>
        <v>40897</v>
      </c>
      <c r="AD105" s="92" t="e">
        <f>IF('Bred Heifers'!C108=0, NA(),MEDIAN('Bred Heifers'!C108:D108))</f>
        <v>#N/A</v>
      </c>
      <c r="AE105" s="92">
        <f>IF('Bred Heifers'!I108=0, NA(),MEDIAN('Bred Heifers'!I108:J108))</f>
        <v>1092.5</v>
      </c>
      <c r="AF105" s="92">
        <f>IF('Bred Heifers'!O108=0, NA(),MEDIAN('Bred Heifers'!O108:P108))</f>
        <v>825</v>
      </c>
      <c r="AG105" s="92">
        <f>IF('Bred Heifers'!U108=0, NA(),MEDIAN('Bred Heifers'!U108:V108))</f>
        <v>562.5</v>
      </c>
      <c r="AI105" s="91">
        <f t="shared" si="3"/>
        <v>40897</v>
      </c>
      <c r="AJ105" s="92">
        <f>IF('Bred Heifers'!AA108=0, NA(),MEDIAN('Bred Heifers'!AA108:AB108))</f>
        <v>1270</v>
      </c>
      <c r="AK105" s="92">
        <f>IF('Bred Heifers'!AG108=0, NA(),MEDIAN('Bred Heifers'!AG108:AH108))</f>
        <v>1070</v>
      </c>
      <c r="AL105" s="93">
        <f>IF('Bred Heifers'!AM108=0, NA(),MEDIAN('Bred Heifers'!AM108:AN108))</f>
        <v>830</v>
      </c>
      <c r="AM105" s="93">
        <f>IF('Bred Heifers'!AS108=0, NA(),MEDIAN('Bred Heifers'!AS108:AT108))</f>
        <v>512.5</v>
      </c>
      <c r="AO105" s="91">
        <f t="shared" si="4"/>
        <v>40897</v>
      </c>
      <c r="AP105" s="92" t="e">
        <f>IF('Bred Heifers'!G108=0, NA(),MEDIAN('Bred Heifers'!G108:H108))</f>
        <v>#N/A</v>
      </c>
      <c r="AQ105" s="92" t="e">
        <f>IF('Bred Heifers'!M108=0, NA(),MEDIAN('Bred Heifers'!M108:N108))</f>
        <v>#N/A</v>
      </c>
      <c r="AR105" s="92">
        <f>IF('Bred Heifers'!S108=0, NA(),MEDIAN('Bred Heifers'!S108:T108))</f>
        <v>725</v>
      </c>
      <c r="AS105" s="92">
        <f>IF('Bred Heifers'!Y108=0, NA(),MEDIAN('Bred Heifers'!Y108:Z108))</f>
        <v>600</v>
      </c>
      <c r="AU105" s="91">
        <f t="shared" si="5"/>
        <v>40897</v>
      </c>
      <c r="AV105" s="92" t="e">
        <f>IF('Bred Heifers'!AE108=0, NA(),MEDIAN('Bred Heifers'!AE108:AF108))</f>
        <v>#N/A</v>
      </c>
      <c r="AW105" s="92">
        <f>IF('Bred Heifers'!AK108=0, NA(),MEDIAN('Bred Heifers'!AK108:AL108))</f>
        <v>825</v>
      </c>
      <c r="AX105" s="93" t="e">
        <f>IF('Bred Heifers'!AQ108=0, NA(),MEDIAN('Bred Heifers'!AQ108:AR108))</f>
        <v>#N/A</v>
      </c>
      <c r="AY105" s="93">
        <f>IF('Bred Heifers'!AW108=0, NA(),MEDIAN('Bred Heifers'!AW108:AX108))</f>
        <v>545</v>
      </c>
    </row>
    <row r="106" spans="29:51" x14ac:dyDescent="0.2">
      <c r="AC106" s="91">
        <f>'Bred Heifers'!A109</f>
        <v>40932</v>
      </c>
      <c r="AD106" s="92">
        <f>IF('Bred Heifers'!C109=0, NA(),MEDIAN('Bred Heifers'!C109:D109))</f>
        <v>1387.5</v>
      </c>
      <c r="AE106" s="92">
        <f>IF('Bred Heifers'!I109=0, NA(),MEDIAN('Bred Heifers'!I109:J109))</f>
        <v>1192.5</v>
      </c>
      <c r="AF106" s="92">
        <f>IF('Bred Heifers'!O109=0, NA(),MEDIAN('Bred Heifers'!O109:P109))</f>
        <v>942.5</v>
      </c>
      <c r="AG106" s="92">
        <f>IF('Bred Heifers'!U109=0, NA(),MEDIAN('Bred Heifers'!U109:V109))</f>
        <v>770</v>
      </c>
      <c r="AI106" s="91">
        <f t="shared" si="3"/>
        <v>40932</v>
      </c>
      <c r="AJ106" s="92">
        <f>IF('Bred Heifers'!AA109=0, NA(),MEDIAN('Bred Heifers'!AA109:AB109))</f>
        <v>1365</v>
      </c>
      <c r="AK106" s="92">
        <f>IF('Bred Heifers'!AG109=0, NA(),MEDIAN('Bred Heifers'!AG109:AH109))</f>
        <v>1150</v>
      </c>
      <c r="AL106" s="93">
        <f>IF('Bred Heifers'!AM109=0, NA(),MEDIAN('Bred Heifers'!AM109:AN109))</f>
        <v>825</v>
      </c>
      <c r="AM106" s="93">
        <f>IF('Bred Heifers'!AS109=0, NA(),MEDIAN('Bred Heifers'!AS109:AT109))</f>
        <v>725</v>
      </c>
      <c r="AO106" s="91">
        <f t="shared" si="4"/>
        <v>40932</v>
      </c>
      <c r="AP106" s="92" t="e">
        <f>IF('Bred Heifers'!G109=0, NA(),MEDIAN('Bred Heifers'!G109:H109))</f>
        <v>#N/A</v>
      </c>
      <c r="AQ106" s="92">
        <f>IF('Bred Heifers'!M109=0, NA(),MEDIAN('Bred Heifers'!M109:N109))</f>
        <v>1152.5</v>
      </c>
      <c r="AR106" s="92">
        <f>IF('Bred Heifers'!S109=0, NA(),MEDIAN('Bred Heifers'!S109:T109))</f>
        <v>915</v>
      </c>
      <c r="AS106" s="92" t="e">
        <f>IF('Bred Heifers'!Y109=0, NA(),MEDIAN('Bred Heifers'!Y109:Z109))</f>
        <v>#N/A</v>
      </c>
      <c r="AU106" s="91">
        <f t="shared" si="5"/>
        <v>40932</v>
      </c>
      <c r="AV106" s="92" t="e">
        <f>IF('Bred Heifers'!AE109=0, NA(),MEDIAN('Bred Heifers'!AE109:AF109))</f>
        <v>#N/A</v>
      </c>
      <c r="AW106" s="92">
        <f>IF('Bred Heifers'!AK109=0, NA(),MEDIAN('Bred Heifers'!AK109:AL109))</f>
        <v>1047.5</v>
      </c>
      <c r="AX106" s="93">
        <f>IF('Bred Heifers'!AQ109=0, NA(),MEDIAN('Bred Heifers'!AQ109:AR109))</f>
        <v>825</v>
      </c>
      <c r="AY106" s="93" t="e">
        <f>IF('Bred Heifers'!AW109=0, NA(),MEDIAN('Bred Heifers'!AW109:AX109))</f>
        <v>#N/A</v>
      </c>
    </row>
    <row r="107" spans="29:51" x14ac:dyDescent="0.2">
      <c r="AC107" s="91">
        <f>'Bred Heifers'!A110</f>
        <v>40967</v>
      </c>
      <c r="AD107" s="92">
        <f>IF('Bred Heifers'!C110=0, NA(),MEDIAN('Bred Heifers'!C110:D110))</f>
        <v>1400</v>
      </c>
      <c r="AE107" s="92">
        <f>IF('Bred Heifers'!I110=0, NA(),MEDIAN('Bred Heifers'!I110:J110))</f>
        <v>1255</v>
      </c>
      <c r="AF107" s="92">
        <f>IF('Bred Heifers'!O110=0, NA(),MEDIAN('Bred Heifers'!O110:P110))</f>
        <v>1030</v>
      </c>
      <c r="AG107" s="92">
        <f>IF('Bred Heifers'!U110=0, NA(),MEDIAN('Bred Heifers'!U110:V110))</f>
        <v>802.5</v>
      </c>
      <c r="AI107" s="91">
        <f t="shared" si="3"/>
        <v>40967</v>
      </c>
      <c r="AJ107" s="92">
        <f>IF('Bred Heifers'!AA110=0, NA(),MEDIAN('Bred Heifers'!AA110:AB110))</f>
        <v>1352.5</v>
      </c>
      <c r="AK107" s="92">
        <f>IF('Bred Heifers'!AG110=0, NA(),MEDIAN('Bred Heifers'!AG110:AH110))</f>
        <v>1150</v>
      </c>
      <c r="AL107" s="93">
        <f>IF('Bred Heifers'!AM110=0, NA(),MEDIAN('Bred Heifers'!AM110:AN110))</f>
        <v>895</v>
      </c>
      <c r="AM107" s="93" t="e">
        <f>IF('Bred Heifers'!AS110=0, NA(),MEDIAN('Bred Heifers'!AS110:AT110))</f>
        <v>#N/A</v>
      </c>
      <c r="AO107" s="91">
        <f t="shared" si="4"/>
        <v>40967</v>
      </c>
      <c r="AP107" s="92">
        <f>IF('Bred Heifers'!G110=0, NA(),MEDIAN('Bred Heifers'!G110:H110))</f>
        <v>1312.5</v>
      </c>
      <c r="AQ107" s="92">
        <f>IF('Bred Heifers'!M110=0, NA(),MEDIAN('Bred Heifers'!M110:N110))</f>
        <v>1067.5</v>
      </c>
      <c r="AR107" s="92">
        <f>IF('Bred Heifers'!S110=0, NA(),MEDIAN('Bred Heifers'!S110:T110))</f>
        <v>955</v>
      </c>
      <c r="AS107" s="92" t="e">
        <f>IF('Bred Heifers'!Y110=0, NA(),MEDIAN('Bred Heifers'!Y110:Z110))</f>
        <v>#N/A</v>
      </c>
      <c r="AU107" s="91">
        <f t="shared" si="5"/>
        <v>40967</v>
      </c>
      <c r="AV107" s="92" t="e">
        <f>IF('Bred Heifers'!AE110=0, NA(),MEDIAN('Bred Heifers'!AE110:AF110))</f>
        <v>#N/A</v>
      </c>
      <c r="AW107" s="92">
        <f>IF('Bred Heifers'!AK110=0, NA(),MEDIAN('Bred Heifers'!AK110:AL110))</f>
        <v>1030</v>
      </c>
      <c r="AX107" s="93">
        <f>IF('Bred Heifers'!AQ110=0, NA(),MEDIAN('Bred Heifers'!AQ110:AR110))</f>
        <v>892.5</v>
      </c>
      <c r="AY107" s="93" t="e">
        <f>IF('Bred Heifers'!AW110=0, NA(),MEDIAN('Bred Heifers'!AW110:AX110))</f>
        <v>#N/A</v>
      </c>
    </row>
    <row r="108" spans="29:51" x14ac:dyDescent="0.2">
      <c r="AC108" s="91">
        <f>'Bred Heifers'!A111</f>
        <v>40995</v>
      </c>
      <c r="AD108" s="92">
        <f>IF('Bred Heifers'!C111=0, NA(),MEDIAN('Bred Heifers'!C111:D111))</f>
        <v>1425</v>
      </c>
      <c r="AE108" s="92">
        <f>IF('Bred Heifers'!I111=0, NA(),MEDIAN('Bred Heifers'!I111:J111))</f>
        <v>1250</v>
      </c>
      <c r="AF108" s="92">
        <f>IF('Bred Heifers'!O111=0, NA(),MEDIAN('Bred Heifers'!O111:P111))</f>
        <v>1025</v>
      </c>
      <c r="AG108" s="92">
        <f>IF('Bred Heifers'!U111=0, NA(),MEDIAN('Bred Heifers'!U111:V111))</f>
        <v>875</v>
      </c>
      <c r="AI108" s="91">
        <f t="shared" si="3"/>
        <v>40995</v>
      </c>
      <c r="AJ108" s="92">
        <f>IF('Bred Heifers'!AA111=0, NA(),MEDIAN('Bred Heifers'!AA111:AB111))</f>
        <v>1305</v>
      </c>
      <c r="AK108" s="92">
        <f>IF('Bred Heifers'!AG111=0, NA(),MEDIAN('Bred Heifers'!AG111:AH111))</f>
        <v>1125</v>
      </c>
      <c r="AL108" s="93">
        <f>IF('Bred Heifers'!AM111=0, NA(),MEDIAN('Bred Heifers'!AM111:AN111))</f>
        <v>900</v>
      </c>
      <c r="AM108" s="93">
        <f>IF('Bred Heifers'!AS111=0, NA(),MEDIAN('Bred Heifers'!AS111:AT111))</f>
        <v>767.5</v>
      </c>
      <c r="AO108" s="91">
        <f t="shared" si="4"/>
        <v>40995</v>
      </c>
      <c r="AP108" s="92" t="e">
        <f>IF('Bred Heifers'!G111=0, NA(),MEDIAN('Bred Heifers'!G111:H111))</f>
        <v>#N/A</v>
      </c>
      <c r="AQ108" s="92">
        <f>IF('Bred Heifers'!M111=0, NA(),MEDIAN('Bred Heifers'!M111:N111))</f>
        <v>1042.5</v>
      </c>
      <c r="AR108" s="92">
        <f>IF('Bred Heifers'!S111=0, NA(),MEDIAN('Bred Heifers'!S111:T111))</f>
        <v>907.5</v>
      </c>
      <c r="AS108" s="92">
        <f>IF('Bred Heifers'!Y111=0, NA(),MEDIAN('Bred Heifers'!Y111:Z111))</f>
        <v>742.5</v>
      </c>
      <c r="AU108" s="91">
        <f t="shared" si="5"/>
        <v>40995</v>
      </c>
      <c r="AV108" s="92" t="e">
        <f>IF('Bred Heifers'!AE111=0, NA(),MEDIAN('Bred Heifers'!AE111:AF111))</f>
        <v>#N/A</v>
      </c>
      <c r="AW108" s="92">
        <f>IF('Bred Heifers'!AK111=0, NA(),MEDIAN('Bred Heifers'!AK111:AL111))</f>
        <v>910</v>
      </c>
      <c r="AX108" s="93">
        <f>IF('Bred Heifers'!AQ111=0, NA(),MEDIAN('Bred Heifers'!AQ111:AR111))</f>
        <v>790</v>
      </c>
      <c r="AY108" s="93" t="e">
        <f>IF('Bred Heifers'!AW111=0, NA(),MEDIAN('Bred Heifers'!AW111:AX111))</f>
        <v>#N/A</v>
      </c>
    </row>
    <row r="109" spans="29:51" x14ac:dyDescent="0.2">
      <c r="AC109" s="91">
        <f>'Bred Heifers'!A112</f>
        <v>41023</v>
      </c>
      <c r="AD109" s="92">
        <f>IF('Bred Heifers'!C112=0, NA(),MEDIAN('Bred Heifers'!C112:D112))</f>
        <v>1355</v>
      </c>
      <c r="AE109" s="92">
        <f>IF('Bred Heifers'!I112=0, NA(),MEDIAN('Bred Heifers'!I112:J112))</f>
        <v>1185</v>
      </c>
      <c r="AF109" s="92">
        <f>IF('Bred Heifers'!O112=0, NA(),MEDIAN('Bred Heifers'!O112:P112))</f>
        <v>937.5</v>
      </c>
      <c r="AG109" s="92" t="e">
        <f>IF('Bred Heifers'!U112=0, NA(),MEDIAN('Bred Heifers'!U112:V112))</f>
        <v>#N/A</v>
      </c>
      <c r="AI109" s="91">
        <f t="shared" si="3"/>
        <v>41023</v>
      </c>
      <c r="AJ109" s="92">
        <f>IF('Bred Heifers'!AA112=0, NA(),MEDIAN('Bred Heifers'!AA112:AB112))</f>
        <v>1320</v>
      </c>
      <c r="AK109" s="92">
        <f>IF('Bred Heifers'!AG112=0, NA(),MEDIAN('Bred Heifers'!AG112:AH112))</f>
        <v>1095</v>
      </c>
      <c r="AL109" s="93">
        <f>IF('Bred Heifers'!AM112=0, NA(),MEDIAN('Bred Heifers'!AM112:AN112))</f>
        <v>957.5</v>
      </c>
      <c r="AM109" s="93">
        <f>IF('Bred Heifers'!AS112=0, NA(),MEDIAN('Bred Heifers'!AS112:AT112))</f>
        <v>725</v>
      </c>
      <c r="AO109" s="91">
        <f t="shared" si="4"/>
        <v>41023</v>
      </c>
      <c r="AP109" s="92" t="e">
        <f>IF('Bred Heifers'!G112=0, NA(),MEDIAN('Bred Heifers'!G112:H112))</f>
        <v>#N/A</v>
      </c>
      <c r="AQ109" s="92" t="e">
        <f>IF('Bred Heifers'!M112=0, NA(),MEDIAN('Bred Heifers'!M112:N112))</f>
        <v>#N/A</v>
      </c>
      <c r="AR109" s="92">
        <f>IF('Bred Heifers'!S112=0, NA(),MEDIAN('Bred Heifers'!S112:T112))</f>
        <v>825</v>
      </c>
      <c r="AS109" s="92" t="e">
        <f>IF('Bred Heifers'!Y112=0, NA(),MEDIAN('Bred Heifers'!Y112:Z112))</f>
        <v>#N/A</v>
      </c>
      <c r="AU109" s="91">
        <f t="shared" si="5"/>
        <v>41023</v>
      </c>
      <c r="AV109" s="92" t="e">
        <f>IF('Bred Heifers'!AE112=0, NA(),MEDIAN('Bred Heifers'!AE112:AF112))</f>
        <v>#N/A</v>
      </c>
      <c r="AW109" s="92">
        <f>IF('Bred Heifers'!AK112=0, NA(),MEDIAN('Bred Heifers'!AK112:AL112))</f>
        <v>1175</v>
      </c>
      <c r="AX109" s="93">
        <f>IF('Bred Heifers'!AQ112=0, NA(),MEDIAN('Bred Heifers'!AQ112:AR112))</f>
        <v>912.5</v>
      </c>
      <c r="AY109" s="93" t="e">
        <f>IF('Bred Heifers'!AW112=0, NA(),MEDIAN('Bred Heifers'!AW112:AX112))</f>
        <v>#N/A</v>
      </c>
    </row>
    <row r="110" spans="29:51" x14ac:dyDescent="0.2">
      <c r="AC110" s="91">
        <f>'Bred Heifers'!A113</f>
        <v>41051</v>
      </c>
      <c r="AD110" s="92" t="e">
        <f>IF('Bred Heifers'!C113=0, NA(),MEDIAN('Bred Heifers'!C113:D113))</f>
        <v>#N/A</v>
      </c>
      <c r="AE110" s="92">
        <f>IF('Bred Heifers'!I113=0, NA(),MEDIAN('Bred Heifers'!I113:J113))</f>
        <v>1175</v>
      </c>
      <c r="AF110" s="92">
        <f>IF('Bred Heifers'!O113=0, NA(),MEDIAN('Bred Heifers'!O113:P113))</f>
        <v>945</v>
      </c>
      <c r="AG110" s="92" t="e">
        <f>IF('Bred Heifers'!U113=0, NA(),MEDIAN('Bred Heifers'!U113:V113))</f>
        <v>#N/A</v>
      </c>
      <c r="AI110" s="91">
        <f t="shared" si="3"/>
        <v>41051</v>
      </c>
      <c r="AJ110" s="92" t="e">
        <f>IF('Bred Heifers'!AA113=0, NA(),MEDIAN('Bred Heifers'!AA113:AB113))</f>
        <v>#N/A</v>
      </c>
      <c r="AK110" s="92">
        <f>IF('Bred Heifers'!AG113=0, NA(),MEDIAN('Bred Heifers'!AG113:AH113))</f>
        <v>1200</v>
      </c>
      <c r="AL110" s="93">
        <f>IF('Bred Heifers'!AM113=0, NA(),MEDIAN('Bred Heifers'!AM113:AN113))</f>
        <v>910</v>
      </c>
      <c r="AM110" s="93" t="e">
        <f>IF('Bred Heifers'!AS113=0, NA(),MEDIAN('Bred Heifers'!AS113:AT113))</f>
        <v>#N/A</v>
      </c>
      <c r="AO110" s="91">
        <f t="shared" si="4"/>
        <v>41051</v>
      </c>
      <c r="AP110" s="92" t="e">
        <f>IF('Bred Heifers'!G113=0, NA(),MEDIAN('Bred Heifers'!G113:H113))</f>
        <v>#N/A</v>
      </c>
      <c r="AQ110" s="92" t="e">
        <f>IF('Bred Heifers'!M113=0, NA(),MEDIAN('Bred Heifers'!M113:N113))</f>
        <v>#N/A</v>
      </c>
      <c r="AR110" s="92">
        <f>IF('Bred Heifers'!S113=0, NA(),MEDIAN('Bred Heifers'!S113:T113))</f>
        <v>827.5</v>
      </c>
      <c r="AS110" s="92" t="e">
        <f>IF('Bred Heifers'!Y113=0, NA(),MEDIAN('Bred Heifers'!Y113:Z113))</f>
        <v>#N/A</v>
      </c>
      <c r="AU110" s="91">
        <f t="shared" si="5"/>
        <v>41051</v>
      </c>
      <c r="AV110" s="92" t="e">
        <f>IF('Bred Heifers'!AE113=0, NA(),MEDIAN('Bred Heifers'!AE113:AF113))</f>
        <v>#N/A</v>
      </c>
      <c r="AW110" s="92" t="e">
        <f>IF('Bred Heifers'!AK113=0, NA(),MEDIAN('Bred Heifers'!AK113:AL113))</f>
        <v>#N/A</v>
      </c>
      <c r="AX110" s="93" t="e">
        <f>IF('Bred Heifers'!AQ113=0, NA(),MEDIAN('Bred Heifers'!AQ113:AR113))</f>
        <v>#N/A</v>
      </c>
      <c r="AY110" s="93" t="e">
        <f>IF('Bred Heifers'!AW113=0, NA(),MEDIAN('Bred Heifers'!AW113:AX113))</f>
        <v>#N/A</v>
      </c>
    </row>
    <row r="111" spans="29:51" x14ac:dyDescent="0.2">
      <c r="AC111" s="91">
        <f>'Bred Heifers'!A114</f>
        <v>41086</v>
      </c>
      <c r="AD111" s="92">
        <f>IF('Bred Heifers'!C114=0, NA(),MEDIAN('Bred Heifers'!C114:D114))</f>
        <v>1255</v>
      </c>
      <c r="AE111" s="92">
        <f>IF('Bred Heifers'!I114=0, NA(),MEDIAN('Bred Heifers'!I114:J114))</f>
        <v>1105</v>
      </c>
      <c r="AF111" s="92">
        <f>IF('Bred Heifers'!O114=0, NA(),MEDIAN('Bred Heifers'!O114:P114))</f>
        <v>780</v>
      </c>
      <c r="AG111" s="92" t="e">
        <f>IF('Bred Heifers'!U114=0, NA(),MEDIAN('Bred Heifers'!U114:V114))</f>
        <v>#N/A</v>
      </c>
      <c r="AI111" s="91">
        <f t="shared" si="3"/>
        <v>41086</v>
      </c>
      <c r="AJ111" s="92">
        <f>IF('Bred Heifers'!AA114=0, NA(),MEDIAN('Bred Heifers'!AA114:AB114))</f>
        <v>1225</v>
      </c>
      <c r="AK111" s="92">
        <f>IF('Bred Heifers'!AG114=0, NA(),MEDIAN('Bred Heifers'!AG114:AH114))</f>
        <v>1060</v>
      </c>
      <c r="AL111" s="93">
        <f>IF('Bred Heifers'!AM114=0, NA(),MEDIAN('Bred Heifers'!AM114:AN114))</f>
        <v>795</v>
      </c>
      <c r="AM111" s="93">
        <f>IF('Bred Heifers'!AS114=0, NA(),MEDIAN('Bred Heifers'!AS114:AT114))</f>
        <v>785</v>
      </c>
      <c r="AO111" s="91">
        <f t="shared" si="4"/>
        <v>41086</v>
      </c>
      <c r="AP111" s="92" t="e">
        <f>IF('Bred Heifers'!G114=0, NA(),MEDIAN('Bred Heifers'!G114:H114))</f>
        <v>#N/A</v>
      </c>
      <c r="AQ111" s="92">
        <f>IF('Bred Heifers'!M114=0, NA(),MEDIAN('Bred Heifers'!M114:N114))</f>
        <v>937.5</v>
      </c>
      <c r="AR111" s="92" t="e">
        <f>IF('Bred Heifers'!S114=0, NA(),MEDIAN('Bred Heifers'!S114:T114))</f>
        <v>#N/A</v>
      </c>
      <c r="AS111" s="92" t="e">
        <f>IF('Bred Heifers'!Y114=0, NA(),MEDIAN('Bred Heifers'!Y114:Z114))</f>
        <v>#N/A</v>
      </c>
      <c r="AU111" s="91">
        <f t="shared" si="5"/>
        <v>41086</v>
      </c>
      <c r="AV111" s="92">
        <f>IF('Bred Heifers'!AE114=0, NA(),MEDIAN('Bred Heifers'!AE114:AF114))</f>
        <v>1120</v>
      </c>
      <c r="AW111" s="92">
        <f>IF('Bred Heifers'!AK114=0, NA(),MEDIAN('Bred Heifers'!AK114:AL114))</f>
        <v>885</v>
      </c>
      <c r="AX111" s="93">
        <f>IF('Bred Heifers'!AQ114=0, NA(),MEDIAN('Bred Heifers'!AQ114:AR114))</f>
        <v>690</v>
      </c>
      <c r="AY111" s="93">
        <f>IF('Bred Heifers'!AW114=0, NA(),MEDIAN('Bred Heifers'!AW114:AX114))</f>
        <v>525</v>
      </c>
    </row>
    <row r="112" spans="29:51" x14ac:dyDescent="0.2">
      <c r="AC112" s="91">
        <f>'Bred Heifers'!A115</f>
        <v>41114</v>
      </c>
      <c r="AD112" s="92">
        <f>IF('Bred Heifers'!C115=0, NA(),MEDIAN('Bred Heifers'!C115:D115))</f>
        <v>1205</v>
      </c>
      <c r="AE112" s="92">
        <f>IF('Bred Heifers'!I115=0, NA(),MEDIAN('Bred Heifers'!I115:J115))</f>
        <v>1090</v>
      </c>
      <c r="AF112" s="92">
        <f>IF('Bred Heifers'!O115=0, NA(),MEDIAN('Bred Heifers'!O115:P115))</f>
        <v>865</v>
      </c>
      <c r="AG112" s="92" t="e">
        <f>IF('Bred Heifers'!U115=0, NA(),MEDIAN('Bred Heifers'!U115:V115))</f>
        <v>#N/A</v>
      </c>
      <c r="AI112" s="91">
        <f t="shared" si="3"/>
        <v>41114</v>
      </c>
      <c r="AJ112" s="92" t="e">
        <f>IF('Bred Heifers'!AA115=0, NA(),MEDIAN('Bred Heifers'!AA115:AB115))</f>
        <v>#N/A</v>
      </c>
      <c r="AK112" s="92">
        <f>IF('Bred Heifers'!AG115=0, NA(),MEDIAN('Bred Heifers'!AG115:AH115))</f>
        <v>1010</v>
      </c>
      <c r="AL112" s="93">
        <f>IF('Bred Heifers'!AM115=0, NA(),MEDIAN('Bred Heifers'!AM115:AN115))</f>
        <v>960</v>
      </c>
      <c r="AM112" s="93" t="e">
        <f>IF('Bred Heifers'!AS115=0, NA(),MEDIAN('Bred Heifers'!AS115:AT115))</f>
        <v>#N/A</v>
      </c>
      <c r="AO112" s="91">
        <f t="shared" si="4"/>
        <v>41114</v>
      </c>
      <c r="AP112" s="92" t="e">
        <f>IF('Bred Heifers'!G115=0, NA(),MEDIAN('Bred Heifers'!G115:H115))</f>
        <v>#N/A</v>
      </c>
      <c r="AQ112" s="92" t="e">
        <f>IF('Bred Heifers'!M115=0, NA(),MEDIAN('Bred Heifers'!M115:N115))</f>
        <v>#N/A</v>
      </c>
      <c r="AR112" s="92" t="e">
        <f>IF('Bred Heifers'!S115=0, NA(),MEDIAN('Bred Heifers'!S115:T115))</f>
        <v>#N/A</v>
      </c>
      <c r="AS112" s="92" t="e">
        <f>IF('Bred Heifers'!Y115=0, NA(),MEDIAN('Bred Heifers'!Y115:Z115))</f>
        <v>#N/A</v>
      </c>
      <c r="AU112" s="91">
        <f t="shared" si="5"/>
        <v>41114</v>
      </c>
      <c r="AV112" s="92" t="e">
        <f>IF('Bred Heifers'!AE115=0, NA(),MEDIAN('Bred Heifers'!AE115:AF115))</f>
        <v>#N/A</v>
      </c>
      <c r="AW112" s="92">
        <f>IF('Bred Heifers'!AK115=0, NA(),MEDIAN('Bred Heifers'!AK115:AL115))</f>
        <v>752.5</v>
      </c>
      <c r="AX112" s="93">
        <f>IF('Bred Heifers'!AQ115=0, NA(),MEDIAN('Bred Heifers'!AQ115:AR115))</f>
        <v>590</v>
      </c>
      <c r="AY112" s="93" t="e">
        <f>IF('Bred Heifers'!AW115=0, NA(),MEDIAN('Bred Heifers'!AW115:AX115))</f>
        <v>#N/A</v>
      </c>
    </row>
    <row r="113" spans="29:51" x14ac:dyDescent="0.2">
      <c r="AC113" s="91">
        <f>'Bred Heifers'!A116</f>
        <v>41149</v>
      </c>
      <c r="AD113" s="92">
        <f>IF('Bred Heifers'!C116=0, NA(),MEDIAN('Bred Heifers'!C116:D116))</f>
        <v>1332.5</v>
      </c>
      <c r="AE113" s="92">
        <f>IF('Bred Heifers'!I116=0, NA(),MEDIAN('Bred Heifers'!I116:J116))</f>
        <v>1162.5</v>
      </c>
      <c r="AF113" s="92">
        <f>IF('Bred Heifers'!O116=0, NA(),MEDIAN('Bred Heifers'!O116:P116))</f>
        <v>850</v>
      </c>
      <c r="AG113" s="92" t="e">
        <f>IF('Bred Heifers'!U116=0, NA(),MEDIAN('Bred Heifers'!U116:V116))</f>
        <v>#N/A</v>
      </c>
      <c r="AI113" s="91">
        <f t="shared" si="3"/>
        <v>41149</v>
      </c>
      <c r="AJ113" s="92" t="e">
        <f>IF('Bred Heifers'!AA116=0, NA(),MEDIAN('Bred Heifers'!AA116:AB116))</f>
        <v>#N/A</v>
      </c>
      <c r="AK113" s="92">
        <f>IF('Bred Heifers'!AG116=0, NA(),MEDIAN('Bred Heifers'!AG116:AH116))</f>
        <v>1087.5</v>
      </c>
      <c r="AL113" s="93">
        <f>IF('Bred Heifers'!AM116=0, NA(),MEDIAN('Bred Heifers'!AM116:AN116))</f>
        <v>712.5</v>
      </c>
      <c r="AM113" s="93" t="e">
        <f>IF('Bred Heifers'!AS116=0, NA(),MEDIAN('Bred Heifers'!AS116:AT116))</f>
        <v>#N/A</v>
      </c>
      <c r="AO113" s="91">
        <f t="shared" si="4"/>
        <v>41149</v>
      </c>
      <c r="AP113" s="92" t="e">
        <f>IF('Bred Heifers'!G116=0, NA(),MEDIAN('Bred Heifers'!G116:H116))</f>
        <v>#N/A</v>
      </c>
      <c r="AQ113" s="92">
        <f>IF('Bred Heifers'!M116=0, NA(),MEDIAN('Bred Heifers'!M116:N116))</f>
        <v>937.5</v>
      </c>
      <c r="AR113" s="92" t="e">
        <f>IF('Bred Heifers'!S116=0, NA(),MEDIAN('Bred Heifers'!S116:T116))</f>
        <v>#N/A</v>
      </c>
      <c r="AS113" s="92" t="e">
        <f>IF('Bred Heifers'!Y116=0, NA(),MEDIAN('Bred Heifers'!Y116:Z116))</f>
        <v>#N/A</v>
      </c>
      <c r="AU113" s="91">
        <f t="shared" si="5"/>
        <v>41149</v>
      </c>
      <c r="AV113" s="92" t="e">
        <f>IF('Bred Heifers'!AE116=0, NA(),MEDIAN('Bred Heifers'!AE116:AF116))</f>
        <v>#N/A</v>
      </c>
      <c r="AW113" s="92">
        <f>IF('Bred Heifers'!AK116=0, NA(),MEDIAN('Bred Heifers'!AK116:AL116))</f>
        <v>887.5</v>
      </c>
      <c r="AX113" s="93">
        <f>IF('Bred Heifers'!AQ116=0, NA(),MEDIAN('Bred Heifers'!AQ116:AR116))</f>
        <v>712.5</v>
      </c>
      <c r="AY113" s="93" t="e">
        <f>IF('Bred Heifers'!AW116=0, NA(),MEDIAN('Bred Heifers'!AW116:AX116))</f>
        <v>#N/A</v>
      </c>
    </row>
    <row r="114" spans="29:51" x14ac:dyDescent="0.2">
      <c r="AC114" s="91">
        <f>'Bred Heifers'!A117</f>
        <v>41177</v>
      </c>
      <c r="AD114" s="92">
        <f>IF('Bred Heifers'!C117=0, NA(),MEDIAN('Bred Heifers'!C117:D117))</f>
        <v>1512.5</v>
      </c>
      <c r="AE114" s="92">
        <f>IF('Bred Heifers'!I117=0, NA(),MEDIAN('Bred Heifers'!I117:J117))</f>
        <v>1137.5</v>
      </c>
      <c r="AF114" s="92">
        <f>IF('Bred Heifers'!O117=0, NA(),MEDIAN('Bred Heifers'!O117:P117))</f>
        <v>875</v>
      </c>
      <c r="AG114" s="92">
        <f>IF('Bred Heifers'!U117=0, NA(),MEDIAN('Bred Heifers'!U117:V117))</f>
        <v>640</v>
      </c>
      <c r="AI114" s="91">
        <f t="shared" si="3"/>
        <v>41177</v>
      </c>
      <c r="AJ114" s="92" t="e">
        <f>IF('Bred Heifers'!AA117=0, NA(),MEDIAN('Bred Heifers'!AA117:AB117))</f>
        <v>#N/A</v>
      </c>
      <c r="AK114" s="92">
        <f>IF('Bred Heifers'!AG117=0, NA(),MEDIAN('Bred Heifers'!AG117:AH117))</f>
        <v>1112.5</v>
      </c>
      <c r="AL114" s="93">
        <f>IF('Bred Heifers'!AM117=0, NA(),MEDIAN('Bred Heifers'!AM117:AN117))</f>
        <v>875</v>
      </c>
      <c r="AM114" s="93" t="e">
        <f>IF('Bred Heifers'!AS117=0, NA(),MEDIAN('Bred Heifers'!AS117:AT117))</f>
        <v>#N/A</v>
      </c>
      <c r="AO114" s="91">
        <f t="shared" si="4"/>
        <v>41177</v>
      </c>
      <c r="AP114" s="92" t="e">
        <f>IF('Bred Heifers'!G117=0, NA(),MEDIAN('Bred Heifers'!G117:H117))</f>
        <v>#N/A</v>
      </c>
      <c r="AQ114" s="92" t="e">
        <f>IF('Bred Heifers'!M117=0, NA(),MEDIAN('Bred Heifers'!M117:N117))</f>
        <v>#N/A</v>
      </c>
      <c r="AR114" s="92" t="e">
        <f>IF('Bred Heifers'!S117=0, NA(),MEDIAN('Bred Heifers'!S117:T117))</f>
        <v>#N/A</v>
      </c>
      <c r="AS114" s="92" t="e">
        <f>IF('Bred Heifers'!Y117=0, NA(),MEDIAN('Bred Heifers'!Y117:Z117))</f>
        <v>#N/A</v>
      </c>
      <c r="AU114" s="91">
        <f t="shared" si="5"/>
        <v>41177</v>
      </c>
      <c r="AV114" s="92" t="e">
        <f>IF('Bred Heifers'!AE117=0, NA(),MEDIAN('Bred Heifers'!AE117:AF117))</f>
        <v>#N/A</v>
      </c>
      <c r="AW114" s="92" t="e">
        <f>IF('Bred Heifers'!AK117=0, NA(),MEDIAN('Bred Heifers'!AK117:AL117))</f>
        <v>#N/A</v>
      </c>
      <c r="AX114" s="93" t="e">
        <f>IF('Bred Heifers'!AQ117=0, NA(),MEDIAN('Bred Heifers'!AQ117:AR117))</f>
        <v>#N/A</v>
      </c>
      <c r="AY114" s="93" t="e">
        <f>IF('Bred Heifers'!AW117=0, NA(),MEDIAN('Bred Heifers'!AW117:AX117))</f>
        <v>#N/A</v>
      </c>
    </row>
    <row r="115" spans="29:51" x14ac:dyDescent="0.2">
      <c r="AC115" s="91">
        <f>'Bred Heifers'!A118</f>
        <v>41205</v>
      </c>
      <c r="AD115" s="92">
        <f>IF('Bred Heifers'!C118=0, NA(),MEDIAN('Bred Heifers'!C118:D118))</f>
        <v>1462.5</v>
      </c>
      <c r="AE115" s="92">
        <f>IF('Bred Heifers'!I118=0, NA(),MEDIAN('Bred Heifers'!I118:J118))</f>
        <v>1225</v>
      </c>
      <c r="AF115" s="92">
        <f>IF('Bred Heifers'!O118=0, NA(),MEDIAN('Bred Heifers'!O118:P118))</f>
        <v>1022.5</v>
      </c>
      <c r="AG115" s="92" t="e">
        <f>IF('Bred Heifers'!U118=0, NA(),MEDIAN('Bred Heifers'!U118:V118))</f>
        <v>#N/A</v>
      </c>
      <c r="AI115" s="91">
        <f t="shared" si="3"/>
        <v>41205</v>
      </c>
      <c r="AJ115" s="92">
        <f>IF('Bred Heifers'!AA118=0, NA(),MEDIAN('Bred Heifers'!AA118:AB118))</f>
        <v>1437.5</v>
      </c>
      <c r="AK115" s="92">
        <f>IF('Bred Heifers'!AG118=0, NA(),MEDIAN('Bred Heifers'!AG118:AH118))</f>
        <v>1175</v>
      </c>
      <c r="AL115" s="93">
        <f>IF('Bred Heifers'!AM118=0, NA(),MEDIAN('Bred Heifers'!AM118:AN118))</f>
        <v>937.5</v>
      </c>
      <c r="AM115" s="93">
        <f>IF('Bred Heifers'!AS118=0, NA(),MEDIAN('Bred Heifers'!AS118:AT118))</f>
        <v>660</v>
      </c>
      <c r="AO115" s="91">
        <f t="shared" si="4"/>
        <v>41205</v>
      </c>
      <c r="AP115" s="92" t="e">
        <f>IF('Bred Heifers'!G118=0, NA(),MEDIAN('Bred Heifers'!G118:H118))</f>
        <v>#N/A</v>
      </c>
      <c r="AQ115" s="92">
        <f>IF('Bred Heifers'!M118=0, NA(),MEDIAN('Bred Heifers'!M118:N118))</f>
        <v>1015</v>
      </c>
      <c r="AR115" s="92">
        <f>IF('Bred Heifers'!S118=0, NA(),MEDIAN('Bred Heifers'!S118:T118))</f>
        <v>880</v>
      </c>
      <c r="AS115" s="92">
        <f>IF('Bred Heifers'!Y118=0, NA(),MEDIAN('Bred Heifers'!Y118:Z118))</f>
        <v>730</v>
      </c>
      <c r="AU115" s="91">
        <f t="shared" si="5"/>
        <v>41205</v>
      </c>
      <c r="AV115" s="92" t="e">
        <f>IF('Bred Heifers'!AE118=0, NA(),MEDIAN('Bred Heifers'!AE118:AF118))</f>
        <v>#N/A</v>
      </c>
      <c r="AW115" s="92" t="e">
        <f>IF('Bred Heifers'!AK118=0, NA(),MEDIAN('Bred Heifers'!AK118:AL118))</f>
        <v>#N/A</v>
      </c>
      <c r="AX115" s="93">
        <f>IF('Bred Heifers'!AQ118=0, NA(),MEDIAN('Bred Heifers'!AQ118:AR118))</f>
        <v>785</v>
      </c>
      <c r="AY115" s="93">
        <f>IF('Bred Heifers'!AW118=0, NA(),MEDIAN('Bred Heifers'!AW118:AX118))</f>
        <v>697.5</v>
      </c>
    </row>
    <row r="116" spans="29:51" x14ac:dyDescent="0.2">
      <c r="AC116" s="91">
        <f>'Bred Heifers'!A119</f>
        <v>41240</v>
      </c>
      <c r="AD116" s="92">
        <f>IF('Bred Heifers'!C119=0, NA(),MEDIAN('Bred Heifers'!C119:D119))</f>
        <v>1362.5</v>
      </c>
      <c r="AE116" s="92">
        <f>IF('Bred Heifers'!I119=0, NA(),MEDIAN('Bred Heifers'!I119:J119))</f>
        <v>1137.5</v>
      </c>
      <c r="AF116" s="92">
        <f>IF('Bred Heifers'!O119=0, NA(),MEDIAN('Bred Heifers'!O119:P119))</f>
        <v>975</v>
      </c>
      <c r="AG116" s="92">
        <f>IF('Bred Heifers'!U119=0, NA(),MEDIAN('Bred Heifers'!U119:V119))</f>
        <v>825</v>
      </c>
      <c r="AI116" s="91">
        <f t="shared" si="3"/>
        <v>41240</v>
      </c>
      <c r="AJ116" s="92">
        <f>IF('Bred Heifers'!AA119=0, NA(),MEDIAN('Bred Heifers'!AA119:AB119))</f>
        <v>1305</v>
      </c>
      <c r="AK116" s="92">
        <f>IF('Bred Heifers'!AG119=0, NA(),MEDIAN('Bred Heifers'!AG119:AH119))</f>
        <v>1050</v>
      </c>
      <c r="AL116" s="93">
        <f>IF('Bred Heifers'!AM119=0, NA(),MEDIAN('Bred Heifers'!AM119:AN119))</f>
        <v>837.5</v>
      </c>
      <c r="AM116" s="93">
        <f>IF('Bred Heifers'!AS119=0, NA(),MEDIAN('Bred Heifers'!AS119:AT119))</f>
        <v>765</v>
      </c>
      <c r="AO116" s="91">
        <f t="shared" si="4"/>
        <v>41240</v>
      </c>
      <c r="AP116" s="92" t="e">
        <f>IF('Bred Heifers'!G119=0, NA(),MEDIAN('Bred Heifers'!G119:H119))</f>
        <v>#N/A</v>
      </c>
      <c r="AQ116" s="92">
        <f>IF('Bred Heifers'!M119=0, NA(),MEDIAN('Bred Heifers'!M119:N119))</f>
        <v>1032.5</v>
      </c>
      <c r="AR116" s="92">
        <f>IF('Bred Heifers'!S119=0, NA(),MEDIAN('Bred Heifers'!S119:T119))</f>
        <v>850</v>
      </c>
      <c r="AS116" s="92" t="e">
        <f>IF('Bred Heifers'!Y119=0, NA(),MEDIAN('Bred Heifers'!Y119:Z119))</f>
        <v>#N/A</v>
      </c>
      <c r="AU116" s="91">
        <f t="shared" si="5"/>
        <v>41240</v>
      </c>
      <c r="AV116" s="92" t="e">
        <f>IF('Bred Heifers'!AE119=0, NA(),MEDIAN('Bred Heifers'!AE119:AF119))</f>
        <v>#N/A</v>
      </c>
      <c r="AW116" s="92">
        <f>IF('Bred Heifers'!AK119=0, NA(),MEDIAN('Bred Heifers'!AK119:AL119))</f>
        <v>995</v>
      </c>
      <c r="AX116" s="93">
        <f>IF('Bred Heifers'!AQ119=0, NA(),MEDIAN('Bred Heifers'!AQ119:AR119))</f>
        <v>790</v>
      </c>
      <c r="AY116" s="93" t="e">
        <f>IF('Bred Heifers'!AW119=0, NA(),MEDIAN('Bred Heifers'!AW119:AX119))</f>
        <v>#N/A</v>
      </c>
    </row>
    <row r="117" spans="29:51" x14ac:dyDescent="0.2">
      <c r="AC117" s="91">
        <f>'Bred Heifers'!A120</f>
        <v>41296</v>
      </c>
      <c r="AD117" s="92">
        <f>IF('Bred Heifers'!C120=0, NA(),MEDIAN('Bred Heifers'!C120:D120))</f>
        <v>1330</v>
      </c>
      <c r="AE117" s="92">
        <f>IF('Bred Heifers'!I120=0, NA(),MEDIAN('Bred Heifers'!I120:J120))</f>
        <v>1092.5</v>
      </c>
      <c r="AF117" s="92">
        <f>IF('Bred Heifers'!O120=0, NA(),MEDIAN('Bred Heifers'!O120:P120))</f>
        <v>920</v>
      </c>
      <c r="AG117" s="92">
        <f>IF('Bred Heifers'!U120=0, NA(),MEDIAN('Bred Heifers'!U120:V120))</f>
        <v>787.5</v>
      </c>
      <c r="AI117" s="91">
        <f t="shared" ref="AI117:AI147" si="6">AC117</f>
        <v>41296</v>
      </c>
      <c r="AJ117" s="92">
        <f>IF('Bred Heifers'!AA120=0, NA(),MEDIAN('Bred Heifers'!AA120:AB120))</f>
        <v>1200</v>
      </c>
      <c r="AK117" s="92">
        <f>IF('Bred Heifers'!AG120=0, NA(),MEDIAN('Bred Heifers'!AG120:AH120))</f>
        <v>1000</v>
      </c>
      <c r="AL117" s="93">
        <f>IF('Bred Heifers'!AM120=0, NA(),MEDIAN('Bred Heifers'!AM120:AN120))</f>
        <v>787.5</v>
      </c>
      <c r="AM117" s="93" t="e">
        <f>IF('Bred Heifers'!AS120=0, NA(),MEDIAN('Bred Heifers'!AS120:AT120))</f>
        <v>#N/A</v>
      </c>
      <c r="AO117" s="91">
        <f t="shared" ref="AO117:AO147" si="7">AI117</f>
        <v>41296</v>
      </c>
      <c r="AP117" s="92">
        <f>IF('Bred Heifers'!G120=0, NA(),MEDIAN('Bred Heifers'!G120:H120))</f>
        <v>1115</v>
      </c>
      <c r="AQ117" s="92">
        <f>IF('Bred Heifers'!M120=0, NA(),MEDIAN('Bred Heifers'!M120:N120))</f>
        <v>962.5</v>
      </c>
      <c r="AR117" s="92">
        <f>IF('Bred Heifers'!S120=0, NA(),MEDIAN('Bred Heifers'!S120:T120))</f>
        <v>815</v>
      </c>
      <c r="AS117" s="92">
        <f>IF('Bred Heifers'!Y120=0, NA(),MEDIAN('Bred Heifers'!Y120:Z120))</f>
        <v>730</v>
      </c>
      <c r="AU117" s="91">
        <f t="shared" ref="AU117:AU147" si="8">AO117</f>
        <v>41296</v>
      </c>
      <c r="AV117" s="92">
        <f>IF('Bred Heifers'!AE120=0, NA(),MEDIAN('Bred Heifers'!AE120:AF120))</f>
        <v>1212.5</v>
      </c>
      <c r="AW117" s="92" t="e">
        <f>IF('Bred Heifers'!AK120=0, NA(),MEDIAN('Bred Heifers'!AK120:AL120))</f>
        <v>#N/A</v>
      </c>
      <c r="AX117" s="93" t="e">
        <f>IF('Bred Heifers'!AQ120=0, NA(),MEDIAN('Bred Heifers'!AQ120:AR120))</f>
        <v>#N/A</v>
      </c>
      <c r="AY117" s="93" t="e">
        <f>IF('Bred Heifers'!AW120=0, NA(),MEDIAN('Bred Heifers'!AW120:AX120))</f>
        <v>#N/A</v>
      </c>
    </row>
    <row r="118" spans="29:51" x14ac:dyDescent="0.2">
      <c r="AC118" s="91">
        <f>'Bred Heifers'!A121</f>
        <v>41359</v>
      </c>
      <c r="AD118" s="92">
        <f>IF('Bred Heifers'!C121=0, NA(),MEDIAN('Bred Heifers'!C121:D121))</f>
        <v>1345</v>
      </c>
      <c r="AE118" s="92">
        <f>IF('Bred Heifers'!I121=0, NA(),MEDIAN('Bred Heifers'!I121:J121))</f>
        <v>1150</v>
      </c>
      <c r="AF118" s="92">
        <f>IF('Bred Heifers'!O121=0, NA(),MEDIAN('Bred Heifers'!O121:P121))</f>
        <v>962.5</v>
      </c>
      <c r="AG118" s="92" t="e">
        <f>IF('Bred Heifers'!U121=0, NA(),MEDIAN('Bred Heifers'!U121:V121))</f>
        <v>#N/A</v>
      </c>
      <c r="AI118" s="91">
        <f t="shared" si="6"/>
        <v>41359</v>
      </c>
      <c r="AJ118" s="92" t="e">
        <f>IF('Bred Heifers'!AA121=0, NA(),MEDIAN('Bred Heifers'!AA121:AB121))</f>
        <v>#N/A</v>
      </c>
      <c r="AK118" s="92">
        <f>IF('Bred Heifers'!AG121=0, NA(),MEDIAN('Bred Heifers'!AG121:AH121))</f>
        <v>1150</v>
      </c>
      <c r="AL118" s="93" t="e">
        <f>IF('Bred Heifers'!AM121=0, NA(),MEDIAN('Bred Heifers'!AM121:AN121))</f>
        <v>#N/A</v>
      </c>
      <c r="AM118" s="93" t="e">
        <f>IF('Bred Heifers'!AS121=0, NA(),MEDIAN('Bred Heifers'!AS121:AT121))</f>
        <v>#N/A</v>
      </c>
      <c r="AO118" s="91">
        <f t="shared" si="7"/>
        <v>41359</v>
      </c>
      <c r="AP118" s="92">
        <f>IF('Bred Heifers'!G121=0, NA(),MEDIAN('Bred Heifers'!G121:H121))</f>
        <v>1202.5</v>
      </c>
      <c r="AQ118" s="92">
        <f>IF('Bred Heifers'!M121=0, NA(),MEDIAN('Bred Heifers'!M121:N121))</f>
        <v>1052.5</v>
      </c>
      <c r="AR118" s="92">
        <f>IF('Bred Heifers'!S121=0, NA(),MEDIAN('Bred Heifers'!S121:T121))</f>
        <v>905</v>
      </c>
      <c r="AS118" s="92" t="e">
        <f>IF('Bred Heifers'!Y121=0, NA(),MEDIAN('Bred Heifers'!Y121:Z121))</f>
        <v>#N/A</v>
      </c>
      <c r="AU118" s="91">
        <f t="shared" si="8"/>
        <v>41359</v>
      </c>
      <c r="AV118" s="92" t="e">
        <f>IF('Bred Heifers'!AE121=0, NA(),MEDIAN('Bred Heifers'!AE121:AF121))</f>
        <v>#N/A</v>
      </c>
      <c r="AW118" s="92">
        <f>IF('Bred Heifers'!AK121=0, NA(),MEDIAN('Bred Heifers'!AK121:AL121))</f>
        <v>1012.5</v>
      </c>
      <c r="AX118" s="93">
        <f>IF('Bred Heifers'!AQ121=0, NA(),MEDIAN('Bred Heifers'!AQ121:AR121))</f>
        <v>795</v>
      </c>
      <c r="AY118" s="93" t="e">
        <f>IF('Bred Heifers'!AW121=0, NA(),MEDIAN('Bred Heifers'!AW121:AX121))</f>
        <v>#N/A</v>
      </c>
    </row>
    <row r="119" spans="29:51" x14ac:dyDescent="0.2">
      <c r="AC119" s="91">
        <f>'Bred Heifers'!A122</f>
        <v>41387</v>
      </c>
      <c r="AD119" s="92">
        <f>IF('Bred Heifers'!C122=0, NA(),MEDIAN('Bred Heifers'!C122:D122))</f>
        <v>1365</v>
      </c>
      <c r="AE119" s="92">
        <f>IF('Bred Heifers'!I122=0, NA(),MEDIAN('Bred Heifers'!I122:J122))</f>
        <v>1185</v>
      </c>
      <c r="AF119" s="92">
        <f>IF('Bred Heifers'!O122=0, NA(),MEDIAN('Bred Heifers'!O122:P122))</f>
        <v>1000</v>
      </c>
      <c r="AG119" s="92">
        <f>IF('Bred Heifers'!U122=0, NA(),MEDIAN('Bred Heifers'!U122:V122))</f>
        <v>800</v>
      </c>
      <c r="AI119" s="91">
        <f t="shared" si="6"/>
        <v>41387</v>
      </c>
      <c r="AJ119" s="92" t="e">
        <f>IF('Bred Heifers'!AA122=0, NA(),MEDIAN('Bred Heifers'!AA122:AB122))</f>
        <v>#N/A</v>
      </c>
      <c r="AK119" s="92">
        <f>IF('Bred Heifers'!AG122=0, NA(),MEDIAN('Bred Heifers'!AG122:AH122))</f>
        <v>1175</v>
      </c>
      <c r="AL119" s="93">
        <f>IF('Bred Heifers'!AM122=0, NA(),MEDIAN('Bred Heifers'!AM122:AN122))</f>
        <v>962.5</v>
      </c>
      <c r="AM119" s="93">
        <f>IF('Bred Heifers'!AS122=0, NA(),MEDIAN('Bred Heifers'!AS122:AT122))</f>
        <v>705</v>
      </c>
      <c r="AO119" s="91">
        <f t="shared" si="7"/>
        <v>41387</v>
      </c>
      <c r="AP119" s="92" t="e">
        <f>IF('Bred Heifers'!G122=0, NA(),MEDIAN('Bred Heifers'!G122:H122))</f>
        <v>#N/A</v>
      </c>
      <c r="AQ119" s="92">
        <f>IF('Bred Heifers'!M122=0, NA(),MEDIAN('Bred Heifers'!M122:N122))</f>
        <v>1085</v>
      </c>
      <c r="AR119" s="92">
        <f>IF('Bred Heifers'!S122=0, NA(),MEDIAN('Bred Heifers'!S122:T122))</f>
        <v>845</v>
      </c>
      <c r="AS119" s="92">
        <f>IF('Bred Heifers'!Y122=0, NA(),MEDIAN('Bred Heifers'!Y122:Z122))</f>
        <v>700</v>
      </c>
      <c r="AU119" s="91">
        <f t="shared" si="8"/>
        <v>41387</v>
      </c>
      <c r="AV119" s="92" t="e">
        <f>IF('Bred Heifers'!AE122=0, NA(),MEDIAN('Bred Heifers'!AE122:AF122))</f>
        <v>#N/A</v>
      </c>
      <c r="AW119" s="92">
        <f>IF('Bred Heifers'!AK122=0, NA(),MEDIAN('Bred Heifers'!AK122:AL122))</f>
        <v>1065</v>
      </c>
      <c r="AX119" s="93">
        <f>IF('Bred Heifers'!AQ122=0, NA(),MEDIAN('Bred Heifers'!AQ122:AR122))</f>
        <v>1065</v>
      </c>
      <c r="AY119" s="93" t="e">
        <f>IF('Bred Heifers'!AW122=0, NA(),MEDIAN('Bred Heifers'!AW122:AX122))</f>
        <v>#N/A</v>
      </c>
    </row>
    <row r="120" spans="29:51" x14ac:dyDescent="0.2">
      <c r="AC120" s="91">
        <f>'Bred Heifers'!A123</f>
        <v>41422</v>
      </c>
      <c r="AD120" s="92" t="e">
        <f>IF('Bred Heifers'!C123=0, NA(),MEDIAN('Bred Heifers'!C123:D123))</f>
        <v>#N/A</v>
      </c>
      <c r="AE120" s="92">
        <f>IF('Bred Heifers'!I123=0, NA(),MEDIAN('Bred Heifers'!I123:J123))</f>
        <v>1115</v>
      </c>
      <c r="AF120" s="92">
        <f>IF('Bred Heifers'!O123=0, NA(),MEDIAN('Bred Heifers'!O123:P123))</f>
        <v>900</v>
      </c>
      <c r="AG120" s="92">
        <f>IF('Bred Heifers'!U123=0, NA(),MEDIAN('Bred Heifers'!U123:V123))</f>
        <v>850</v>
      </c>
      <c r="AI120" s="91">
        <f t="shared" si="6"/>
        <v>41422</v>
      </c>
      <c r="AJ120" s="92" t="e">
        <f>IF('Bred Heifers'!AA123=0, NA(),MEDIAN('Bred Heifers'!AA123:AB123))</f>
        <v>#N/A</v>
      </c>
      <c r="AK120" s="92">
        <f>IF('Bred Heifers'!AG123=0, NA(),MEDIAN('Bred Heifers'!AG123:AH123))</f>
        <v>1117.5</v>
      </c>
      <c r="AL120" s="93">
        <f>IF('Bred Heifers'!AM123=0, NA(),MEDIAN('Bred Heifers'!AM123:AN123))</f>
        <v>1000</v>
      </c>
      <c r="AM120" s="93">
        <f>IF('Bred Heifers'!AS123=0, NA(),MEDIAN('Bred Heifers'!AS123:AT123))</f>
        <v>850</v>
      </c>
      <c r="AO120" s="91">
        <f t="shared" si="7"/>
        <v>41422</v>
      </c>
      <c r="AP120" s="92" t="e">
        <f>IF('Bred Heifers'!G123=0, NA(),MEDIAN('Bred Heifers'!G123:H123))</f>
        <v>#N/A</v>
      </c>
      <c r="AQ120" s="92" t="e">
        <f>IF('Bred Heifers'!M123=0, NA(),MEDIAN('Bred Heifers'!M123:N123))</f>
        <v>#N/A</v>
      </c>
      <c r="AR120" s="92">
        <f>IF('Bred Heifers'!S123=0, NA(),MEDIAN('Bred Heifers'!S123:T123))</f>
        <v>840</v>
      </c>
      <c r="AS120" s="92">
        <f>IF('Bred Heifers'!Y123=0, NA(),MEDIAN('Bred Heifers'!Y123:Z123))</f>
        <v>670</v>
      </c>
      <c r="AU120" s="91">
        <f t="shared" si="8"/>
        <v>41422</v>
      </c>
      <c r="AV120" s="92" t="e">
        <f>IF('Bred Heifers'!AE123=0, NA(),MEDIAN('Bred Heifers'!AE123:AF123))</f>
        <v>#N/A</v>
      </c>
      <c r="AW120" s="92">
        <f>IF('Bred Heifers'!AK123=0, NA(),MEDIAN('Bred Heifers'!AK123:AL123))</f>
        <v>840</v>
      </c>
      <c r="AX120" s="93">
        <f>IF('Bred Heifers'!AQ123=0, NA(),MEDIAN('Bred Heifers'!AQ123:AR123))</f>
        <v>755</v>
      </c>
      <c r="AY120" s="93">
        <f>IF('Bred Heifers'!AW123=0, NA(),MEDIAN('Bred Heifers'!AW123:AX123))</f>
        <v>670</v>
      </c>
    </row>
    <row r="121" spans="29:51" x14ac:dyDescent="0.2">
      <c r="AC121" s="91">
        <f>'Bred Heifers'!A124</f>
        <v>41450</v>
      </c>
      <c r="AD121" s="92">
        <f>IF('Bred Heifers'!C124=0, NA(),MEDIAN('Bred Heifers'!C124:D124))</f>
        <v>1450</v>
      </c>
      <c r="AE121" s="92">
        <f>IF('Bred Heifers'!I124=0, NA(),MEDIAN('Bred Heifers'!I124:J124))</f>
        <v>1200</v>
      </c>
      <c r="AF121" s="92">
        <f>IF('Bred Heifers'!O124=0, NA(),MEDIAN('Bred Heifers'!O124:P124))</f>
        <v>927.5</v>
      </c>
      <c r="AG121" s="92" t="e">
        <f>IF('Bred Heifers'!U124=0, NA(),MEDIAN('Bred Heifers'!U124:V124))</f>
        <v>#N/A</v>
      </c>
      <c r="AI121" s="91">
        <f t="shared" si="6"/>
        <v>41450</v>
      </c>
      <c r="AJ121" s="92">
        <f>IF('Bred Heifers'!AA124=0, NA(),MEDIAN('Bred Heifers'!AA124:AB124))</f>
        <v>1287.5</v>
      </c>
      <c r="AK121" s="92">
        <f>IF('Bred Heifers'!AG124=0, NA(),MEDIAN('Bred Heifers'!AG124:AH124))</f>
        <v>1100</v>
      </c>
      <c r="AL121" s="93">
        <f>IF('Bred Heifers'!AM124=0, NA(),MEDIAN('Bred Heifers'!AM124:AN124))</f>
        <v>860</v>
      </c>
      <c r="AM121" s="93" t="e">
        <f>IF('Bred Heifers'!AS124=0, NA(),MEDIAN('Bred Heifers'!AS124:AT124))</f>
        <v>#N/A</v>
      </c>
      <c r="AO121" s="91">
        <f t="shared" si="7"/>
        <v>41450</v>
      </c>
      <c r="AP121" s="92" t="e">
        <f>IF('Bred Heifers'!G124=0, NA(),MEDIAN('Bred Heifers'!G124:H124))</f>
        <v>#N/A</v>
      </c>
      <c r="AQ121" s="92">
        <f>IF('Bred Heifers'!M124=0, NA(),MEDIAN('Bred Heifers'!M124:N124))</f>
        <v>1075</v>
      </c>
      <c r="AR121" s="92">
        <f>IF('Bred Heifers'!S124=0, NA(),MEDIAN('Bred Heifers'!S124:T124))</f>
        <v>805</v>
      </c>
      <c r="AS121" s="92" t="e">
        <f>IF('Bred Heifers'!Y124=0, NA(),MEDIAN('Bred Heifers'!Y124:Z124))</f>
        <v>#N/A</v>
      </c>
      <c r="AU121" s="91">
        <f t="shared" si="8"/>
        <v>41450</v>
      </c>
      <c r="AV121" s="92" t="e">
        <f>IF('Bred Heifers'!AE124=0, NA(),MEDIAN('Bred Heifers'!AE124:AF124))</f>
        <v>#N/A</v>
      </c>
      <c r="AW121" s="92">
        <f>IF('Bred Heifers'!AK124=0, NA(),MEDIAN('Bred Heifers'!AK124:AL124))</f>
        <v>1087.5</v>
      </c>
      <c r="AX121" s="93">
        <f>IF('Bred Heifers'!AQ124=0, NA(),MEDIAN('Bred Heifers'!AQ124:AR124))</f>
        <v>775</v>
      </c>
      <c r="AY121" s="93" t="e">
        <f>IF('Bred Heifers'!AW124=0, NA(),MEDIAN('Bred Heifers'!AW124:AX124))</f>
        <v>#N/A</v>
      </c>
    </row>
    <row r="122" spans="29:51" x14ac:dyDescent="0.2">
      <c r="AC122" s="91">
        <f>'Bred Heifers'!A125</f>
        <v>41478</v>
      </c>
      <c r="AD122" s="92" t="e">
        <f>IF('Bred Heifers'!C125=0, NA(),MEDIAN('Bred Heifers'!C125:D125))</f>
        <v>#N/A</v>
      </c>
      <c r="AE122" s="92">
        <f>IF('Bred Heifers'!I125=0, NA(),MEDIAN('Bred Heifers'!I125:J125))</f>
        <v>1187.5</v>
      </c>
      <c r="AF122" s="92">
        <f>IF('Bred Heifers'!O125=0, NA(),MEDIAN('Bred Heifers'!O125:P125))</f>
        <v>955</v>
      </c>
      <c r="AG122" s="92" t="e">
        <f>IF('Bred Heifers'!U125=0, NA(),MEDIAN('Bred Heifers'!U125:V125))</f>
        <v>#N/A</v>
      </c>
      <c r="AI122" s="91">
        <f t="shared" si="6"/>
        <v>41478</v>
      </c>
      <c r="AJ122" s="92">
        <f>IF('Bred Heifers'!AA125=0, NA(),MEDIAN('Bred Heifers'!AA125:AB125))</f>
        <v>1410</v>
      </c>
      <c r="AK122" s="92">
        <f>IF('Bred Heifers'!AG125=0, NA(),MEDIAN('Bred Heifers'!AG125:AH125))</f>
        <v>1167.5</v>
      </c>
      <c r="AL122" s="93">
        <f>IF('Bred Heifers'!AM125=0, NA(),MEDIAN('Bred Heifers'!AM125:AN125))</f>
        <v>937.5</v>
      </c>
      <c r="AM122" s="93" t="e">
        <f>IF('Bred Heifers'!AS125=0, NA(),MEDIAN('Bred Heifers'!AS125:AT125))</f>
        <v>#N/A</v>
      </c>
      <c r="AO122" s="91">
        <f t="shared" si="7"/>
        <v>41478</v>
      </c>
      <c r="AP122" s="92" t="e">
        <f>IF('Bred Heifers'!G125=0, NA(),MEDIAN('Bred Heifers'!G125:H125))</f>
        <v>#N/A</v>
      </c>
      <c r="AQ122" s="92">
        <f>IF('Bred Heifers'!M125=0, NA(),MEDIAN('Bred Heifers'!M125:N125))</f>
        <v>1000</v>
      </c>
      <c r="AR122" s="92">
        <f>IF('Bred Heifers'!S125=0, NA(),MEDIAN('Bred Heifers'!S125:T125))</f>
        <v>912.5</v>
      </c>
      <c r="AS122" s="92" t="e">
        <f>IF('Bred Heifers'!Y125=0, NA(),MEDIAN('Bred Heifers'!Y125:Z125))</f>
        <v>#N/A</v>
      </c>
      <c r="AU122" s="91">
        <f t="shared" si="8"/>
        <v>41478</v>
      </c>
      <c r="AV122" s="92" t="e">
        <f>IF('Bred Heifers'!AE125=0, NA(),MEDIAN('Bred Heifers'!AE125:AF125))</f>
        <v>#N/A</v>
      </c>
      <c r="AW122" s="92" t="e">
        <f>IF('Bred Heifers'!AK125=0, NA(),MEDIAN('Bred Heifers'!AK125:AL125))</f>
        <v>#N/A</v>
      </c>
      <c r="AX122" s="93" t="e">
        <f>IF('Bred Heifers'!AQ125=0, NA(),MEDIAN('Bred Heifers'!AQ125:AR125))</f>
        <v>#N/A</v>
      </c>
      <c r="AY122" s="93" t="e">
        <f>IF('Bred Heifers'!AW125=0, NA(),MEDIAN('Bred Heifers'!AW125:AX125))</f>
        <v>#N/A</v>
      </c>
    </row>
    <row r="123" spans="29:51" x14ac:dyDescent="0.2">
      <c r="AC123" s="91">
        <f>'Bred Heifers'!A126</f>
        <v>41513</v>
      </c>
      <c r="AD123" s="92">
        <f>IF('Bred Heifers'!C126=0, NA(),MEDIAN('Bred Heifers'!C126:D126))</f>
        <v>1412.5</v>
      </c>
      <c r="AE123" s="92">
        <f>IF('Bred Heifers'!I126=0, NA(),MEDIAN('Bred Heifers'!I126:J126))</f>
        <v>1237.5</v>
      </c>
      <c r="AF123" s="92">
        <f>IF('Bred Heifers'!O126=0, NA(),MEDIAN('Bred Heifers'!O126:P126))</f>
        <v>1025</v>
      </c>
      <c r="AG123" s="92" t="e">
        <f>IF('Bred Heifers'!U126=0, NA(),MEDIAN('Bred Heifers'!U126:V126))</f>
        <v>#N/A</v>
      </c>
      <c r="AI123" s="91">
        <f t="shared" si="6"/>
        <v>41513</v>
      </c>
      <c r="AJ123" s="92">
        <f>IF('Bred Heifers'!AA126=0, NA(),MEDIAN('Bred Heifers'!AA126:AB126))</f>
        <v>1405</v>
      </c>
      <c r="AK123" s="92">
        <f>IF('Bred Heifers'!AG126=0, NA(),MEDIAN('Bred Heifers'!AG126:AH126))</f>
        <v>1237.5</v>
      </c>
      <c r="AL123" s="93">
        <f>IF('Bred Heifers'!AM126=0, NA(),MEDIAN('Bred Heifers'!AM126:AN126))</f>
        <v>1005</v>
      </c>
      <c r="AM123" s="93" t="e">
        <f>IF('Bred Heifers'!AS126=0, NA(),MEDIAN('Bred Heifers'!AS126:AT126))</f>
        <v>#N/A</v>
      </c>
      <c r="AO123" s="91">
        <f t="shared" si="7"/>
        <v>41513</v>
      </c>
      <c r="AP123" s="92" t="e">
        <f>IF('Bred Heifers'!G126=0, NA(),MEDIAN('Bred Heifers'!G126:H126))</f>
        <v>#N/A</v>
      </c>
      <c r="AQ123" s="92">
        <f>IF('Bred Heifers'!M126=0, NA(),MEDIAN('Bred Heifers'!M126:N126))</f>
        <v>1110</v>
      </c>
      <c r="AR123" s="92">
        <f>IF('Bred Heifers'!S126=0, NA(),MEDIAN('Bred Heifers'!S126:T126))</f>
        <v>960</v>
      </c>
      <c r="AS123" s="92" t="e">
        <f>IF('Bred Heifers'!Y126=0, NA(),MEDIAN('Bred Heifers'!Y126:Z126))</f>
        <v>#N/A</v>
      </c>
      <c r="AU123" s="91">
        <f t="shared" si="8"/>
        <v>41513</v>
      </c>
      <c r="AV123" s="92" t="e">
        <f>IF('Bred Heifers'!AE126=0, NA(),MEDIAN('Bred Heifers'!AE126:AF126))</f>
        <v>#N/A</v>
      </c>
      <c r="AW123" s="92" t="e">
        <f>IF('Bred Heifers'!AK126=0, NA(),MEDIAN('Bred Heifers'!AK126:AL126))</f>
        <v>#N/A</v>
      </c>
      <c r="AX123" s="93">
        <f>IF('Bred Heifers'!AQ126=0, NA(),MEDIAN('Bred Heifers'!AQ126:AR126))</f>
        <v>980</v>
      </c>
      <c r="AY123" s="93" t="e">
        <f>IF('Bred Heifers'!AW126=0, NA(),MEDIAN('Bred Heifers'!AW126:AX126))</f>
        <v>#N/A</v>
      </c>
    </row>
    <row r="124" spans="29:51" x14ac:dyDescent="0.2">
      <c r="AC124" s="91">
        <f>'Bred Heifers'!A127</f>
        <v>41541</v>
      </c>
      <c r="AD124" s="92">
        <f>IF('Bred Heifers'!C127=0, NA(),MEDIAN('Bred Heifers'!C127:D127))</f>
        <v>1337.5</v>
      </c>
      <c r="AE124" s="92">
        <f>IF('Bred Heifers'!I127=0, NA(),MEDIAN('Bred Heifers'!I127:J127))</f>
        <v>1137.5</v>
      </c>
      <c r="AF124" s="92">
        <f>IF('Bred Heifers'!O127=0, NA(),MEDIAN('Bred Heifers'!O127:P127))</f>
        <v>950</v>
      </c>
      <c r="AG124" s="92">
        <f>IF('Bred Heifers'!U127=0, NA(),MEDIAN('Bred Heifers'!U127:V127))</f>
        <v>500</v>
      </c>
      <c r="AI124" s="91">
        <f t="shared" si="6"/>
        <v>41541</v>
      </c>
      <c r="AJ124" s="92">
        <f>IF('Bred Heifers'!AA127=0, NA(),MEDIAN('Bred Heifers'!AA127:AB127))</f>
        <v>1287.5</v>
      </c>
      <c r="AK124" s="92">
        <f>IF('Bred Heifers'!AG127=0, NA(),MEDIAN('Bred Heifers'!AG127:AH127))</f>
        <v>1075</v>
      </c>
      <c r="AL124" s="93">
        <f>IF('Bred Heifers'!AM127=0, NA(),MEDIAN('Bred Heifers'!AM127:AN127))</f>
        <v>925</v>
      </c>
      <c r="AM124" s="93" t="e">
        <f>IF('Bred Heifers'!AS127=0, NA(),MEDIAN('Bred Heifers'!AS127:AT127))</f>
        <v>#N/A</v>
      </c>
      <c r="AO124" s="91">
        <f t="shared" si="7"/>
        <v>41541</v>
      </c>
      <c r="AP124" s="92" t="e">
        <f>IF('Bred Heifers'!G127=0, NA(),MEDIAN('Bred Heifers'!G127:H127))</f>
        <v>#N/A</v>
      </c>
      <c r="AQ124" s="92">
        <f>IF('Bred Heifers'!M127=0, NA(),MEDIAN('Bred Heifers'!M127:N127))</f>
        <v>1017.5</v>
      </c>
      <c r="AR124" s="92">
        <f>IF('Bred Heifers'!S127=0, NA(),MEDIAN('Bred Heifers'!S127:T127))</f>
        <v>877.5</v>
      </c>
      <c r="AS124" s="92">
        <f>IF('Bred Heifers'!Y127=0, NA(),MEDIAN('Bred Heifers'!Y127:Z127))</f>
        <v>732.5</v>
      </c>
      <c r="AU124" s="91">
        <f t="shared" si="8"/>
        <v>41541</v>
      </c>
      <c r="AV124" s="92" t="e">
        <f>IF('Bred Heifers'!AE127=0, NA(),MEDIAN('Bred Heifers'!AE127:AF127))</f>
        <v>#N/A</v>
      </c>
      <c r="AW124" s="92">
        <f>IF('Bred Heifers'!AK127=0, NA(),MEDIAN('Bred Heifers'!AK127:AL127))</f>
        <v>1040</v>
      </c>
      <c r="AX124" s="93">
        <f>IF('Bred Heifers'!AQ127=0, NA(),MEDIAN('Bred Heifers'!AQ127:AR127))</f>
        <v>770</v>
      </c>
      <c r="AY124" s="93" t="e">
        <f>IF('Bred Heifers'!AW127=0, NA(),MEDIAN('Bred Heifers'!AW127:AX127))</f>
        <v>#N/A</v>
      </c>
    </row>
    <row r="125" spans="29:51" x14ac:dyDescent="0.2">
      <c r="AC125" s="91">
        <f>'Bred Heifers'!A128</f>
        <v>41569</v>
      </c>
      <c r="AD125" s="92">
        <f>IF('Bred Heifers'!C128=0, NA(),MEDIAN('Bred Heifers'!C128:D128))</f>
        <v>1400</v>
      </c>
      <c r="AE125" s="92">
        <f>IF('Bred Heifers'!I128=0, NA(),MEDIAN('Bred Heifers'!I128:J128))</f>
        <v>1125</v>
      </c>
      <c r="AF125" s="92">
        <f>IF('Bred Heifers'!O128=0, NA(),MEDIAN('Bred Heifers'!O128:P128))</f>
        <v>925</v>
      </c>
      <c r="AG125" s="92" t="e">
        <f>IF('Bred Heifers'!U128=0, NA(),MEDIAN('Bred Heifers'!U128:V128))</f>
        <v>#N/A</v>
      </c>
      <c r="AI125" s="91">
        <f t="shared" si="6"/>
        <v>41569</v>
      </c>
      <c r="AJ125" s="92">
        <f>IF('Bred Heifers'!AA128=0, NA(),MEDIAN('Bred Heifers'!AA128:AB128))</f>
        <v>1330</v>
      </c>
      <c r="AK125" s="92">
        <f>IF('Bred Heifers'!AG128=0, NA(),MEDIAN('Bred Heifers'!AG128:AH128))</f>
        <v>1050</v>
      </c>
      <c r="AL125" s="93">
        <f>IF('Bred Heifers'!AM128=0, NA(),MEDIAN('Bred Heifers'!AM128:AN128))</f>
        <v>855</v>
      </c>
      <c r="AM125" s="93">
        <f>IF('Bred Heifers'!AS128=0, NA(),MEDIAN('Bred Heifers'!AS128:AT128))</f>
        <v>630</v>
      </c>
      <c r="AO125" s="91">
        <f t="shared" si="7"/>
        <v>41569</v>
      </c>
      <c r="AP125" s="92">
        <f>IF('Bred Heifers'!G128=0, NA(),MEDIAN('Bred Heifers'!G128:H128))</f>
        <v>1387.5</v>
      </c>
      <c r="AQ125" s="92">
        <f>IF('Bred Heifers'!M128=0, NA(),MEDIAN('Bred Heifers'!M128:N128))</f>
        <v>992.5</v>
      </c>
      <c r="AR125" s="92" t="e">
        <f>IF('Bred Heifers'!S128=0, NA(),MEDIAN('Bred Heifers'!S128:T128))</f>
        <v>#N/A</v>
      </c>
      <c r="AS125" s="92" t="e">
        <f>IF('Bred Heifers'!Y128=0, NA(),MEDIAN('Bred Heifers'!Y128:Z128))</f>
        <v>#N/A</v>
      </c>
      <c r="AU125" s="91">
        <f t="shared" si="8"/>
        <v>41569</v>
      </c>
      <c r="AV125" s="92" t="e">
        <f>IF('Bred Heifers'!AE128=0, NA(),MEDIAN('Bred Heifers'!AE128:AF128))</f>
        <v>#N/A</v>
      </c>
      <c r="AW125" s="92" t="e">
        <f>IF('Bred Heifers'!AK128=0, NA(),MEDIAN('Bred Heifers'!AK128:AL128))</f>
        <v>#N/A</v>
      </c>
      <c r="AX125" s="93" t="e">
        <f>IF('Bred Heifers'!AQ128=0, NA(),MEDIAN('Bred Heifers'!AQ128:AR128))</f>
        <v>#N/A</v>
      </c>
      <c r="AY125" s="93">
        <f>IF('Bred Heifers'!AW128=0, NA(),MEDIAN('Bred Heifers'!AW128:AX128))</f>
        <v>447.5</v>
      </c>
    </row>
    <row r="126" spans="29:51" x14ac:dyDescent="0.2">
      <c r="AC126" s="91">
        <f>'Bred Heifers'!A129</f>
        <v>41604</v>
      </c>
      <c r="AD126" s="92">
        <f>IF('Bred Heifers'!C129=0, NA(),MEDIAN('Bred Heifers'!C129:D129))</f>
        <v>1350</v>
      </c>
      <c r="AE126" s="92">
        <f>IF('Bred Heifers'!I129=0, NA(),MEDIAN('Bred Heifers'!I129:J129))</f>
        <v>1142.5</v>
      </c>
      <c r="AF126" s="92">
        <f>IF('Bred Heifers'!O129=0, NA(),MEDIAN('Bred Heifers'!O129:P129))</f>
        <v>892.5</v>
      </c>
      <c r="AG126" s="92" t="e">
        <f>IF('Bred Heifers'!U129=0, NA(),MEDIAN('Bred Heifers'!U129:V129))</f>
        <v>#N/A</v>
      </c>
      <c r="AI126" s="91">
        <f t="shared" si="6"/>
        <v>41604</v>
      </c>
      <c r="AJ126" s="92">
        <f>IF('Bred Heifers'!AA129=0, NA(),MEDIAN('Bred Heifers'!AA129:AB129))</f>
        <v>1350</v>
      </c>
      <c r="AK126" s="92">
        <f>IF('Bred Heifers'!AG129=0, NA(),MEDIAN('Bred Heifers'!AG129:AH129))</f>
        <v>1100</v>
      </c>
      <c r="AL126" s="93">
        <f>IF('Bred Heifers'!AM129=0, NA(),MEDIAN('Bred Heifers'!AM129:AN129))</f>
        <v>925</v>
      </c>
      <c r="AM126" s="93" t="e">
        <f>IF('Bred Heifers'!AS129=0, NA(),MEDIAN('Bred Heifers'!AS129:AT129))</f>
        <v>#N/A</v>
      </c>
      <c r="AO126" s="91">
        <f t="shared" si="7"/>
        <v>41604</v>
      </c>
      <c r="AP126" s="92" t="e">
        <f>IF('Bred Heifers'!G129=0, NA(),MEDIAN('Bred Heifers'!G129:H129))</f>
        <v>#N/A</v>
      </c>
      <c r="AQ126" s="92">
        <f>IF('Bred Heifers'!M129=0, NA(),MEDIAN('Bred Heifers'!M129:N129))</f>
        <v>1182.5</v>
      </c>
      <c r="AR126" s="92" t="e">
        <f>IF('Bred Heifers'!S129=0, NA(),MEDIAN('Bred Heifers'!S129:T129))</f>
        <v>#N/A</v>
      </c>
      <c r="AS126" s="92" t="e">
        <f>IF('Bred Heifers'!Y129=0, NA(),MEDIAN('Bred Heifers'!Y129:Z129))</f>
        <v>#N/A</v>
      </c>
      <c r="AU126" s="91">
        <f t="shared" si="8"/>
        <v>41604</v>
      </c>
      <c r="AV126" s="92">
        <f>IF('Bred Heifers'!AE129=0, NA(),MEDIAN('Bred Heifers'!AE129:AF129))</f>
        <v>1330</v>
      </c>
      <c r="AW126" s="92">
        <f>IF('Bred Heifers'!AK129=0, NA(),MEDIAN('Bred Heifers'!AK129:AL129))</f>
        <v>1057.5</v>
      </c>
      <c r="AX126" s="93" t="e">
        <f>IF('Bred Heifers'!AQ129=0, NA(),MEDIAN('Bred Heifers'!AQ129:AR129))</f>
        <v>#N/A</v>
      </c>
      <c r="AY126" s="93" t="e">
        <f>IF('Bred Heifers'!AW129=0, NA(),MEDIAN('Bred Heifers'!AW129:AX129))</f>
        <v>#N/A</v>
      </c>
    </row>
    <row r="127" spans="29:51" x14ac:dyDescent="0.2">
      <c r="AC127" s="91">
        <f>'Bred Heifers'!A130</f>
        <v>41625</v>
      </c>
      <c r="AD127" s="92">
        <f>IF('Bred Heifers'!C130=0, NA(),MEDIAN('Bred Heifers'!C130:D130))</f>
        <v>1325</v>
      </c>
      <c r="AE127" s="92">
        <f>IF('Bred Heifers'!I130=0, NA(),MEDIAN('Bred Heifers'!I130:J130))</f>
        <v>1190</v>
      </c>
      <c r="AF127" s="92">
        <f>IF('Bred Heifers'!O130=0, NA(),MEDIAN('Bred Heifers'!O130:P130))</f>
        <v>1025</v>
      </c>
      <c r="AG127" s="92" t="e">
        <f>IF('Bred Heifers'!U130=0, NA(),MEDIAN('Bred Heifers'!U130:V130))</f>
        <v>#N/A</v>
      </c>
      <c r="AI127" s="91">
        <f t="shared" si="6"/>
        <v>41625</v>
      </c>
      <c r="AJ127" s="92" t="e">
        <f>IF('Bred Heifers'!AA130=0, NA(),MEDIAN('Bred Heifers'!AA130:AB130))</f>
        <v>#N/A</v>
      </c>
      <c r="AK127" s="92">
        <f>IF('Bred Heifers'!AG130=0, NA(),MEDIAN('Bred Heifers'!AG130:AH130))</f>
        <v>1170</v>
      </c>
      <c r="AL127" s="93" t="e">
        <f>IF('Bred Heifers'!AM130=0, NA(),MEDIAN('Bred Heifers'!AM130:AN130))</f>
        <v>#N/A</v>
      </c>
      <c r="AM127" s="93" t="e">
        <f>IF('Bred Heifers'!AS130=0, NA(),MEDIAN('Bred Heifers'!AS130:AT130))</f>
        <v>#N/A</v>
      </c>
      <c r="AO127" s="91">
        <f t="shared" si="7"/>
        <v>41625</v>
      </c>
      <c r="AP127" s="92" t="e">
        <f>IF('Bred Heifers'!G130=0, NA(),MEDIAN('Bred Heifers'!G130:H130))</f>
        <v>#N/A</v>
      </c>
      <c r="AQ127" s="92">
        <f>IF('Bred Heifers'!M130=0, NA(),MEDIAN('Bred Heifers'!M130:N130))</f>
        <v>1100</v>
      </c>
      <c r="AR127" s="92">
        <f>IF('Bred Heifers'!S130=0, NA(),MEDIAN('Bred Heifers'!S130:T130))</f>
        <v>985</v>
      </c>
      <c r="AS127" s="92" t="e">
        <f>IF('Bred Heifers'!Y130=0, NA(),MEDIAN('Bred Heifers'!Y130:Z130))</f>
        <v>#N/A</v>
      </c>
      <c r="AU127" s="91">
        <f t="shared" si="8"/>
        <v>41625</v>
      </c>
      <c r="AV127" s="92" t="e">
        <f>IF('Bred Heifers'!AE130=0, NA(),MEDIAN('Bred Heifers'!AE130:AF130))</f>
        <v>#N/A</v>
      </c>
      <c r="AW127" s="92">
        <f>IF('Bred Heifers'!AK130=0, NA(),MEDIAN('Bred Heifers'!AK130:AL130))</f>
        <v>1140</v>
      </c>
      <c r="AX127" s="93" t="e">
        <f>IF('Bred Heifers'!AQ130=0, NA(),MEDIAN('Bred Heifers'!AQ130:AR130))</f>
        <v>#N/A</v>
      </c>
      <c r="AY127" s="93" t="e">
        <f>IF('Bred Heifers'!AW130=0, NA(),MEDIAN('Bred Heifers'!AW130:AX130))</f>
        <v>#N/A</v>
      </c>
    </row>
    <row r="128" spans="29:51" x14ac:dyDescent="0.2">
      <c r="AC128" s="91">
        <f>'Bred Heifers'!A131</f>
        <v>41668</v>
      </c>
      <c r="AD128" s="92">
        <f>IF('Bred Heifers'!C131=0, NA(),MEDIAN('Bred Heifers'!C131:D131))</f>
        <v>1687.5</v>
      </c>
      <c r="AE128" s="92">
        <f>IF('Bred Heifers'!I131=0, NA(),MEDIAN('Bred Heifers'!I131:J131))</f>
        <v>1550</v>
      </c>
      <c r="AF128" s="92">
        <f>IF('Bred Heifers'!O131=0, NA(),MEDIAN('Bred Heifers'!O131:P131))</f>
        <v>1225</v>
      </c>
      <c r="AG128" s="92" t="e">
        <f>IF('Bred Heifers'!U131=0, NA(),MEDIAN('Bred Heifers'!U131:V131))</f>
        <v>#N/A</v>
      </c>
      <c r="AI128" s="91">
        <f t="shared" si="6"/>
        <v>41668</v>
      </c>
      <c r="AJ128" s="92">
        <f>IF('Bred Heifers'!AA131=0, NA(),MEDIAN('Bred Heifers'!AA131:AB131))</f>
        <v>1635</v>
      </c>
      <c r="AK128" s="92">
        <f>IF('Bred Heifers'!AG131=0, NA(),MEDIAN('Bred Heifers'!AG131:AH131))</f>
        <v>1425</v>
      </c>
      <c r="AL128" s="93">
        <f>IF('Bred Heifers'!AM131=0, NA(),MEDIAN('Bred Heifers'!AM131:AN131))</f>
        <v>1125</v>
      </c>
      <c r="AM128" s="93" t="e">
        <f>IF('Bred Heifers'!AS131=0, NA(),MEDIAN('Bred Heifers'!AS131:AT131))</f>
        <v>#N/A</v>
      </c>
      <c r="AO128" s="91">
        <f t="shared" si="7"/>
        <v>41668</v>
      </c>
      <c r="AP128" s="92" t="e">
        <f>IF('Bred Heifers'!G131=0, NA(),MEDIAN('Bred Heifers'!G131:H131))</f>
        <v>#N/A</v>
      </c>
      <c r="AQ128" s="92">
        <f>IF('Bred Heifers'!M131=0, NA(),MEDIAN('Bred Heifers'!M131:N131))</f>
        <v>1600</v>
      </c>
      <c r="AR128" s="92">
        <f>IF('Bred Heifers'!S131=0, NA(),MEDIAN('Bred Heifers'!S131:T131))</f>
        <v>1212.5</v>
      </c>
      <c r="AS128" s="92" t="e">
        <f>IF('Bred Heifers'!Y131=0, NA(),MEDIAN('Bred Heifers'!Y131:Z131))</f>
        <v>#N/A</v>
      </c>
      <c r="AU128" s="91">
        <f t="shared" si="8"/>
        <v>41668</v>
      </c>
      <c r="AV128" s="92" t="e">
        <f>IF('Bred Heifers'!AE131=0, NA(),MEDIAN('Bred Heifers'!AE131:AF131))</f>
        <v>#N/A</v>
      </c>
      <c r="AW128" s="92" t="e">
        <f>IF('Bred Heifers'!AK131=0, NA(),MEDIAN('Bred Heifers'!AK131:AL131))</f>
        <v>#N/A</v>
      </c>
      <c r="AX128" s="93" t="e">
        <f>IF('Bred Heifers'!AQ131=0, NA(),MEDIAN('Bred Heifers'!AQ131:AR131))</f>
        <v>#N/A</v>
      </c>
      <c r="AY128" s="93" t="e">
        <f>IF('Bred Heifers'!AW131=0, NA(),MEDIAN('Bred Heifers'!AW131:AX131))</f>
        <v>#N/A</v>
      </c>
    </row>
    <row r="129" spans="29:51" x14ac:dyDescent="0.2">
      <c r="AC129" s="91">
        <f>'Bred Heifers'!A132</f>
        <v>41697</v>
      </c>
      <c r="AD129" s="92">
        <f>IF('Bred Heifers'!C132=0, NA(),MEDIAN('Bred Heifers'!C132:D132))</f>
        <v>1717.5</v>
      </c>
      <c r="AE129" s="92">
        <f>IF('Bred Heifers'!I132=0, NA(),MEDIAN('Bred Heifers'!I132:J132))</f>
        <v>1512.5</v>
      </c>
      <c r="AF129" s="92">
        <f>IF('Bred Heifers'!O132=0, NA(),MEDIAN('Bred Heifers'!O132:P132))</f>
        <v>1120</v>
      </c>
      <c r="AG129" s="92" t="e">
        <f>IF('Bred Heifers'!U132=0, NA(),MEDIAN('Bred Heifers'!U132:V132))</f>
        <v>#N/A</v>
      </c>
      <c r="AI129" s="91">
        <f t="shared" si="6"/>
        <v>41697</v>
      </c>
      <c r="AJ129" s="92">
        <f>IF('Bred Heifers'!AA132=0, NA(),MEDIAN('Bred Heifers'!AA132:AB132))</f>
        <v>1717.5</v>
      </c>
      <c r="AK129" s="92">
        <f>IF('Bred Heifers'!AG132=0, NA(),MEDIAN('Bred Heifers'!AG132:AH132))</f>
        <v>1450</v>
      </c>
      <c r="AL129" s="93">
        <f>IF('Bred Heifers'!AM132=0, NA(),MEDIAN('Bred Heifers'!AM132:AN132))</f>
        <v>1125</v>
      </c>
      <c r="AM129" s="93" t="e">
        <f>IF('Bred Heifers'!AS132=0, NA(),MEDIAN('Bred Heifers'!AS132:AT132))</f>
        <v>#N/A</v>
      </c>
      <c r="AO129" s="91">
        <f t="shared" si="7"/>
        <v>41697</v>
      </c>
      <c r="AP129" s="92" t="e">
        <f>IF('Bred Heifers'!G132=0, NA(),MEDIAN('Bred Heifers'!G132:H132))</f>
        <v>#N/A</v>
      </c>
      <c r="AQ129" s="92">
        <f>IF('Bred Heifers'!M132=0, NA(),MEDIAN('Bred Heifers'!M132:N132))</f>
        <v>1325</v>
      </c>
      <c r="AR129" s="92">
        <f>IF('Bred Heifers'!S132=0, NA(),MEDIAN('Bred Heifers'!S132:T132))</f>
        <v>1100</v>
      </c>
      <c r="AS129" s="92" t="e">
        <f>IF('Bred Heifers'!Y132=0, NA(),MEDIAN('Bred Heifers'!Y132:Z132))</f>
        <v>#N/A</v>
      </c>
      <c r="AU129" s="91">
        <f t="shared" si="8"/>
        <v>41697</v>
      </c>
      <c r="AV129" s="92" t="e">
        <f>IF('Bred Heifers'!AE132=0, NA(),MEDIAN('Bred Heifers'!AE132:AF132))</f>
        <v>#N/A</v>
      </c>
      <c r="AW129" s="92">
        <f>IF('Bred Heifers'!AK132=0, NA(),MEDIAN('Bred Heifers'!AK132:AL132))</f>
        <v>1345</v>
      </c>
      <c r="AX129" s="93">
        <f>IF('Bred Heifers'!AQ132=0, NA(),MEDIAN('Bred Heifers'!AQ132:AR132))</f>
        <v>1139</v>
      </c>
      <c r="AY129" s="93" t="e">
        <f>IF('Bred Heifers'!AW132=0, NA(),MEDIAN('Bred Heifers'!AW132:AX132))</f>
        <v>#N/A</v>
      </c>
    </row>
    <row r="130" spans="29:51" x14ac:dyDescent="0.2">
      <c r="AC130" s="91">
        <f>'Bred Heifers'!A133</f>
        <v>41723</v>
      </c>
      <c r="AD130" s="92">
        <f>IF('Bred Heifers'!C133=0, NA(),MEDIAN('Bred Heifers'!C133:D133))</f>
        <v>2045</v>
      </c>
      <c r="AE130" s="92">
        <f>IF('Bred Heifers'!I133=0, NA(),MEDIAN('Bred Heifers'!I133:J133))</f>
        <v>1812.5</v>
      </c>
      <c r="AF130" s="92">
        <f>IF('Bred Heifers'!O133=0, NA(),MEDIAN('Bred Heifers'!O133:P133))</f>
        <v>1475</v>
      </c>
      <c r="AG130" s="92" t="e">
        <f>IF('Bred Heifers'!U133=0, NA(),MEDIAN('Bred Heifers'!U133:V133))</f>
        <v>#N/A</v>
      </c>
      <c r="AI130" s="91">
        <f t="shared" si="6"/>
        <v>41723</v>
      </c>
      <c r="AJ130" s="92">
        <f>IF('Bred Heifers'!AA133=0, NA(),MEDIAN('Bred Heifers'!AA133:AB133))</f>
        <v>1837.5</v>
      </c>
      <c r="AK130" s="92">
        <f>IF('Bred Heifers'!AG133=0, NA(),MEDIAN('Bred Heifers'!AG133:AH133))</f>
        <v>1552.5</v>
      </c>
      <c r="AL130" s="93">
        <f>IF('Bred Heifers'!AM133=0, NA(),MEDIAN('Bred Heifers'!AM133:AN133))</f>
        <v>1430</v>
      </c>
      <c r="AM130" s="93" t="e">
        <f>IF('Bred Heifers'!AS133=0, NA(),MEDIAN('Bred Heifers'!AS133:AT133))</f>
        <v>#N/A</v>
      </c>
      <c r="AO130" s="91">
        <f t="shared" si="7"/>
        <v>41723</v>
      </c>
      <c r="AP130" s="92" t="e">
        <f>IF('Bred Heifers'!G133=0, NA(),MEDIAN('Bred Heifers'!G133:H133))</f>
        <v>#N/A</v>
      </c>
      <c r="AQ130" s="92" t="e">
        <f>IF('Bred Heifers'!M133=0, NA(),MEDIAN('Bred Heifers'!M133:N133))</f>
        <v>#N/A</v>
      </c>
      <c r="AR130" s="92">
        <f>IF('Bred Heifers'!S133=0, NA(),MEDIAN('Bred Heifers'!S133:T133))</f>
        <v>1187.5</v>
      </c>
      <c r="AS130" s="92" t="e">
        <f>IF('Bred Heifers'!Y133=0, NA(),MEDIAN('Bred Heifers'!Y133:Z133))</f>
        <v>#N/A</v>
      </c>
      <c r="AU130" s="91">
        <f t="shared" si="8"/>
        <v>41723</v>
      </c>
      <c r="AV130" s="92" t="e">
        <f>IF('Bred Heifers'!AE133=0, NA(),MEDIAN('Bred Heifers'!AE133:AF133))</f>
        <v>#N/A</v>
      </c>
      <c r="AW130" s="92">
        <f>IF('Bred Heifers'!AK133=0, NA(),MEDIAN('Bred Heifers'!AK133:AL133))</f>
        <v>1612.5</v>
      </c>
      <c r="AX130" s="93">
        <f>IF('Bred Heifers'!AQ133=0, NA(),MEDIAN('Bred Heifers'!AQ133:AR133))</f>
        <v>1200</v>
      </c>
      <c r="AY130" s="93" t="e">
        <f>IF('Bred Heifers'!AW133=0, NA(),MEDIAN('Bred Heifers'!AW133:AX133))</f>
        <v>#N/A</v>
      </c>
    </row>
    <row r="131" spans="29:51" x14ac:dyDescent="0.2">
      <c r="AC131" s="91">
        <f>'Bred Heifers'!A134</f>
        <v>41751</v>
      </c>
      <c r="AD131" s="92">
        <f>IF('Bred Heifers'!C134=0, NA(),MEDIAN('Bred Heifers'!C134:D134))</f>
        <v>2025</v>
      </c>
      <c r="AE131" s="92">
        <f>IF('Bred Heifers'!I134=0, NA(),MEDIAN('Bred Heifers'!I134:J134))</f>
        <v>1712.5</v>
      </c>
      <c r="AF131" s="92">
        <f>IF('Bred Heifers'!O134=0, NA(),MEDIAN('Bred Heifers'!O134:P134))</f>
        <v>1312.5</v>
      </c>
      <c r="AG131" s="92">
        <f>IF('Bred Heifers'!U134=0, NA(),MEDIAN('Bred Heifers'!U134:V134))</f>
        <v>1112.5</v>
      </c>
      <c r="AI131" s="91">
        <f t="shared" si="6"/>
        <v>41751</v>
      </c>
      <c r="AJ131" s="92">
        <f>IF('Bred Heifers'!AA134=0, NA(),MEDIAN('Bred Heifers'!AA134:AB134))</f>
        <v>1850</v>
      </c>
      <c r="AK131" s="92">
        <f>IF('Bred Heifers'!AG134=0, NA(),MEDIAN('Bred Heifers'!AG134:AH134))</f>
        <v>1567.5</v>
      </c>
      <c r="AL131" s="93">
        <f>IF('Bred Heifers'!AM134=0, NA(),MEDIAN('Bred Heifers'!AM134:AN134))</f>
        <v>1250</v>
      </c>
      <c r="AM131" s="93" t="e">
        <f>IF('Bred Heifers'!AS134=0, NA(),MEDIAN('Bred Heifers'!AS134:AT134))</f>
        <v>#N/A</v>
      </c>
      <c r="AO131" s="91">
        <f t="shared" si="7"/>
        <v>41751</v>
      </c>
      <c r="AP131" s="92" t="e">
        <f>IF('Bred Heifers'!G134=0, NA(),MEDIAN('Bred Heifers'!G134:H134))</f>
        <v>#N/A</v>
      </c>
      <c r="AQ131" s="92">
        <f>IF('Bred Heifers'!M134=0, NA(),MEDIAN('Bred Heifers'!M134:N134))</f>
        <v>1600</v>
      </c>
      <c r="AR131" s="92">
        <f>IF('Bred Heifers'!S134=0, NA(),MEDIAN('Bred Heifers'!S134:T134))</f>
        <v>1262.5</v>
      </c>
      <c r="AS131" s="92">
        <f>IF('Bred Heifers'!Y134=0, NA(),MEDIAN('Bred Heifers'!Y134:Z134))</f>
        <v>1025</v>
      </c>
      <c r="AU131" s="91">
        <f t="shared" si="8"/>
        <v>41751</v>
      </c>
      <c r="AV131" s="92">
        <f>IF('Bred Heifers'!AE134=0, NA(),MEDIAN('Bred Heifers'!AE134:AF134))</f>
        <v>1500</v>
      </c>
      <c r="AW131" s="92">
        <f>IF('Bred Heifers'!AK134=0, NA(),MEDIAN('Bred Heifers'!AK134:AL134))</f>
        <v>1225</v>
      </c>
      <c r="AX131" s="93">
        <f>IF('Bred Heifers'!AQ134=0, NA(),MEDIAN('Bred Heifers'!AQ134:AR134))</f>
        <v>1087.5</v>
      </c>
      <c r="AY131" s="93" t="e">
        <f>IF('Bred Heifers'!AW134=0, NA(),MEDIAN('Bred Heifers'!AW134:AX134))</f>
        <v>#N/A</v>
      </c>
    </row>
    <row r="132" spans="29:51" x14ac:dyDescent="0.2">
      <c r="AC132" s="91">
        <f>'Bred Heifers'!A135</f>
        <v>41786</v>
      </c>
      <c r="AD132" s="92">
        <f>IF('Bred Heifers'!C135=0, NA(),MEDIAN('Bred Heifers'!C135:D135))</f>
        <v>2000</v>
      </c>
      <c r="AE132" s="92">
        <f>IF('Bred Heifers'!I135=0, NA(),MEDIAN('Bred Heifers'!I135:J135))</f>
        <v>1687.5</v>
      </c>
      <c r="AF132" s="92">
        <f>IF('Bred Heifers'!O135=0, NA(),MEDIAN('Bred Heifers'!O135:P135))</f>
        <v>1250</v>
      </c>
      <c r="AG132" s="92" t="e">
        <f>IF('Bred Heifers'!U135=0, NA(),MEDIAN('Bred Heifers'!U135:V135))</f>
        <v>#N/A</v>
      </c>
      <c r="AI132" s="91">
        <f t="shared" si="6"/>
        <v>41786</v>
      </c>
      <c r="AJ132" s="92">
        <f>IF('Bred Heifers'!AA135=0, NA(),MEDIAN('Bred Heifers'!AA135:AB135))</f>
        <v>1837.5</v>
      </c>
      <c r="AK132" s="92">
        <f>IF('Bred Heifers'!AG135=0, NA(),MEDIAN('Bred Heifers'!AG135:AH135))</f>
        <v>1580</v>
      </c>
      <c r="AL132" s="93">
        <f>IF('Bred Heifers'!AM135=0, NA(),MEDIAN('Bred Heifers'!AM135:AN135))</f>
        <v>1142.5</v>
      </c>
      <c r="AM132" s="93" t="e">
        <f>IF('Bred Heifers'!AS135=0, NA(),MEDIAN('Bred Heifers'!AS135:AT135))</f>
        <v>#N/A</v>
      </c>
      <c r="AO132" s="91">
        <f t="shared" si="7"/>
        <v>41786</v>
      </c>
      <c r="AP132" s="92" t="e">
        <f>IF('Bred Heifers'!G135=0, NA(),MEDIAN('Bred Heifers'!G135:H135))</f>
        <v>#N/A</v>
      </c>
      <c r="AQ132" s="92">
        <f>IF('Bred Heifers'!M135=0, NA(),MEDIAN('Bred Heifers'!M135:N135))</f>
        <v>1562.5</v>
      </c>
      <c r="AR132" s="92">
        <f>IF('Bred Heifers'!S135=0, NA(),MEDIAN('Bred Heifers'!S135:T135))</f>
        <v>1147.5</v>
      </c>
      <c r="AS132" s="92" t="e">
        <f>IF('Bred Heifers'!Y135=0, NA(),MEDIAN('Bred Heifers'!Y135:Z135))</f>
        <v>#N/A</v>
      </c>
      <c r="AU132" s="91">
        <f t="shared" si="8"/>
        <v>41786</v>
      </c>
      <c r="AV132" s="92" t="e">
        <f>IF('Bred Heifers'!AE135=0, NA(),MEDIAN('Bred Heifers'!AE135:AF135))</f>
        <v>#N/A</v>
      </c>
      <c r="AW132" s="92" t="e">
        <f>IF('Bred Heifers'!AK135=0, NA(),MEDIAN('Bred Heifers'!AK135:AL135))</f>
        <v>#N/A</v>
      </c>
      <c r="AX132" s="93">
        <f>IF('Bred Heifers'!AQ135=0, NA(),MEDIAN('Bred Heifers'!AQ135:AR135))</f>
        <v>1157.5</v>
      </c>
      <c r="AY132" s="93" t="e">
        <f>IF('Bred Heifers'!AW135=0, NA(),MEDIAN('Bred Heifers'!AW135:AX135))</f>
        <v>#N/A</v>
      </c>
    </row>
    <row r="133" spans="29:51" x14ac:dyDescent="0.2">
      <c r="AC133" s="91">
        <f>'Bred Heifers'!A136</f>
        <v>41814</v>
      </c>
      <c r="AD133" s="92">
        <f>IF('Bred Heifers'!C136=0, NA(),MEDIAN('Bred Heifers'!C136:D136))</f>
        <v>2217.5</v>
      </c>
      <c r="AE133" s="92">
        <f>IF('Bred Heifers'!I136=0, NA(),MEDIAN('Bred Heifers'!I136:J136))</f>
        <v>1837.5</v>
      </c>
      <c r="AF133" s="92">
        <f>IF('Bred Heifers'!O136=0, NA(),MEDIAN('Bred Heifers'!O136:P136))</f>
        <v>1455</v>
      </c>
      <c r="AG133" s="92" t="e">
        <f>IF('Bred Heifers'!U136=0, NA(),MEDIAN('Bred Heifers'!U136:V136))</f>
        <v>#N/A</v>
      </c>
      <c r="AI133" s="91">
        <f t="shared" si="6"/>
        <v>41814</v>
      </c>
      <c r="AJ133" s="92">
        <f>IF('Bred Heifers'!AA136=0, NA(),MEDIAN('Bred Heifers'!AA136:AB136))</f>
        <v>2050</v>
      </c>
      <c r="AK133" s="92">
        <f>IF('Bred Heifers'!AG136=0, NA(),MEDIAN('Bred Heifers'!AG136:AH136))</f>
        <v>1712.5</v>
      </c>
      <c r="AL133" s="93">
        <f>IF('Bred Heifers'!AM136=0, NA(),MEDIAN('Bred Heifers'!AM136:AN136))</f>
        <v>1387.5</v>
      </c>
      <c r="AM133" s="93" t="e">
        <f>IF('Bred Heifers'!AS136=0, NA(),MEDIAN('Bred Heifers'!AS136:AT136))</f>
        <v>#N/A</v>
      </c>
      <c r="AO133" s="91">
        <f t="shared" si="7"/>
        <v>41814</v>
      </c>
      <c r="AP133" s="92" t="e">
        <f>IF('Bred Heifers'!G136=0, NA(),MEDIAN('Bred Heifers'!G136:H136))</f>
        <v>#N/A</v>
      </c>
      <c r="AQ133" s="92">
        <f>IF('Bred Heifers'!M136=0, NA(),MEDIAN('Bred Heifers'!M136:N136))</f>
        <v>1555</v>
      </c>
      <c r="AR133" s="92" t="e">
        <f>IF('Bred Heifers'!S136=0, NA(),MEDIAN('Bred Heifers'!S136:T136))</f>
        <v>#N/A</v>
      </c>
      <c r="AS133" s="92" t="e">
        <f>IF('Bred Heifers'!Y136=0, NA(),MEDIAN('Bred Heifers'!Y136:Z136))</f>
        <v>#N/A</v>
      </c>
      <c r="AU133" s="91">
        <f t="shared" si="8"/>
        <v>41814</v>
      </c>
      <c r="AV133" s="92" t="e">
        <f>IF('Bred Heifers'!AE136=0, NA(),MEDIAN('Bred Heifers'!AE136:AF136))</f>
        <v>#N/A</v>
      </c>
      <c r="AW133" s="92">
        <f>IF('Bred Heifers'!AK136=0, NA(),MEDIAN('Bred Heifers'!AK136:AL136))</f>
        <v>1525</v>
      </c>
      <c r="AX133" s="93" t="e">
        <f>IF('Bred Heifers'!AQ136=0, NA(),MEDIAN('Bred Heifers'!AQ136:AR136))</f>
        <v>#N/A</v>
      </c>
      <c r="AY133" s="93" t="e">
        <f>IF('Bred Heifers'!AW136=0, NA(),MEDIAN('Bred Heifers'!AW136:AX136))</f>
        <v>#N/A</v>
      </c>
    </row>
    <row r="134" spans="29:51" x14ac:dyDescent="0.2">
      <c r="AC134" s="91">
        <f>'Bred Heifers'!A137</f>
        <v>41842</v>
      </c>
      <c r="AD134" s="92">
        <f>IF('Bred Heifers'!C137=0, NA(),MEDIAN('Bred Heifers'!C137:D137))</f>
        <v>2217.5</v>
      </c>
      <c r="AE134" s="92">
        <f>IF('Bred Heifers'!I137=0, NA(),MEDIAN('Bred Heifers'!I137:J137))</f>
        <v>1817.5</v>
      </c>
      <c r="AF134" s="92">
        <f>IF('Bred Heifers'!O137=0, NA(),MEDIAN('Bred Heifers'!O137:P137))</f>
        <v>1525</v>
      </c>
      <c r="AG134" s="92">
        <f>IF('Bred Heifers'!U137=0, NA(),MEDIAN('Bred Heifers'!U137:V137))</f>
        <v>1325</v>
      </c>
      <c r="AI134" s="91">
        <f t="shared" si="6"/>
        <v>41842</v>
      </c>
      <c r="AJ134" s="92" t="e">
        <f>IF('Bred Heifers'!AA137=0, NA(),MEDIAN('Bred Heifers'!AA137:AB137))</f>
        <v>#N/A</v>
      </c>
      <c r="AK134" s="92">
        <f>IF('Bred Heifers'!AG137=0, NA(),MEDIAN('Bred Heifers'!AG137:AH137))</f>
        <v>1737.5</v>
      </c>
      <c r="AL134" s="93">
        <f>IF('Bred Heifers'!AM137=0, NA(),MEDIAN('Bred Heifers'!AM137:AN137))</f>
        <v>1400</v>
      </c>
      <c r="AM134" s="93">
        <f>IF('Bred Heifers'!AS137=0, NA(),MEDIAN('Bred Heifers'!AS137:AT137))</f>
        <v>1237.5</v>
      </c>
      <c r="AO134" s="91">
        <f t="shared" si="7"/>
        <v>41842</v>
      </c>
      <c r="AP134" s="92" t="e">
        <f>IF('Bred Heifers'!G137=0, NA(),MEDIAN('Bred Heifers'!G137:H137))</f>
        <v>#N/A</v>
      </c>
      <c r="AQ134" s="92" t="e">
        <f>IF('Bred Heifers'!M137=0, NA(),MEDIAN('Bred Heifers'!M137:N137))</f>
        <v>#N/A</v>
      </c>
      <c r="AR134" s="92" t="e">
        <f>IF('Bred Heifers'!S137=0, NA(),MEDIAN('Bred Heifers'!S137:T137))</f>
        <v>#N/A</v>
      </c>
      <c r="AS134" s="92" t="e">
        <f>IF('Bred Heifers'!Y137=0, NA(),MEDIAN('Bred Heifers'!Y137:Z137))</f>
        <v>#N/A</v>
      </c>
      <c r="AU134" s="91">
        <f t="shared" si="8"/>
        <v>41842</v>
      </c>
      <c r="AV134" s="92" t="e">
        <f>IF('Bred Heifers'!AE137=0, NA(),MEDIAN('Bred Heifers'!AE137:AF137))</f>
        <v>#N/A</v>
      </c>
      <c r="AW134" s="92">
        <f>IF('Bred Heifers'!AK137=0, NA(),MEDIAN('Bred Heifers'!AK137:AL137))</f>
        <v>1512.5</v>
      </c>
      <c r="AX134" s="93" t="e">
        <f>IF('Bred Heifers'!AQ137=0, NA(),MEDIAN('Bred Heifers'!AQ137:AR137))</f>
        <v>#N/A</v>
      </c>
      <c r="AY134" s="93" t="e">
        <f>IF('Bred Heifers'!AW137=0, NA(),MEDIAN('Bred Heifers'!AW137:AX137))</f>
        <v>#N/A</v>
      </c>
    </row>
    <row r="135" spans="29:51" x14ac:dyDescent="0.2">
      <c r="AC135" s="91">
        <f>'Bred Heifers'!A138</f>
        <v>41877</v>
      </c>
      <c r="AD135" s="92">
        <f>IF('Bred Heifers'!C138=0, NA(),MEDIAN('Bred Heifers'!C138:D138))</f>
        <v>2250</v>
      </c>
      <c r="AE135" s="92">
        <f>IF('Bred Heifers'!I138=0, NA(),MEDIAN('Bred Heifers'!I138:J138))</f>
        <v>1925</v>
      </c>
      <c r="AF135" s="92">
        <f>IF('Bred Heifers'!O138=0, NA(),MEDIAN('Bred Heifers'!O138:P138))</f>
        <v>1530</v>
      </c>
      <c r="AG135" s="92" t="e">
        <f>IF('Bred Heifers'!U138=0, NA(),MEDIAN('Bred Heifers'!U138:V138))</f>
        <v>#N/A</v>
      </c>
      <c r="AI135" s="91">
        <f t="shared" si="6"/>
        <v>41877</v>
      </c>
      <c r="AJ135" s="92">
        <f>IF('Bred Heifers'!AA138=0, NA(),MEDIAN('Bred Heifers'!AA138:AB138))</f>
        <v>2180</v>
      </c>
      <c r="AK135" s="92">
        <f>IF('Bred Heifers'!AG138=0, NA(),MEDIAN('Bred Heifers'!AG138:AH138))</f>
        <v>1900</v>
      </c>
      <c r="AL135" s="93">
        <f>IF('Bred Heifers'!AM138=0, NA(),MEDIAN('Bred Heifers'!AM138:AN138))</f>
        <v>1487.5</v>
      </c>
      <c r="AM135" s="93">
        <f>IF('Bred Heifers'!AS138=0, NA(),MEDIAN('Bred Heifers'!AS138:AT138))</f>
        <v>1037.5</v>
      </c>
      <c r="AO135" s="91">
        <f t="shared" si="7"/>
        <v>41877</v>
      </c>
      <c r="AP135" s="92" t="e">
        <f>IF('Bred Heifers'!G138=0, NA(),MEDIAN('Bred Heifers'!G138:H138))</f>
        <v>#N/A</v>
      </c>
      <c r="AQ135" s="92">
        <f>IF('Bred Heifers'!M138=0, NA(),MEDIAN('Bred Heifers'!M138:N138))</f>
        <v>1787.5</v>
      </c>
      <c r="AR135" s="92" t="e">
        <f>IF('Bred Heifers'!S138=0, NA(),MEDIAN('Bred Heifers'!S138:T138))</f>
        <v>#N/A</v>
      </c>
      <c r="AS135" s="92" t="e">
        <f>IF('Bred Heifers'!Y138=0, NA(),MEDIAN('Bred Heifers'!Y138:Z138))</f>
        <v>#N/A</v>
      </c>
      <c r="AU135" s="91">
        <f t="shared" si="8"/>
        <v>41877</v>
      </c>
      <c r="AV135" s="92" t="e">
        <f>IF('Bred Heifers'!AE138=0, NA(),MEDIAN('Bred Heifers'!AE138:AF138))</f>
        <v>#N/A</v>
      </c>
      <c r="AW135" s="92">
        <f>IF('Bred Heifers'!AK138=0, NA(),MEDIAN('Bred Heifers'!AK138:AL138))</f>
        <v>1580</v>
      </c>
      <c r="AX135" s="93">
        <f>IF('Bred Heifers'!AQ138=0, NA(),MEDIAN('Bred Heifers'!AQ138:AR138))</f>
        <v>1387.5</v>
      </c>
      <c r="AY135" s="93" t="e">
        <f>IF('Bred Heifers'!AW138=0, NA(),MEDIAN('Bred Heifers'!AW138:AX138))</f>
        <v>#N/A</v>
      </c>
    </row>
    <row r="136" spans="29:51" x14ac:dyDescent="0.2">
      <c r="AC136" s="91">
        <f>'Bred Heifers'!A139</f>
        <v>41905</v>
      </c>
      <c r="AD136" s="92">
        <f>IF('Bred Heifers'!C139=0, NA(),MEDIAN('Bred Heifers'!C139:D139))</f>
        <v>2475</v>
      </c>
      <c r="AE136" s="92">
        <f>IF('Bred Heifers'!I139=0, NA(),MEDIAN('Bred Heifers'!I139:J139))</f>
        <v>2162.5</v>
      </c>
      <c r="AF136" s="92">
        <f>IF('Bred Heifers'!O139=0, NA(),MEDIAN('Bred Heifers'!O139:P139))</f>
        <v>1755</v>
      </c>
      <c r="AG136" s="92">
        <f>IF('Bred Heifers'!U139=0, NA(),MEDIAN('Bred Heifers'!U139:V139))</f>
        <v>1462.5</v>
      </c>
      <c r="AI136" s="91">
        <f t="shared" si="6"/>
        <v>41905</v>
      </c>
      <c r="AJ136" s="92">
        <f>IF('Bred Heifers'!AA139=0, NA(),MEDIAN('Bred Heifers'!AA139:AB139))</f>
        <v>2175</v>
      </c>
      <c r="AK136" s="92">
        <f>IF('Bred Heifers'!AG139=0, NA(),MEDIAN('Bred Heifers'!AG139:AH139))</f>
        <v>1950</v>
      </c>
      <c r="AL136" s="93">
        <f>IF('Bred Heifers'!AM139=0, NA(),MEDIAN('Bred Heifers'!AM139:AN139))</f>
        <v>1712.5</v>
      </c>
      <c r="AM136" s="93">
        <f>IF('Bred Heifers'!AS139=0, NA(),MEDIAN('Bred Heifers'!AS139:AT139))</f>
        <v>1550</v>
      </c>
      <c r="AO136" s="91">
        <f t="shared" si="7"/>
        <v>41905</v>
      </c>
      <c r="AP136" s="92" t="e">
        <f>IF('Bred Heifers'!G139=0, NA(),MEDIAN('Bred Heifers'!G139:H139))</f>
        <v>#N/A</v>
      </c>
      <c r="AQ136" s="92" t="e">
        <f>IF('Bred Heifers'!M139=0, NA(),MEDIAN('Bred Heifers'!M139:N139))</f>
        <v>#N/A</v>
      </c>
      <c r="AR136" s="92" t="e">
        <f>IF('Bred Heifers'!S139=0, NA(),MEDIAN('Bred Heifers'!S139:T139))</f>
        <v>#N/A</v>
      </c>
      <c r="AS136" s="92" t="e">
        <f>IF('Bred Heifers'!Y139=0, NA(),MEDIAN('Bred Heifers'!Y139:Z139))</f>
        <v>#N/A</v>
      </c>
      <c r="AU136" s="91">
        <f t="shared" si="8"/>
        <v>41905</v>
      </c>
      <c r="AV136" s="92" t="e">
        <f>IF('Bred Heifers'!AE139=0, NA(),MEDIAN('Bred Heifers'!AE139:AF139))</f>
        <v>#N/A</v>
      </c>
      <c r="AW136" s="92">
        <f>IF('Bred Heifers'!AK139=0, NA(),MEDIAN('Bred Heifers'!AK139:AL139))</f>
        <v>1812.5</v>
      </c>
      <c r="AX136" s="93" t="e">
        <f>IF('Bred Heifers'!AQ139=0, NA(),MEDIAN('Bred Heifers'!AQ139:AR139))</f>
        <v>#N/A</v>
      </c>
      <c r="AY136" s="93" t="e">
        <f>IF('Bred Heifers'!AW139=0, NA(),MEDIAN('Bred Heifers'!AW139:AX139))</f>
        <v>#N/A</v>
      </c>
    </row>
    <row r="137" spans="29:51" x14ac:dyDescent="0.2">
      <c r="AC137" s="91">
        <f>'Bred Heifers'!A140</f>
        <v>41935</v>
      </c>
      <c r="AD137" s="92">
        <f>IF('Bred Heifers'!C140=0, NA(),MEDIAN('Bred Heifers'!C140:D140))</f>
        <v>2487.5</v>
      </c>
      <c r="AE137" s="92">
        <f>IF('Bred Heifers'!I140=0, NA(),MEDIAN('Bred Heifers'!I140:J140))</f>
        <v>2137.5</v>
      </c>
      <c r="AF137" s="92">
        <f>IF('Bred Heifers'!O140=0, NA(),MEDIAN('Bred Heifers'!O140:P140))</f>
        <v>1787.5</v>
      </c>
      <c r="AG137" s="92">
        <f>IF('Bred Heifers'!U140=0, NA(),MEDIAN('Bred Heifers'!U140:V140))</f>
        <v>1425</v>
      </c>
      <c r="AI137" s="91">
        <f t="shared" si="6"/>
        <v>41935</v>
      </c>
      <c r="AJ137" s="92">
        <f>IF('Bred Heifers'!AA140=0, NA(),MEDIAN('Bred Heifers'!AA140:AB140))</f>
        <v>2287.5</v>
      </c>
      <c r="AK137" s="92">
        <f>IF('Bred Heifers'!AG140=0, NA(),MEDIAN('Bred Heifers'!AG140:AH140))</f>
        <v>2037.5</v>
      </c>
      <c r="AL137" s="93">
        <f>IF('Bred Heifers'!AM140=0, NA(),MEDIAN('Bred Heifers'!AM140:AN140))</f>
        <v>1637.5</v>
      </c>
      <c r="AM137" s="93">
        <f>IF('Bred Heifers'!AS140=0, NA(),MEDIAN('Bred Heifers'!AS140:AT140))</f>
        <v>1100</v>
      </c>
      <c r="AO137" s="91">
        <f t="shared" si="7"/>
        <v>41935</v>
      </c>
      <c r="AP137" s="92" t="e">
        <f>IF('Bred Heifers'!G140=0, NA(),MEDIAN('Bred Heifers'!G140:H140))</f>
        <v>#N/A</v>
      </c>
      <c r="AQ137" s="92" t="e">
        <f>IF('Bred Heifers'!M140=0, NA(),MEDIAN('Bred Heifers'!M140:N140))</f>
        <v>#N/A</v>
      </c>
      <c r="AR137" s="92" t="e">
        <f>IF('Bred Heifers'!S140=0, NA(),MEDIAN('Bred Heifers'!S140:T140))</f>
        <v>#N/A</v>
      </c>
      <c r="AS137" s="92" t="e">
        <f>IF('Bred Heifers'!Y140=0, NA(),MEDIAN('Bred Heifers'!Y140:Z140))</f>
        <v>#N/A</v>
      </c>
      <c r="AU137" s="91">
        <f t="shared" si="8"/>
        <v>41935</v>
      </c>
      <c r="AV137" s="92" t="e">
        <f>IF('Bred Heifers'!AE140=0, NA(),MEDIAN('Bred Heifers'!AE140:AF140))</f>
        <v>#N/A</v>
      </c>
      <c r="AW137" s="92">
        <f>IF('Bred Heifers'!AK140=0, NA(),MEDIAN('Bred Heifers'!AK140:AL140))</f>
        <v>1612.5</v>
      </c>
      <c r="AX137" s="93">
        <f>IF('Bred Heifers'!AQ140=0, NA(),MEDIAN('Bred Heifers'!AQ140:AR140))</f>
        <v>1425</v>
      </c>
      <c r="AY137" s="93">
        <f>IF('Bred Heifers'!AW140=0, NA(),MEDIAN('Bred Heifers'!AW140:AX140))</f>
        <v>1150</v>
      </c>
    </row>
    <row r="138" spans="29:51" x14ac:dyDescent="0.2">
      <c r="AC138" s="91">
        <f>'Bred Heifers'!A141</f>
        <v>41968</v>
      </c>
      <c r="AD138" s="92">
        <f>IF('Bred Heifers'!C141=0, NA(),MEDIAN('Bred Heifers'!C141:D141))</f>
        <v>2150</v>
      </c>
      <c r="AE138" s="92">
        <f>IF('Bred Heifers'!I141=0, NA(),MEDIAN('Bred Heifers'!I141:J141))</f>
        <v>1837.5</v>
      </c>
      <c r="AF138" s="92">
        <f>IF('Bred Heifers'!O141=0, NA(),MEDIAN('Bred Heifers'!O141:P141))</f>
        <v>1400</v>
      </c>
      <c r="AG138" s="92" t="e">
        <f>IF('Bred Heifers'!U141=0, NA(),MEDIAN('Bred Heifers'!U141:V141))</f>
        <v>#N/A</v>
      </c>
      <c r="AI138" s="91">
        <f t="shared" si="6"/>
        <v>41968</v>
      </c>
      <c r="AJ138" s="92">
        <f>IF('Bred Heifers'!AA141=0, NA(),MEDIAN('Bred Heifers'!AA141:AB141))</f>
        <v>2075</v>
      </c>
      <c r="AK138" s="92">
        <f>IF('Bred Heifers'!AG141=0, NA(),MEDIAN('Bred Heifers'!AG141:AH141))</f>
        <v>1862.5</v>
      </c>
      <c r="AL138" s="93">
        <f>IF('Bred Heifers'!AM141=0, NA(),MEDIAN('Bred Heifers'!AM141:AN141))</f>
        <v>1645</v>
      </c>
      <c r="AM138" s="93">
        <f>IF('Bred Heifers'!AS141=0, NA(),MEDIAN('Bred Heifers'!AS141:AT141))</f>
        <v>1125</v>
      </c>
      <c r="AO138" s="91">
        <f t="shared" si="7"/>
        <v>41968</v>
      </c>
      <c r="AP138" s="92">
        <f>IF('Bred Heifers'!G141=0, NA(),MEDIAN('Bred Heifers'!G141:H141))</f>
        <v>1897.5</v>
      </c>
      <c r="AQ138" s="92">
        <f>IF('Bred Heifers'!M141=0, NA(),MEDIAN('Bred Heifers'!M141:N141))</f>
        <v>1712.5</v>
      </c>
      <c r="AR138" s="92" t="e">
        <f>IF('Bred Heifers'!S141=0, NA(),MEDIAN('Bred Heifers'!S141:T141))</f>
        <v>#N/A</v>
      </c>
      <c r="AS138" s="92" t="e">
        <f>IF('Bred Heifers'!Y141=0, NA(),MEDIAN('Bred Heifers'!Y141:Z141))</f>
        <v>#N/A</v>
      </c>
      <c r="AU138" s="91">
        <f t="shared" si="8"/>
        <v>41968</v>
      </c>
      <c r="AV138" s="92">
        <f>IF('Bred Heifers'!AE141=0, NA(),MEDIAN('Bred Heifers'!AE141:AF141))</f>
        <v>1845</v>
      </c>
      <c r="AW138" s="92">
        <f>IF('Bred Heifers'!AK141=0, NA(),MEDIAN('Bred Heifers'!AK141:AL141))</f>
        <v>1625</v>
      </c>
      <c r="AX138" s="93">
        <f>IF('Bred Heifers'!AQ141=0, NA(),MEDIAN('Bred Heifers'!AQ141:AR141))</f>
        <v>1362.5</v>
      </c>
      <c r="AY138" s="93">
        <f>IF('Bred Heifers'!AW141=0, NA(),MEDIAN('Bred Heifers'!AW141:AX141))</f>
        <v>1050</v>
      </c>
    </row>
    <row r="139" spans="29:51" x14ac:dyDescent="0.2">
      <c r="AC139" s="91">
        <f>'Bred Heifers'!A142</f>
        <v>41989</v>
      </c>
      <c r="AD139" s="92">
        <f>IF('Bred Heifers'!C142=0, NA(),MEDIAN('Bred Heifers'!C142:D142))</f>
        <v>2212.5</v>
      </c>
      <c r="AE139" s="92">
        <f>IF('Bred Heifers'!I142=0, NA(),MEDIAN('Bred Heifers'!I142:J142))</f>
        <v>1775</v>
      </c>
      <c r="AF139" s="92">
        <f>IF('Bred Heifers'!O142=0, NA(),MEDIAN('Bred Heifers'!O142:P142))</f>
        <v>1350</v>
      </c>
      <c r="AG139" s="92">
        <f>IF('Bred Heifers'!U142=0, NA(),MEDIAN('Bred Heifers'!U142:V142))</f>
        <v>1150</v>
      </c>
      <c r="AI139" s="91">
        <f t="shared" si="6"/>
        <v>41989</v>
      </c>
      <c r="AJ139" s="92">
        <f>IF('Bred Heifers'!AA142=0, NA(),MEDIAN('Bred Heifers'!AA142:AB142))</f>
        <v>2005</v>
      </c>
      <c r="AK139" s="92">
        <f>IF('Bred Heifers'!AG142=0, NA(),MEDIAN('Bred Heifers'!AG142:AH142))</f>
        <v>1700</v>
      </c>
      <c r="AL139" s="93">
        <f>IF('Bred Heifers'!AM142=0, NA(),MEDIAN('Bred Heifers'!AM142:AN142))</f>
        <v>1375</v>
      </c>
      <c r="AM139" s="93">
        <f>IF('Bred Heifers'!AS142=0, NA(),MEDIAN('Bred Heifers'!AS142:AT142))</f>
        <v>1012.5</v>
      </c>
      <c r="AO139" s="91">
        <f t="shared" si="7"/>
        <v>41989</v>
      </c>
      <c r="AP139" s="92" t="e">
        <f>IF('Bred Heifers'!G142=0, NA(),MEDIAN('Bred Heifers'!G142:H142))</f>
        <v>#N/A</v>
      </c>
      <c r="AQ139" s="92">
        <f>IF('Bred Heifers'!M142=0, NA(),MEDIAN('Bred Heifers'!M142:N142))</f>
        <v>1512.5</v>
      </c>
      <c r="AR139" s="92" t="e">
        <f>IF('Bred Heifers'!S142=0, NA(),MEDIAN('Bred Heifers'!S142:T142))</f>
        <v>#N/A</v>
      </c>
      <c r="AS139" s="92" t="e">
        <f>IF('Bred Heifers'!Y142=0, NA(),MEDIAN('Bred Heifers'!Y142:Z142))</f>
        <v>#N/A</v>
      </c>
      <c r="AU139" s="91">
        <f t="shared" si="8"/>
        <v>41989</v>
      </c>
      <c r="AV139" s="92" t="e">
        <f>IF('Bred Heifers'!AE142=0, NA(),MEDIAN('Bred Heifers'!AE142:AF142))</f>
        <v>#N/A</v>
      </c>
      <c r="AW139" s="92" t="e">
        <f>IF('Bred Heifers'!AK142=0, NA(),MEDIAN('Bred Heifers'!AK142:AL142))</f>
        <v>#N/A</v>
      </c>
      <c r="AX139" s="93">
        <f>IF('Bred Heifers'!AQ142=0, NA(),MEDIAN('Bred Heifers'!AQ142:AR142))</f>
        <v>1350</v>
      </c>
      <c r="AY139" s="93" t="e">
        <f>IF('Bred Heifers'!AW142=0, NA(),MEDIAN('Bred Heifers'!AW142:AX142))</f>
        <v>#N/A</v>
      </c>
    </row>
    <row r="140" spans="29:51" x14ac:dyDescent="0.2">
      <c r="AC140" s="91">
        <f>'Bred Heifers'!A143</f>
        <v>42031</v>
      </c>
      <c r="AD140" s="92">
        <f>IF('Bred Heifers'!C143=0, NA(),MEDIAN('Bred Heifers'!C143:D143))</f>
        <v>1925</v>
      </c>
      <c r="AE140" s="92">
        <f>IF('Bred Heifers'!I143=0, NA(),MEDIAN('Bred Heifers'!I143:J143))</f>
        <v>837.5</v>
      </c>
      <c r="AF140" s="92">
        <f>IF('Bred Heifers'!O143=0, NA(),MEDIAN('Bred Heifers'!O143:P143))</f>
        <v>1387.5</v>
      </c>
      <c r="AG140" s="92">
        <f>IF('Bred Heifers'!U143=0, NA(),MEDIAN('Bred Heifers'!U143:V143))</f>
        <v>1042.5</v>
      </c>
      <c r="AI140" s="91">
        <f t="shared" si="6"/>
        <v>42031</v>
      </c>
      <c r="AJ140" s="92">
        <f>IF('Bred Heifers'!AA143=0, NA(),MEDIAN('Bred Heifers'!AA143:AB143))</f>
        <v>1967.5</v>
      </c>
      <c r="AK140" s="92">
        <f>IF('Bred Heifers'!AG143=0, NA(),MEDIAN('Bred Heifers'!AG143:AH143))</f>
        <v>1587.5</v>
      </c>
      <c r="AL140" s="93">
        <f>IF('Bred Heifers'!AM143=0, NA(),MEDIAN('Bred Heifers'!AM143:AN143))</f>
        <v>1312.5</v>
      </c>
      <c r="AM140" s="93">
        <f>IF('Bred Heifers'!AS143=0, NA(),MEDIAN('Bred Heifers'!AS143:AT143))</f>
        <v>875</v>
      </c>
      <c r="AO140" s="91">
        <f t="shared" si="7"/>
        <v>42031</v>
      </c>
      <c r="AP140" s="92" t="e">
        <f>IF('Bred Heifers'!G143=0, NA(),MEDIAN('Bred Heifers'!G143:H143))</f>
        <v>#N/A</v>
      </c>
      <c r="AQ140" s="92">
        <f>IF('Bred Heifers'!M143=0, NA(),MEDIAN('Bred Heifers'!M143:N143))</f>
        <v>1737.5</v>
      </c>
      <c r="AR140" s="92">
        <f>IF('Bred Heifers'!S143=0, NA(),MEDIAN('Bred Heifers'!S143:T143))</f>
        <v>1400</v>
      </c>
      <c r="AS140" s="92">
        <f>IF('Bred Heifers'!Y143=0, NA(),MEDIAN('Bred Heifers'!Y143:Z143))</f>
        <v>1050</v>
      </c>
      <c r="AU140" s="91">
        <f t="shared" si="8"/>
        <v>42031</v>
      </c>
      <c r="AV140" s="92" t="e">
        <f>IF('Bred Heifers'!AE143=0, NA(),MEDIAN('Bred Heifers'!AE143:AF143))</f>
        <v>#N/A</v>
      </c>
      <c r="AW140" s="92">
        <f>IF('Bred Heifers'!AK143=0, NA(),MEDIAN('Bred Heifers'!AK143:AL143))</f>
        <v>1410</v>
      </c>
      <c r="AX140" s="93">
        <f>IF('Bred Heifers'!AQ143=0, NA(),MEDIAN('Bred Heifers'!AQ143:AR143))</f>
        <v>1125</v>
      </c>
      <c r="AY140" s="93" t="e">
        <f>IF('Bred Heifers'!AW143=0, NA(),MEDIAN('Bred Heifers'!AW143:AX143))</f>
        <v>#N/A</v>
      </c>
    </row>
    <row r="141" spans="29:51" x14ac:dyDescent="0.2">
      <c r="AC141" s="91">
        <f>'Bred Heifers'!A144</f>
        <v>42059</v>
      </c>
      <c r="AD141" s="92">
        <f>IF('Bred Heifers'!C144=0, NA(),MEDIAN('Bred Heifers'!C144:D144))</f>
        <v>1975</v>
      </c>
      <c r="AE141" s="92">
        <f>IF('Bred Heifers'!I144=0, NA(),MEDIAN('Bred Heifers'!I144:J144))</f>
        <v>1637.5</v>
      </c>
      <c r="AF141" s="92">
        <f>IF('Bred Heifers'!O144=0, NA(),MEDIAN('Bred Heifers'!O144:P144))</f>
        <v>1325</v>
      </c>
      <c r="AG141" s="92">
        <f>IF('Bred Heifers'!U144=0, NA(),MEDIAN('Bred Heifers'!U144:V144))</f>
        <v>987.5</v>
      </c>
      <c r="AI141" s="91">
        <f t="shared" si="6"/>
        <v>42059</v>
      </c>
      <c r="AJ141" s="92">
        <f>IF('Bred Heifers'!AA144=0, NA(),MEDIAN('Bred Heifers'!AA144:AB144))</f>
        <v>1900</v>
      </c>
      <c r="AK141" s="92">
        <f>IF('Bred Heifers'!AG144=0, NA(),MEDIAN('Bred Heifers'!AG144:AH144))</f>
        <v>1625</v>
      </c>
      <c r="AL141" s="93">
        <f>IF('Bred Heifers'!AM144=0, NA(),MEDIAN('Bred Heifers'!AM144:AN144))</f>
        <v>1325</v>
      </c>
      <c r="AM141" s="93" t="e">
        <f>IF('Bred Heifers'!AS144=0, NA(),MEDIAN('Bred Heifers'!AS144:AT144))</f>
        <v>#N/A</v>
      </c>
      <c r="AO141" s="91">
        <f t="shared" si="7"/>
        <v>42059</v>
      </c>
      <c r="AP141" s="92" t="e">
        <f>IF('Bred Heifers'!G144=0, NA(),MEDIAN('Bred Heifers'!G144:H144))</f>
        <v>#N/A</v>
      </c>
      <c r="AQ141" s="92" t="e">
        <f>IF('Bred Heifers'!M144=0, NA(),MEDIAN('Bred Heifers'!M144:N144))</f>
        <v>#N/A</v>
      </c>
      <c r="AR141" s="92" t="e">
        <f>IF('Bred Heifers'!S144=0, NA(),MEDIAN('Bred Heifers'!S144:T144))</f>
        <v>#N/A</v>
      </c>
      <c r="AS141" s="92" t="e">
        <f>IF('Bred Heifers'!Y144=0, NA(),MEDIAN('Bred Heifers'!Y144:Z144))</f>
        <v>#N/A</v>
      </c>
      <c r="AU141" s="91">
        <f t="shared" si="8"/>
        <v>42059</v>
      </c>
      <c r="AV141" s="92" t="e">
        <f>IF('Bred Heifers'!AE144=0, NA(),MEDIAN('Bred Heifers'!AE144:AF144))</f>
        <v>#N/A</v>
      </c>
      <c r="AW141" s="92" t="e">
        <f>IF('Bred Heifers'!AK144=0, NA(),MEDIAN('Bred Heifers'!AK144:AL144))</f>
        <v>#N/A</v>
      </c>
      <c r="AX141" s="93" t="e">
        <f>IF('Bred Heifers'!AQ144=0, NA(),MEDIAN('Bred Heifers'!AQ144:AR144))</f>
        <v>#N/A</v>
      </c>
      <c r="AY141" s="93" t="e">
        <f>IF('Bred Heifers'!AW144=0, NA(),MEDIAN('Bred Heifers'!AW144:AX144))</f>
        <v>#N/A</v>
      </c>
    </row>
    <row r="142" spans="29:51" x14ac:dyDescent="0.2">
      <c r="AC142" s="91">
        <f>'Bred Heifers'!A145</f>
        <v>42087</v>
      </c>
      <c r="AD142" s="92">
        <f>IF('Bred Heifers'!C145=0, NA(),MEDIAN('Bred Heifers'!C145:D145))</f>
        <v>1987.5</v>
      </c>
      <c r="AE142" s="92">
        <f>IF('Bred Heifers'!I145=0, NA(),MEDIAN('Bred Heifers'!I145:J145))</f>
        <v>1637.5</v>
      </c>
      <c r="AF142" s="92">
        <f>IF('Bred Heifers'!O145=0, NA(),MEDIAN('Bred Heifers'!O145:P145))</f>
        <v>1337.5</v>
      </c>
      <c r="AG142" s="92">
        <f>IF('Bred Heifers'!U145=0, NA(),MEDIAN('Bred Heifers'!U145:V145))</f>
        <v>950</v>
      </c>
      <c r="AI142" s="91">
        <f t="shared" si="6"/>
        <v>42087</v>
      </c>
      <c r="AJ142" s="92">
        <f>IF('Bred Heifers'!AA145=0, NA(),MEDIAN('Bred Heifers'!AA145:AB145))</f>
        <v>1942.5</v>
      </c>
      <c r="AK142" s="92">
        <f>IF('Bred Heifers'!AG145=0, NA(),MEDIAN('Bred Heifers'!AG145:AH145))</f>
        <v>1567.5</v>
      </c>
      <c r="AL142" s="93">
        <f>IF('Bred Heifers'!AM145=0, NA(),MEDIAN('Bred Heifers'!AM145:AN145))</f>
        <v>1320</v>
      </c>
      <c r="AM142" s="93" t="e">
        <f>IF('Bred Heifers'!AS145=0, NA(),MEDIAN('Bred Heifers'!AS145:AT145))</f>
        <v>#N/A</v>
      </c>
      <c r="AO142" s="91">
        <f t="shared" si="7"/>
        <v>42087</v>
      </c>
      <c r="AP142" s="92" t="e">
        <f>IF('Bred Heifers'!G145=0, NA(),MEDIAN('Bred Heifers'!G145:H145))</f>
        <v>#N/A</v>
      </c>
      <c r="AQ142" s="92">
        <f>IF('Bred Heifers'!M145=0, NA(),MEDIAN('Bred Heifers'!M145:N145))</f>
        <v>1457.5</v>
      </c>
      <c r="AR142" s="92">
        <f>IF('Bred Heifers'!S145=0, NA(),MEDIAN('Bred Heifers'!S145:T145))</f>
        <v>1175</v>
      </c>
      <c r="AS142" s="92" t="e">
        <f>IF('Bred Heifers'!Y145=0, NA(),MEDIAN('Bred Heifers'!Y145:Z145))</f>
        <v>#N/A</v>
      </c>
      <c r="AU142" s="91">
        <f t="shared" si="8"/>
        <v>42087</v>
      </c>
      <c r="AV142" s="92" t="e">
        <f>IF('Bred Heifers'!AE145=0, NA(),MEDIAN('Bred Heifers'!AE145:AF145))</f>
        <v>#N/A</v>
      </c>
      <c r="AW142" s="92">
        <f>IF('Bred Heifers'!AK145=0, NA(),MEDIAN('Bred Heifers'!AK145:AL145))</f>
        <v>1500</v>
      </c>
      <c r="AX142" s="93">
        <f>IF('Bred Heifers'!AQ145=0, NA(),MEDIAN('Bred Heifers'!AQ145:AR145))</f>
        <v>1112.5</v>
      </c>
      <c r="AY142" s="93" t="e">
        <f>IF('Bred Heifers'!AW145=0, NA(),MEDIAN('Bred Heifers'!AW145:AX145))</f>
        <v>#N/A</v>
      </c>
    </row>
    <row r="143" spans="29:51" x14ac:dyDescent="0.2">
      <c r="AC143" s="91">
        <f>'Bred Heifers'!A146</f>
        <v>42122</v>
      </c>
      <c r="AD143" s="92">
        <f>IF('Bred Heifers'!C146=0, NA(),MEDIAN('Bred Heifers'!C146:D146))</f>
        <v>1937.5</v>
      </c>
      <c r="AE143" s="92">
        <f>IF('Bred Heifers'!I146=0, NA(),MEDIAN('Bred Heifers'!I146:J146))</f>
        <v>1600</v>
      </c>
      <c r="AF143" s="92">
        <f>IF('Bred Heifers'!O146=0, NA(),MEDIAN('Bred Heifers'!O146:P146))</f>
        <v>1285</v>
      </c>
      <c r="AG143" s="92">
        <f>IF('Bred Heifers'!U146=0, NA(),MEDIAN('Bred Heifers'!U146:V146))</f>
        <v>1055</v>
      </c>
      <c r="AI143" s="91">
        <f t="shared" si="6"/>
        <v>42122</v>
      </c>
      <c r="AJ143" s="92" t="e">
        <f>IF('Bred Heifers'!AA146=0, NA(),MEDIAN('Bred Heifers'!AA146:AB146))</f>
        <v>#N/A</v>
      </c>
      <c r="AK143" s="92" t="e">
        <f>IF('Bred Heifers'!AG146=0, NA(),MEDIAN('Bred Heifers'!AG146:AH146))</f>
        <v>#N/A</v>
      </c>
      <c r="AL143" s="93" t="e">
        <f>IF('Bred Heifers'!AM146=0, NA(),MEDIAN('Bred Heifers'!AM146:AN146))</f>
        <v>#N/A</v>
      </c>
      <c r="AM143" s="93" t="e">
        <f>IF('Bred Heifers'!AS146=0, NA(),MEDIAN('Bred Heifers'!AS146:AT146))</f>
        <v>#N/A</v>
      </c>
      <c r="AO143" s="91">
        <f t="shared" si="7"/>
        <v>42122</v>
      </c>
      <c r="AP143" s="92">
        <f>IF('Bred Heifers'!G146=0, NA(),MEDIAN('Bred Heifers'!G146:H146))</f>
        <v>1750</v>
      </c>
      <c r="AQ143" s="92" t="e">
        <f>IF('Bred Heifers'!M146=0, NA(),MEDIAN('Bred Heifers'!M146:N146))</f>
        <v>#N/A</v>
      </c>
      <c r="AR143" s="92" t="e">
        <f>IF('Bred Heifers'!S146=0, NA(),MEDIAN('Bred Heifers'!S146:T146))</f>
        <v>#N/A</v>
      </c>
      <c r="AS143" s="92" t="e">
        <f>IF('Bred Heifers'!Y146=0, NA(),MEDIAN('Bred Heifers'!Y146:Z146))</f>
        <v>#N/A</v>
      </c>
      <c r="AU143" s="91">
        <f t="shared" si="8"/>
        <v>42122</v>
      </c>
      <c r="AV143" s="92" t="e">
        <f>IF('Bred Heifers'!AE146=0, NA(),MEDIAN('Bred Heifers'!AE146:AF146))</f>
        <v>#N/A</v>
      </c>
      <c r="AW143" s="92" t="e">
        <f>IF('Bred Heifers'!AK146=0, NA(),MEDIAN('Bred Heifers'!AK146:AL146))</f>
        <v>#N/A</v>
      </c>
      <c r="AX143" s="93" t="e">
        <f>IF('Bred Heifers'!AQ146=0, NA(),MEDIAN('Bred Heifers'!AQ146:AR146))</f>
        <v>#N/A</v>
      </c>
      <c r="AY143" s="93" t="e">
        <f>IF('Bred Heifers'!AW146=0, NA(),MEDIAN('Bred Heifers'!AW146:AX146))</f>
        <v>#N/A</v>
      </c>
    </row>
    <row r="144" spans="29:51" x14ac:dyDescent="0.2">
      <c r="AC144" s="91">
        <f>'Bred Heifers'!A147</f>
        <v>42150</v>
      </c>
      <c r="AD144" s="92">
        <f>IF('Bred Heifers'!C147=0, NA(),MEDIAN('Bred Heifers'!C147:D147))</f>
        <v>1937.5</v>
      </c>
      <c r="AE144" s="92">
        <f>IF('Bred Heifers'!I147=0, NA(),MEDIAN('Bred Heifers'!I147:J147))</f>
        <v>1625</v>
      </c>
      <c r="AF144" s="92">
        <f>IF('Bred Heifers'!O147=0, NA(),MEDIAN('Bred Heifers'!O147:P147))</f>
        <v>1387.5</v>
      </c>
      <c r="AG144" s="92" t="e">
        <f>IF('Bred Heifers'!U147=0, NA(),MEDIAN('Bred Heifers'!U147:V147))</f>
        <v>#N/A</v>
      </c>
      <c r="AI144" s="91">
        <f t="shared" si="6"/>
        <v>42150</v>
      </c>
      <c r="AJ144" s="92">
        <f>IF('Bred Heifers'!AA147=0, NA(),MEDIAN('Bred Heifers'!AA147:AB147))</f>
        <v>1925</v>
      </c>
      <c r="AK144" s="92">
        <f>IF('Bred Heifers'!AG147=0, NA(),MEDIAN('Bred Heifers'!AG147:AH147))</f>
        <v>1675</v>
      </c>
      <c r="AL144" s="93">
        <f>IF('Bred Heifers'!AM147=0, NA(),MEDIAN('Bred Heifers'!AM147:AN147))</f>
        <v>1362.5</v>
      </c>
      <c r="AM144" s="93">
        <f>IF('Bred Heifers'!AS147=0, NA(),MEDIAN('Bred Heifers'!AS147:AT147))</f>
        <v>1075</v>
      </c>
      <c r="AO144" s="91">
        <f t="shared" si="7"/>
        <v>42150</v>
      </c>
      <c r="AP144" s="92">
        <f>IF('Bred Heifers'!G147=0, NA(),MEDIAN('Bred Heifers'!G147:H147))</f>
        <v>1487.5</v>
      </c>
      <c r="AQ144" s="92" t="e">
        <f>IF('Bred Heifers'!M147=0, NA(),MEDIAN('Bred Heifers'!M147:N147))</f>
        <v>#N/A</v>
      </c>
      <c r="AR144" s="92" t="e">
        <f>IF('Bred Heifers'!S147=0, NA(),MEDIAN('Bred Heifers'!S147:T147))</f>
        <v>#N/A</v>
      </c>
      <c r="AS144" s="92" t="e">
        <f>IF('Bred Heifers'!Y147=0, NA(),MEDIAN('Bred Heifers'!Y147:Z147))</f>
        <v>#N/A</v>
      </c>
      <c r="AU144" s="91">
        <f t="shared" si="8"/>
        <v>42150</v>
      </c>
      <c r="AV144" s="92">
        <f>IF('Bred Heifers'!AE147=0, NA(),MEDIAN('Bred Heifers'!AE147:AF147))</f>
        <v>1750</v>
      </c>
      <c r="AW144" s="92">
        <f>IF('Bred Heifers'!AK147=0, NA(),MEDIAN('Bred Heifers'!AK147:AL147))</f>
        <v>1580</v>
      </c>
      <c r="AX144" s="93">
        <f>IF('Bred Heifers'!AQ147=0, NA(),MEDIAN('Bred Heifers'!AQ147:AR147))</f>
        <v>1340</v>
      </c>
      <c r="AY144" s="93">
        <f>IF('Bred Heifers'!AW147=0, NA(),MEDIAN('Bred Heifers'!AW147:AX147))</f>
        <v>1025</v>
      </c>
    </row>
    <row r="145" spans="29:51" x14ac:dyDescent="0.2">
      <c r="AC145" s="91">
        <f>'Bred Heifers'!A148</f>
        <v>42178</v>
      </c>
      <c r="AD145" s="92">
        <f>IF('Bred Heifers'!C148=0, NA(),MEDIAN('Bred Heifers'!C148:D148))</f>
        <v>2092.5</v>
      </c>
      <c r="AE145" s="92">
        <f>IF('Bred Heifers'!I148=0, NA(),MEDIAN('Bred Heifers'!I148:J148))</f>
        <v>1687.5</v>
      </c>
      <c r="AF145" s="92">
        <f>IF('Bred Heifers'!O148=0, NA(),MEDIAN('Bred Heifers'!O148:P148))</f>
        <v>1375</v>
      </c>
      <c r="AG145" s="92">
        <f>IF('Bred Heifers'!U148=0, NA(),MEDIAN('Bred Heifers'!U148:V148))</f>
        <v>1100</v>
      </c>
      <c r="AI145" s="91">
        <f t="shared" si="6"/>
        <v>42178</v>
      </c>
      <c r="AJ145" s="92">
        <f>IF('Bred Heifers'!AA148=0, NA(),MEDIAN('Bred Heifers'!AA148:AB148))</f>
        <v>2050</v>
      </c>
      <c r="AK145" s="92">
        <f>IF('Bred Heifers'!AG148=0, NA(),MEDIAN('Bred Heifers'!AG148:AH148))</f>
        <v>1805</v>
      </c>
      <c r="AL145" s="93">
        <f>IF('Bred Heifers'!AM148=0, NA(),MEDIAN('Bred Heifers'!AM148:AN148))</f>
        <v>1492.5</v>
      </c>
      <c r="AM145" s="93">
        <f>IF('Bred Heifers'!AS148=0, NA(),MEDIAN('Bred Heifers'!AS148:AT148))</f>
        <v>950</v>
      </c>
      <c r="AO145" s="91">
        <f t="shared" si="7"/>
        <v>42178</v>
      </c>
      <c r="AP145" s="92" t="e">
        <f>IF('Bred Heifers'!G148=0, NA(),MEDIAN('Bred Heifers'!G148:H148))</f>
        <v>#N/A</v>
      </c>
      <c r="AQ145" s="92">
        <f>IF('Bred Heifers'!M148=0, NA(),MEDIAN('Bred Heifers'!M148:N148))</f>
        <v>1737.5</v>
      </c>
      <c r="AR145" s="92" t="e">
        <f>IF('Bred Heifers'!S148=0, NA(),MEDIAN('Bred Heifers'!S148:T148))</f>
        <v>#N/A</v>
      </c>
      <c r="AS145" s="92" t="e">
        <f>IF('Bred Heifers'!Y148=0, NA(),MEDIAN('Bred Heifers'!Y148:Z148))</f>
        <v>#N/A</v>
      </c>
      <c r="AU145" s="91">
        <f t="shared" si="8"/>
        <v>42178</v>
      </c>
      <c r="AV145" s="92" t="e">
        <f>IF('Bred Heifers'!AE148=0, NA(),MEDIAN('Bred Heifers'!AE148:AF148))</f>
        <v>#N/A</v>
      </c>
      <c r="AW145" s="92">
        <f>IF('Bred Heifers'!AK148=0, NA(),MEDIAN('Bred Heifers'!AK148:AL148))</f>
        <v>1690</v>
      </c>
      <c r="AX145" s="93">
        <f>IF('Bred Heifers'!AQ148=0, NA(),MEDIAN('Bred Heifers'!AQ148:AR148))</f>
        <v>1392.5</v>
      </c>
      <c r="AY145" s="93" t="e">
        <f>IF('Bred Heifers'!AW148=0, NA(),MEDIAN('Bred Heifers'!AW148:AX148))</f>
        <v>#N/A</v>
      </c>
    </row>
    <row r="146" spans="29:51" x14ac:dyDescent="0.2">
      <c r="AC146" s="91">
        <f>'Bred Heifers'!A149</f>
        <v>42213</v>
      </c>
      <c r="AD146" s="92">
        <f>IF('Bred Heifers'!C149=0, NA(),MEDIAN('Bred Heifers'!C149:D149))</f>
        <v>1950</v>
      </c>
      <c r="AE146" s="92">
        <f>IF('Bred Heifers'!I149=0, NA(),MEDIAN('Bred Heifers'!I149:J149))</f>
        <v>1637.5</v>
      </c>
      <c r="AF146" s="92">
        <f>IF('Bred Heifers'!O149=0, NA(),MEDIAN('Bred Heifers'!O149:P149))</f>
        <v>1337.5</v>
      </c>
      <c r="AG146" s="92" t="e">
        <f>IF('Bred Heifers'!U149=0, NA(),MEDIAN('Bred Heifers'!U149:V149))</f>
        <v>#N/A</v>
      </c>
      <c r="AI146" s="91">
        <f t="shared" si="6"/>
        <v>42213</v>
      </c>
      <c r="AJ146" s="92">
        <f>IF('Bred Heifers'!AA149=0, NA(),MEDIAN('Bred Heifers'!AA149:AB149))</f>
        <v>1950</v>
      </c>
      <c r="AK146" s="92">
        <f>IF('Bred Heifers'!AG149=0, NA(),MEDIAN('Bred Heifers'!AG149:AH149))</f>
        <v>1560</v>
      </c>
      <c r="AL146" s="93">
        <f>IF('Bred Heifers'!AM149=0, NA(),MEDIAN('Bred Heifers'!AM149:AN149))</f>
        <v>1287.5</v>
      </c>
      <c r="AM146" s="93">
        <f>IF('Bred Heifers'!AS149=0, NA(),MEDIAN('Bred Heifers'!AS149:AT149))</f>
        <v>950</v>
      </c>
      <c r="AO146" s="91">
        <f t="shared" si="7"/>
        <v>42213</v>
      </c>
      <c r="AP146" s="92" t="e">
        <f>IF('Bred Heifers'!G149=0, NA(),MEDIAN('Bred Heifers'!G149:H149))</f>
        <v>#N/A</v>
      </c>
      <c r="AQ146" s="92">
        <f>IF('Bred Heifers'!M149=0, NA(),MEDIAN('Bred Heifers'!M149:N149))</f>
        <v>1650</v>
      </c>
      <c r="AR146" s="92">
        <f>IF('Bred Heifers'!S149=0, NA(),MEDIAN('Bred Heifers'!S149:T149))</f>
        <v>1212.5</v>
      </c>
      <c r="AS146" s="92" t="e">
        <f>IF('Bred Heifers'!Y149=0, NA(),MEDIAN('Bred Heifers'!Y149:Z149))</f>
        <v>#N/A</v>
      </c>
      <c r="AU146" s="91">
        <f t="shared" si="8"/>
        <v>42213</v>
      </c>
      <c r="AV146" s="92" t="e">
        <f>IF('Bred Heifers'!AE149=0, NA(),MEDIAN('Bred Heifers'!AE149:AF149))</f>
        <v>#N/A</v>
      </c>
      <c r="AW146" s="92">
        <f>IF('Bred Heifers'!AK149=0, NA(),MEDIAN('Bred Heifers'!AK149:AL149))</f>
        <v>1587.5</v>
      </c>
      <c r="AX146" s="93" t="e">
        <f>IF('Bred Heifers'!AQ149=0, NA(),MEDIAN('Bred Heifers'!AQ149:AR149))</f>
        <v>#N/A</v>
      </c>
      <c r="AY146" s="93" t="e">
        <f>IF('Bred Heifers'!AW149=0, NA(),MEDIAN('Bred Heifers'!AW149:AX149))</f>
        <v>#N/A</v>
      </c>
    </row>
    <row r="147" spans="29:51" x14ac:dyDescent="0.2">
      <c r="AC147" s="91">
        <f>'Bred Heifers'!A150</f>
        <v>42241</v>
      </c>
      <c r="AD147" s="92">
        <f>IF('Bred Heifers'!C150=0, NA(),MEDIAN('Bred Heifers'!C150:D150))</f>
        <v>2075</v>
      </c>
      <c r="AE147" s="92">
        <f>IF('Bred Heifers'!I150=0, NA(),MEDIAN('Bred Heifers'!I150:J150))</f>
        <v>1942.5</v>
      </c>
      <c r="AF147" s="92">
        <f>IF('Bred Heifers'!O150=0, NA(),MEDIAN('Bred Heifers'!O150:P150))</f>
        <v>1562.5</v>
      </c>
      <c r="AG147" s="92">
        <f>IF('Bred Heifers'!U150=0, NA(),MEDIAN('Bred Heifers'!U150:V150))</f>
        <v>1300</v>
      </c>
      <c r="AI147" s="91">
        <f t="shared" si="6"/>
        <v>42241</v>
      </c>
      <c r="AJ147" s="92">
        <f>IF('Bred Heifers'!AA150=0, NA(),MEDIAN('Bred Heifers'!AA150:AB150))</f>
        <v>2075</v>
      </c>
      <c r="AK147" s="92">
        <f>IF('Bred Heifers'!AG150=0, NA(),MEDIAN('Bred Heifers'!AG150:AH150))</f>
        <v>1825</v>
      </c>
      <c r="AL147" s="93">
        <f>IF('Bred Heifers'!AM150=0, NA(),MEDIAN('Bred Heifers'!AM150:AN150))</f>
        <v>1500</v>
      </c>
      <c r="AM147" s="93">
        <f>IF('Bred Heifers'!AS150=0, NA(),MEDIAN('Bred Heifers'!AS150:AT150))</f>
        <v>1150</v>
      </c>
      <c r="AO147" s="91">
        <f t="shared" si="7"/>
        <v>42241</v>
      </c>
      <c r="AP147" s="92" t="e">
        <f>IF('Bred Heifers'!G150=0, NA(),MEDIAN('Bred Heifers'!G150:H150))</f>
        <v>#N/A</v>
      </c>
      <c r="AQ147" s="92" t="e">
        <f>IF('Bred Heifers'!M150=0, NA(),MEDIAN('Bred Heifers'!M150:N150))</f>
        <v>#N/A</v>
      </c>
      <c r="AR147" s="92" t="e">
        <f>IF('Bred Heifers'!S150=0, NA(),MEDIAN('Bred Heifers'!S150:T150))</f>
        <v>#N/A</v>
      </c>
      <c r="AS147" s="92" t="e">
        <f>IF('Bred Heifers'!Y150=0, NA(),MEDIAN('Bred Heifers'!Y150:Z150))</f>
        <v>#N/A</v>
      </c>
      <c r="AU147" s="91">
        <f t="shared" si="8"/>
        <v>42241</v>
      </c>
      <c r="AV147" s="92" t="e">
        <f>IF('Bred Heifers'!AE150=0, NA(),MEDIAN('Bred Heifers'!AE150:AF150))</f>
        <v>#N/A</v>
      </c>
      <c r="AW147" s="92" t="e">
        <f>IF('Bred Heifers'!AK150=0, NA(),MEDIAN('Bred Heifers'!AK150:AL150))</f>
        <v>#N/A</v>
      </c>
      <c r="AX147" s="93" t="e">
        <f>IF('Bred Heifers'!AQ150=0, NA(),MEDIAN('Bred Heifers'!AQ150:AR150))</f>
        <v>#N/A</v>
      </c>
      <c r="AY147" s="93" t="e">
        <f>IF('Bred Heifers'!AW150=0, NA(),MEDIAN('Bred Heifers'!AW150:AX150))</f>
        <v>#N/A</v>
      </c>
    </row>
    <row r="148" spans="29:51" x14ac:dyDescent="0.2">
      <c r="AC148" s="91">
        <v>42270</v>
      </c>
      <c r="AD148" s="92">
        <f>IF('Bred Heifers'!C151=0, NA(),MEDIAN('Bred Heifers'!C151:D151))</f>
        <v>1975</v>
      </c>
      <c r="AE148" s="92">
        <f>IF('Bred Heifers'!I151=0, NA(),MEDIAN('Bred Heifers'!I151:J151))</f>
        <v>1600</v>
      </c>
      <c r="AF148" s="92">
        <f>IF('Bred Heifers'!O151=0, NA(),MEDIAN('Bred Heifers'!O151:P151))</f>
        <v>1312.5</v>
      </c>
      <c r="AG148" s="92" t="e">
        <f>IF('Bred Heifers'!U151=0, NA(),MEDIAN('Bred Heifers'!U151:V151))</f>
        <v>#N/A</v>
      </c>
      <c r="AI148" s="91">
        <v>42270</v>
      </c>
      <c r="AJ148" s="92">
        <f>IF('Bred Heifers'!AA151=0, NA(),MEDIAN('Bred Heifers'!AA151:AB151))</f>
        <v>1937.5</v>
      </c>
      <c r="AK148" s="92">
        <f>IF('Bred Heifers'!AG151=0, NA(),MEDIAN('Bred Heifers'!AG151:AH151))</f>
        <v>1537.5</v>
      </c>
      <c r="AL148" s="93">
        <f>IF('Bred Heifers'!AM151=0, NA(),MEDIAN('Bred Heifers'!AM151:AN151))</f>
        <v>1075</v>
      </c>
      <c r="AM148" s="93" t="e">
        <f>IF('Bred Heifers'!AS151=0, NA(),MEDIAN('Bred Heifers'!AS151:AT151))</f>
        <v>#N/A</v>
      </c>
      <c r="AN148" s="92"/>
      <c r="AO148" s="91">
        <v>42270</v>
      </c>
      <c r="AP148" s="92" t="e">
        <f>IF('Bred Heifers'!G151=0, NA(),MEDIAN('Bred Heifers'!G151:H151))</f>
        <v>#N/A</v>
      </c>
      <c r="AQ148" s="92">
        <f>IF('Bred Heifers'!M151=0, NA(),MEDIAN('Bred Heifers'!M151:N151))</f>
        <v>1725</v>
      </c>
      <c r="AR148" s="92" t="e">
        <f>IF('Bred Heifers'!S151=0, NA(),MEDIAN('Bred Heifers'!S151:T151))</f>
        <v>#N/A</v>
      </c>
      <c r="AS148" s="92" t="e">
        <f>IF('Bred Heifers'!Y151=0, NA(),MEDIAN('Bred Heifers'!Y151:Z151))</f>
        <v>#N/A</v>
      </c>
      <c r="AU148" s="91">
        <v>42270</v>
      </c>
      <c r="AV148" s="92" t="e">
        <f>IF('Bred Heifers'!AE151=0, NA(),MEDIAN('Bred Heifers'!AE151:AF151))</f>
        <v>#N/A</v>
      </c>
      <c r="AW148" s="92">
        <f>IF('Bred Heifers'!AK151=0, NA(),MEDIAN('Bred Heifers'!AK151:AL151))</f>
        <v>1575</v>
      </c>
      <c r="AX148" s="93">
        <f>IF('Bred Heifers'!AQ151=0, NA(),MEDIAN('Bred Heifers'!AQ151:AR151))</f>
        <v>1262.5</v>
      </c>
      <c r="AY148" s="93" t="e">
        <f>IF('Bred Heifers'!AW151=0, NA(),MEDIAN('Bred Heifers'!AW151:AX151))</f>
        <v>#N/A</v>
      </c>
    </row>
    <row r="149" spans="29:51" x14ac:dyDescent="0.2">
      <c r="AC149" s="91">
        <v>42305</v>
      </c>
      <c r="AD149" s="92">
        <f>IF('Bred Heifers'!C152=0, NA(),MEDIAN('Bred Heifers'!C152:D152))</f>
        <v>1962.5</v>
      </c>
      <c r="AE149" s="92">
        <f>IF('Bred Heifers'!I152=0, NA(),MEDIAN('Bred Heifers'!I152:J152))</f>
        <v>1500</v>
      </c>
      <c r="AF149" s="92">
        <f>IF('Bred Heifers'!O152=0, NA(),MEDIAN('Bred Heifers'!O152:P152))</f>
        <v>1237.5</v>
      </c>
      <c r="AG149" s="92">
        <f>IF('Bred Heifers'!U152=0, NA(),MEDIAN('Bred Heifers'!U152:V152))</f>
        <v>1027.5</v>
      </c>
      <c r="AI149" s="91">
        <v>42305</v>
      </c>
      <c r="AJ149" s="92">
        <f>IF('Bred Heifers'!AA152=0, NA(),MEDIAN('Bred Heifers'!AA152:AB152))</f>
        <v>1705</v>
      </c>
      <c r="AK149" s="92">
        <f>IF('Bred Heifers'!AG152=0, NA(),MEDIAN('Bred Heifers'!AG152:AH152))</f>
        <v>1437.5</v>
      </c>
      <c r="AL149" s="93">
        <f>IF('Bred Heifers'!AM152=0, NA(),MEDIAN('Bred Heifers'!AM152:AN152))</f>
        <v>1287.5</v>
      </c>
      <c r="AM149" s="93">
        <f>IF('Bred Heifers'!AS152=0, NA(),MEDIAN('Bred Heifers'!AS152:AT152))</f>
        <v>812.5</v>
      </c>
      <c r="AO149" s="91">
        <v>42305</v>
      </c>
      <c r="AP149" s="92" t="e">
        <f>IF('Bred Heifers'!G152=0, NA(),MEDIAN('Bred Heifers'!G152:H152))</f>
        <v>#N/A</v>
      </c>
      <c r="AQ149" s="92" t="e">
        <f>IF('Bred Heifers'!M152=0, NA(),MEDIAN('Bred Heifers'!M152:N152))</f>
        <v>#N/A</v>
      </c>
      <c r="AR149" s="92" t="e">
        <f>IF('Bred Heifers'!S152=0, NA(),MEDIAN('Bred Heifers'!S152:T152))</f>
        <v>#N/A</v>
      </c>
      <c r="AS149" s="92" t="e">
        <f>IF('Bred Heifers'!Y152=0, NA(),MEDIAN('Bred Heifers'!Y152:Z152))</f>
        <v>#N/A</v>
      </c>
      <c r="AU149" s="91">
        <v>42305</v>
      </c>
      <c r="AV149" s="92">
        <f>IF('Bred Heifers'!AE152=0, NA(),MEDIAN('Bred Heifers'!AE152:AF152))</f>
        <v>1745</v>
      </c>
      <c r="AW149" s="92">
        <f>IF('Bred Heifers'!AK152=0, NA(),MEDIAN('Bred Heifers'!AK152:AL152))</f>
        <v>1342.5</v>
      </c>
      <c r="AX149" s="93">
        <f>IF('Bred Heifers'!AQ152=0, NA(),MEDIAN('Bred Heifers'!AQ152:AR152))</f>
        <v>1100</v>
      </c>
      <c r="AY149" s="93">
        <f>IF('Bred Heifers'!AW152=0, NA(),MEDIAN('Bred Heifers'!AW152:AX152))</f>
        <v>910</v>
      </c>
    </row>
    <row r="150" spans="29:51" x14ac:dyDescent="0.2">
      <c r="AC150" s="96">
        <v>42332</v>
      </c>
      <c r="AD150" s="92">
        <f>IF('Bred Heifers'!C153=0, NA(),MEDIAN('Bred Heifers'!C153:D153))</f>
        <v>1942.5</v>
      </c>
      <c r="AE150" s="92">
        <f>IF('Bred Heifers'!I153=0, NA(),MEDIAN('Bred Heifers'!I153:J153))</f>
        <v>1555</v>
      </c>
      <c r="AF150" s="92">
        <f>IF('Bred Heifers'!O153=0, NA(),MEDIAN('Bred Heifers'!O153:P153))</f>
        <v>1312.5</v>
      </c>
      <c r="AG150" s="92">
        <f>IF('Bred Heifers'!U153=0, NA(),MEDIAN('Bred Heifers'!U153:V153))</f>
        <v>1062.5</v>
      </c>
      <c r="AI150" s="96">
        <v>42332</v>
      </c>
      <c r="AJ150" s="92">
        <f>IF('Bred Heifers'!AA153=0, NA(),MEDIAN('Bred Heifers'!AA153:AB153))</f>
        <v>1850</v>
      </c>
      <c r="AK150" s="92">
        <f>IF('Bred Heifers'!AG153=0, NA(),MEDIAN('Bred Heifers'!AG153:AH153))</f>
        <v>1437.5</v>
      </c>
      <c r="AL150" s="93">
        <f>IF('Bred Heifers'!AM153=0, NA(),MEDIAN('Bred Heifers'!AM153:AN153))</f>
        <v>1162.5</v>
      </c>
      <c r="AM150" s="93" t="e">
        <f>IF('Bred Heifers'!AS153=0, NA(),MEDIAN('Bred Heifers'!AS153:AT153))</f>
        <v>#N/A</v>
      </c>
      <c r="AO150" s="96">
        <v>42332</v>
      </c>
      <c r="AP150" s="92">
        <f>IF('Bred Heifers'!G153=0, NA(),MEDIAN('Bred Heifers'!G153:H153))</f>
        <v>1900</v>
      </c>
      <c r="AQ150" s="92" t="e">
        <f>IF('Bred Heifers'!M153=0, NA(),MEDIAN('Bred Heifers'!M153:N153))</f>
        <v>#N/A</v>
      </c>
      <c r="AR150" s="92" t="e">
        <f>IF('Bred Heifers'!S153=0, NA(),MEDIAN('Bred Heifers'!S153:T153))</f>
        <v>#N/A</v>
      </c>
      <c r="AS150" s="92" t="e">
        <f>IF('Bred Heifers'!Y153=0, NA(),MEDIAN('Bred Heifers'!Y153:Z153))</f>
        <v>#N/A</v>
      </c>
      <c r="AU150" s="96">
        <v>42332</v>
      </c>
      <c r="AV150" s="92">
        <f>IF('Bred Heifers'!AE153=0, NA(),MEDIAN('Bred Heifers'!AE153:AF153))</f>
        <v>1700</v>
      </c>
      <c r="AW150" s="92">
        <f>IF('Bred Heifers'!AK153=0, NA(),MEDIAN('Bred Heifers'!AK153:AL153))</f>
        <v>1237.5</v>
      </c>
      <c r="AX150" s="93" t="e">
        <f>IF('Bred Heifers'!AQ153=0, NA(),MEDIAN('Bred Heifers'!AQ153:AR153))</f>
        <v>#N/A</v>
      </c>
      <c r="AY150" s="93">
        <f>IF('Bred Heifers'!AW153=0, NA(),MEDIAN('Bred Heifers'!AW153:AX153))</f>
        <v>827.5</v>
      </c>
    </row>
    <row r="151" spans="29:51" x14ac:dyDescent="0.2">
      <c r="AC151" s="96">
        <v>42353</v>
      </c>
      <c r="AD151" s="92">
        <f>IF('Bred Heifers'!C154=0, NA(),MEDIAN('Bred Heifers'!C154:D154))</f>
        <v>1912.5</v>
      </c>
      <c r="AE151" s="92">
        <f>IF('Bred Heifers'!I154=0, NA(),MEDIAN('Bred Heifers'!I154:J154))</f>
        <v>1475</v>
      </c>
      <c r="AF151" s="92" t="e">
        <f>IF('Bred Heifers'!O154=0, NA(),MEDIAN('Bred Heifers'!O154:P154))</f>
        <v>#N/A</v>
      </c>
      <c r="AG151" s="92" t="e">
        <f>IF('Bred Heifers'!U154=0, NA(),MEDIAN('Bred Heifers'!U154:V154))</f>
        <v>#N/A</v>
      </c>
      <c r="AI151" s="96">
        <v>42353</v>
      </c>
      <c r="AJ151" s="92">
        <f>IF('Bred Heifers'!AA154=0, NA(),MEDIAN('Bred Heifers'!AA154:AB154))</f>
        <v>1687.5</v>
      </c>
      <c r="AK151" s="92" t="e">
        <f>IF('Bred Heifers'!AG154=0, NA(),MEDIAN('Bred Heifers'!AG154:AH154))</f>
        <v>#N/A</v>
      </c>
      <c r="AL151" s="93">
        <f>IF('Bred Heifers'!AM154=0, NA(),MEDIAN('Bred Heifers'!AM154:AN154))</f>
        <v>1262.5</v>
      </c>
      <c r="AM151" s="93">
        <f>IF('Bred Heifers'!AS154=0, NA(),MEDIAN('Bred Heifers'!AS154:AT154))</f>
        <v>925</v>
      </c>
      <c r="AO151" s="96">
        <v>42353</v>
      </c>
      <c r="AP151" s="92" t="e">
        <f>IF('Bred Heifers'!G154=0, NA(),MEDIAN('Bred Heifers'!G154:H154))</f>
        <v>#N/A</v>
      </c>
      <c r="AQ151" s="92">
        <f>IF('Bred Heifers'!M154=0, NA(),MEDIAN('Bred Heifers'!M154:N154))</f>
        <v>1550</v>
      </c>
      <c r="AR151" s="92">
        <f>IF('Bred Heifers'!S154=0, NA(),MEDIAN('Bred Heifers'!S154:T154))</f>
        <v>1112.5</v>
      </c>
      <c r="AS151" s="92" t="e">
        <f>IF('Bred Heifers'!Y154=0, NA(),MEDIAN('Bred Heifers'!Y154:Z154))</f>
        <v>#N/A</v>
      </c>
      <c r="AU151" s="96">
        <v>42353</v>
      </c>
      <c r="AV151" s="92">
        <f>IF('Bred Heifers'!AE154=0, NA(),MEDIAN('Bred Heifers'!AE154:AF154))</f>
        <v>1725</v>
      </c>
      <c r="AW151" s="92">
        <f>IF('Bred Heifers'!AK154=0, NA(),MEDIAN('Bred Heifers'!AK154:AL154))</f>
        <v>1450</v>
      </c>
      <c r="AX151" s="93">
        <f>IF('Bred Heifers'!AQ154=0, NA(),MEDIAN('Bred Heifers'!AQ154:AR154))</f>
        <v>1087.5</v>
      </c>
      <c r="AY151" s="93" t="e">
        <f>IF('Bred Heifers'!AW154=0, NA(),MEDIAN('Bred Heifers'!AW154:AX154))</f>
        <v>#N/A</v>
      </c>
    </row>
    <row r="152" spans="29:51" x14ac:dyDescent="0.2">
      <c r="AC152" s="96">
        <v>42395</v>
      </c>
      <c r="AD152" s="92">
        <f>IF('Bred Heifers'!C155=0, NA(),MEDIAN('Bred Heifers'!C155:D155))</f>
        <v>1830</v>
      </c>
      <c r="AE152" s="92">
        <f>IF('Bred Heifers'!I155=0, NA(),MEDIAN('Bred Heifers'!I155:J155))</f>
        <v>1500</v>
      </c>
      <c r="AF152" s="92" t="e">
        <f>IF('Bred Heifers'!O155=0, NA(),MEDIAN('Bred Heifers'!O155:P155))</f>
        <v>#N/A</v>
      </c>
      <c r="AG152" s="92" t="e">
        <f>IF('Bred Heifers'!U155=0, NA(),MEDIAN('Bred Heifers'!U155:V155))</f>
        <v>#N/A</v>
      </c>
      <c r="AI152" s="96">
        <v>42395</v>
      </c>
      <c r="AJ152" s="92">
        <f>IF('Bred Heifers'!AA155=0, NA(),MEDIAN('Bred Heifers'!AA155:AB155))</f>
        <v>1875</v>
      </c>
      <c r="AK152" s="92">
        <f>IF('Bred Heifers'!AG155=0, NA(),MEDIAN('Bred Heifers'!AG155:AH155))</f>
        <v>1400</v>
      </c>
      <c r="AL152" s="93">
        <f>IF('Bred Heifers'!AM155=0, NA(),MEDIAN('Bred Heifers'!AM155:AN155))</f>
        <v>1000</v>
      </c>
      <c r="AM152" s="93">
        <f>IF('Bred Heifers'!AS155=0, NA(),MEDIAN('Bred Heifers'!AS155:AT155))</f>
        <v>605</v>
      </c>
      <c r="AO152" s="96">
        <v>42395</v>
      </c>
      <c r="AP152" s="92">
        <f>IF('Bred Heifers'!G155=0, NA(),MEDIAN('Bred Heifers'!G155:H155))</f>
        <v>1810</v>
      </c>
      <c r="AQ152" s="92">
        <f>IF('Bred Heifers'!M155=0, NA(),MEDIAN('Bred Heifers'!M155:N155))</f>
        <v>1462.5</v>
      </c>
      <c r="AR152" s="92" t="e">
        <f>IF('Bred Heifers'!S155=0, NA(),MEDIAN('Bred Heifers'!S155:T155))</f>
        <v>#N/A</v>
      </c>
      <c r="AS152" s="92" t="e">
        <f>IF('Bred Heifers'!Y155=0, NA(),MEDIAN('Bred Heifers'!Y155:Z155))</f>
        <v>#N/A</v>
      </c>
      <c r="AU152" s="96">
        <v>42395</v>
      </c>
      <c r="AV152" s="92">
        <f>IF('Bred Heifers'!AE155=0, NA(),MEDIAN('Bred Heifers'!AE155:AF155))</f>
        <v>1705</v>
      </c>
      <c r="AW152" s="92">
        <f>IF('Bred Heifers'!AK155=0, NA(),MEDIAN('Bred Heifers'!AK155:AL155))</f>
        <v>1457.5</v>
      </c>
      <c r="AX152" s="93">
        <f>IF('Bred Heifers'!AQ155=0, NA(),MEDIAN('Bred Heifers'!AQ155:AR155))</f>
        <v>1087.5</v>
      </c>
      <c r="AY152" s="93">
        <f>IF('Bred Heifers'!AW155=0, NA(),MEDIAN('Bred Heifers'!AW155:AX155))</f>
        <v>717.5</v>
      </c>
    </row>
    <row r="153" spans="29:51" x14ac:dyDescent="0.2">
      <c r="AC153" s="96">
        <v>42423</v>
      </c>
      <c r="AD153" s="92">
        <f>IF('Bred Heifers'!C156=0, NA(),MEDIAN('Bred Heifers'!C156:D156))</f>
        <v>1855</v>
      </c>
      <c r="AE153" s="92">
        <f>IF('Bred Heifers'!I156=0, NA(),MEDIAN('Bred Heifers'!I156:J156))</f>
        <v>1387.5</v>
      </c>
      <c r="AF153" s="92">
        <f>IF('Bred Heifers'!O156=0, NA(),MEDIAN('Bred Heifers'!O156:P156))</f>
        <v>1050</v>
      </c>
      <c r="AG153" s="92">
        <f>IF('Bred Heifers'!U156=0, NA(),MEDIAN('Bred Heifers'!U156:V156))</f>
        <v>812.5</v>
      </c>
      <c r="AI153" s="96">
        <v>42423</v>
      </c>
      <c r="AJ153" s="92">
        <f>IF('Bred Heifers'!AA156=0, NA(),MEDIAN('Bred Heifers'!AA156:AB156))</f>
        <v>1737.5</v>
      </c>
      <c r="AK153" s="92">
        <f>IF('Bred Heifers'!AG156=0, NA(),MEDIAN('Bred Heifers'!AG156:AH156))</f>
        <v>1387.5</v>
      </c>
      <c r="AL153" s="93">
        <f>IF('Bred Heifers'!AM156=0, NA(),MEDIAN('Bred Heifers'!AM156:AN156))</f>
        <v>975</v>
      </c>
      <c r="AM153" s="93">
        <f>IF('Bred Heifers'!AS156=0, NA(),MEDIAN('Bred Heifers'!AS156:AT156))</f>
        <v>750</v>
      </c>
      <c r="AO153" s="96">
        <v>42423</v>
      </c>
      <c r="AP153" s="92">
        <f>IF('Bred Heifers'!G156=0, NA(),MEDIAN('Bred Heifers'!G156:H156))</f>
        <v>1687.5</v>
      </c>
      <c r="AQ153" s="92" t="e">
        <f>IF('Bred Heifers'!M156=0, NA(),MEDIAN('Bred Heifers'!M156:N156))</f>
        <v>#N/A</v>
      </c>
      <c r="AR153" s="92">
        <f>IF('Bred Heifers'!S156=0, NA(),MEDIAN('Bred Heifers'!S156:T156))</f>
        <v>962.5</v>
      </c>
      <c r="AS153" s="92" t="e">
        <f>IF('Bred Heifers'!Y156=0, NA(),MEDIAN('Bred Heifers'!Y156:Z156))</f>
        <v>#N/A</v>
      </c>
      <c r="AU153" s="96">
        <v>42423</v>
      </c>
      <c r="AV153" s="92">
        <f>IF('Bred Heifers'!AE156=0, NA(),MEDIAN('Bred Heifers'!AE156:AF156))</f>
        <v>1725</v>
      </c>
      <c r="AW153" s="92">
        <f>IF('Bred Heifers'!AK156=0, NA(),MEDIAN('Bred Heifers'!AK156:AL156))</f>
        <v>1385</v>
      </c>
      <c r="AX153" s="93">
        <f>IF('Bred Heifers'!AQ156=0, NA(),MEDIAN('Bred Heifers'!AQ156:AR156))</f>
        <v>1077.5</v>
      </c>
      <c r="AY153" s="93">
        <f>IF('Bred Heifers'!AW156=0, NA(),MEDIAN('Bred Heifers'!AW156:AX156))</f>
        <v>695</v>
      </c>
    </row>
    <row r="154" spans="29:51" x14ac:dyDescent="0.2">
      <c r="AC154" s="96">
        <v>42451</v>
      </c>
      <c r="AD154" s="92">
        <f>IF('Bred Heifers'!C157=0, NA(),MEDIAN('Bred Heifers'!C157:D157))</f>
        <v>1550</v>
      </c>
      <c r="AE154" s="92">
        <f>IF('Bred Heifers'!I157=0, NA(),MEDIAN('Bred Heifers'!I157:J157))</f>
        <v>1325</v>
      </c>
      <c r="AF154" s="92">
        <f>IF('Bred Heifers'!O157=0, NA(),MEDIAN('Bred Heifers'!O157:P157))</f>
        <v>1062.5</v>
      </c>
      <c r="AG154" s="92">
        <f>IF('Bred Heifers'!U157=0, NA(),MEDIAN('Bred Heifers'!U157:V157))</f>
        <v>835</v>
      </c>
      <c r="AI154" s="96">
        <v>42451</v>
      </c>
      <c r="AJ154" s="92" t="e">
        <f>IF('Bred Heifers'!AA157=0, NA(),MEDIAN('Bred Heifers'!AA157:AB157))</f>
        <v>#N/A</v>
      </c>
      <c r="AK154" s="92">
        <f>IF('Bred Heifers'!AG157=0, NA(),MEDIAN('Bred Heifers'!AG157:AH157))</f>
        <v>1327.5</v>
      </c>
      <c r="AL154" s="93">
        <f>IF('Bred Heifers'!AM157=0, NA(),MEDIAN('Bred Heifers'!AM157:AN157))</f>
        <v>1047.5</v>
      </c>
      <c r="AM154" s="93">
        <f>IF('Bred Heifers'!AS157=0, NA(),MEDIAN('Bred Heifers'!AS157:AT157))</f>
        <v>750</v>
      </c>
      <c r="AO154" s="96">
        <v>42451</v>
      </c>
      <c r="AP154" s="92" t="e">
        <f>IF('Bred Heifers'!G157=0, NA(),MEDIAN('Bred Heifers'!G157:H157))</f>
        <v>#N/A</v>
      </c>
      <c r="AQ154" s="92" t="e">
        <f>IF('Bred Heifers'!M157=0, NA(),MEDIAN('Bred Heifers'!M157:N157))</f>
        <v>#N/A</v>
      </c>
      <c r="AR154" s="92" t="e">
        <f>IF('Bred Heifers'!S157=0, NA(),MEDIAN('Bred Heifers'!S157:T157))</f>
        <v>#N/A</v>
      </c>
      <c r="AS154" s="92" t="e">
        <f>IF('Bred Heifers'!Y157=0, NA(),MEDIAN('Bred Heifers'!Y157:Z157))</f>
        <v>#N/A</v>
      </c>
      <c r="AU154" s="96">
        <v>42451</v>
      </c>
      <c r="AV154" s="92" t="e">
        <f>IF('Bred Heifers'!AE157=0, NA(),MEDIAN('Bred Heifers'!AE157:AF157))</f>
        <v>#N/A</v>
      </c>
      <c r="AW154" s="92">
        <f>IF('Bred Heifers'!AK157=0, NA(),MEDIAN('Bred Heifers'!AK157:AL157))</f>
        <v>1055</v>
      </c>
      <c r="AX154" s="93">
        <f>IF('Bred Heifers'!AQ157=0, NA(),MEDIAN('Bred Heifers'!AQ157:AR157))</f>
        <v>900</v>
      </c>
      <c r="AY154" s="93" t="e">
        <f>IF('Bred Heifers'!AW157=0, NA(),MEDIAN('Bred Heifers'!AW157:AX157))</f>
        <v>#N/A</v>
      </c>
    </row>
    <row r="155" spans="29:51" x14ac:dyDescent="0.2">
      <c r="AC155" s="96">
        <v>42486</v>
      </c>
      <c r="AD155" s="92">
        <f>IF('Bred Heifers'!C158=0, NA(),MEDIAN('Bred Heifers'!C158:D158))</f>
        <v>1487.5</v>
      </c>
      <c r="AE155" s="92">
        <f>IF('Bred Heifers'!I158=0, NA(),MEDIAN('Bred Heifers'!I158:J158))</f>
        <v>1285</v>
      </c>
      <c r="AF155" s="92">
        <f>IF('Bred Heifers'!O158=0, NA(),MEDIAN('Bred Heifers'!O158:P158))</f>
        <v>987.5</v>
      </c>
      <c r="AG155" s="92" t="e">
        <f>IF('Bred Heifers'!U158=0, NA(),MEDIAN('Bred Heifers'!U158:V158))</f>
        <v>#N/A</v>
      </c>
      <c r="AI155" s="96">
        <v>42486</v>
      </c>
      <c r="AJ155" s="92">
        <f>IF('Bred Heifers'!AA158=0, NA(),MEDIAN('Bred Heifers'!AA158:AB158))</f>
        <v>1500</v>
      </c>
      <c r="AK155" s="92">
        <f>IF('Bred Heifers'!AG158=0, NA(),MEDIAN('Bred Heifers'!AG158:AH158))</f>
        <v>1225</v>
      </c>
      <c r="AL155" s="93">
        <f>IF('Bred Heifers'!AM158=0, NA(),MEDIAN('Bred Heifers'!AM158:AN158))</f>
        <v>962.5</v>
      </c>
      <c r="AM155" s="93">
        <f>IF('Bred Heifers'!AS158=0, NA(),MEDIAN('Bred Heifers'!AS158:AT158))</f>
        <v>790</v>
      </c>
      <c r="AO155" s="96">
        <v>42486</v>
      </c>
      <c r="AP155" s="92" t="e">
        <f>IF('Bred Heifers'!G158=0, NA(),MEDIAN('Bred Heifers'!G158:H158))</f>
        <v>#N/A</v>
      </c>
      <c r="AQ155" s="92">
        <f>IF('Bred Heifers'!M158=0, NA(),MEDIAN('Bred Heifers'!M158:N158))</f>
        <v>1287.5</v>
      </c>
      <c r="AR155" s="92">
        <f>IF('Bred Heifers'!S158=0, NA(),MEDIAN('Bred Heifers'!S158:T158))</f>
        <v>1045</v>
      </c>
      <c r="AS155" s="92" t="e">
        <f>IF('Bred Heifers'!Y158=0, NA(),MEDIAN('Bred Heifers'!Y158:Z158))</f>
        <v>#N/A</v>
      </c>
      <c r="AU155" s="96">
        <v>42486</v>
      </c>
      <c r="AV155" s="92" t="e">
        <f>IF('Bred Heifers'!AE158=0, NA(),MEDIAN('Bred Heifers'!AE158:AF158))</f>
        <v>#N/A</v>
      </c>
      <c r="AW155" s="92">
        <f>IF('Bred Heifers'!AK158=0, NA(),MEDIAN('Bred Heifers'!AK158:AL158))</f>
        <v>1262.5</v>
      </c>
      <c r="AX155" s="93">
        <f>IF('Bred Heifers'!AQ158=0, NA(),MEDIAN('Bred Heifers'!AQ158:AR158))</f>
        <v>1062.5</v>
      </c>
      <c r="AY155" s="93">
        <f>IF('Bred Heifers'!AW158=0, NA(),MEDIAN('Bred Heifers'!AW158:AX158))</f>
        <v>825</v>
      </c>
    </row>
    <row r="156" spans="29:51" x14ac:dyDescent="0.2">
      <c r="AC156" s="96">
        <v>42514</v>
      </c>
      <c r="AD156" s="92">
        <f>IF('Bred Heifers'!C159=0, NA(),MEDIAN('Bred Heifers'!C159:D159))</f>
        <v>1512.5</v>
      </c>
      <c r="AE156" s="92">
        <f>IF('Bred Heifers'!I159=0, NA(),MEDIAN('Bred Heifers'!I159:J159))</f>
        <v>1287.5</v>
      </c>
      <c r="AF156" s="92">
        <f>IF('Bred Heifers'!O159=0, NA(),MEDIAN('Bred Heifers'!O159:P159))</f>
        <v>1097.5</v>
      </c>
      <c r="AG156" s="92">
        <f>IF('Bred Heifers'!U159=0, NA(),MEDIAN('Bred Heifers'!U159:V159))</f>
        <v>850</v>
      </c>
      <c r="AI156" s="96">
        <v>42514</v>
      </c>
      <c r="AJ156" s="92">
        <f>IF('Bred Heifers'!AA159=0, NA(),MEDIAN('Bred Heifers'!AA159:AB159))</f>
        <v>1487.5</v>
      </c>
      <c r="AK156" s="92">
        <f>IF('Bred Heifers'!AG159=0, NA(),MEDIAN('Bred Heifers'!AG159:AH159))</f>
        <v>1220</v>
      </c>
      <c r="AL156" s="93">
        <f>IF('Bred Heifers'!AM159=0, NA(),MEDIAN('Bred Heifers'!AM159:AN159))</f>
        <v>1105</v>
      </c>
      <c r="AM156" s="93">
        <f>IF('Bred Heifers'!AS159=0, NA(),MEDIAN('Bred Heifers'!AS159:AT159))</f>
        <v>860</v>
      </c>
      <c r="AO156" s="96">
        <v>42514</v>
      </c>
      <c r="AP156" s="92">
        <f>IF('Bred Heifers'!G159=0, NA(),MEDIAN('Bred Heifers'!G159:H159))</f>
        <v>1337.5</v>
      </c>
      <c r="AQ156" s="92" t="e">
        <f>IF('Bred Heifers'!M159=0, NA(),MEDIAN('Bred Heifers'!M159:N159))</f>
        <v>#N/A</v>
      </c>
      <c r="AR156" s="92" t="e">
        <f>IF('Bred Heifers'!S159=0, NA(),MEDIAN('Bred Heifers'!S159:T159))</f>
        <v>#N/A</v>
      </c>
      <c r="AS156" s="92" t="e">
        <f>IF('Bred Heifers'!Y159=0, NA(),MEDIAN('Bred Heifers'!Y159:Z159))</f>
        <v>#N/A</v>
      </c>
      <c r="AU156" s="96">
        <v>42514</v>
      </c>
      <c r="AV156" s="92">
        <f>IF('Bred Heifers'!AE159=0, NA(),MEDIAN('Bred Heifers'!AE159:AF159))</f>
        <v>1392.5</v>
      </c>
      <c r="AW156" s="92">
        <f>IF('Bred Heifers'!AK159=0, NA(),MEDIAN('Bred Heifers'!AK159:AL159))</f>
        <v>1250</v>
      </c>
      <c r="AX156" s="93" t="e">
        <f>IF('Bred Heifers'!AQ159=0, NA(),MEDIAN('Bred Heifers'!AQ159:AR159))</f>
        <v>#N/A</v>
      </c>
      <c r="AY156" s="93" t="e">
        <f>IF('Bred Heifers'!AW159=0, NA(),MEDIAN('Bred Heifers'!AW159:AX159))</f>
        <v>#N/A</v>
      </c>
    </row>
    <row r="157" spans="29:51" x14ac:dyDescent="0.2">
      <c r="AC157" s="96">
        <v>42549</v>
      </c>
      <c r="AD157" s="92">
        <f>IF('Bred Heifers'!C160=0, NA(),MEDIAN('Bred Heifers'!C160:D160))</f>
        <v>1412.5</v>
      </c>
      <c r="AE157" s="92">
        <f>IF('Bred Heifers'!I160=0, NA(),MEDIAN('Bred Heifers'!I160:J160))</f>
        <v>1050</v>
      </c>
      <c r="AF157" s="92" t="e">
        <f>IF('Bred Heifers'!O160=0, NA(),MEDIAN('Bred Heifers'!O160:P160))</f>
        <v>#N/A</v>
      </c>
      <c r="AG157" s="92">
        <f>IF('Bred Heifers'!U160=0, NA(),MEDIAN('Bred Heifers'!U160:V160))</f>
        <v>875</v>
      </c>
      <c r="AI157" s="96">
        <v>42549</v>
      </c>
      <c r="AJ157" s="92">
        <f>IF('Bred Heifers'!AA160=0, NA(),MEDIAN('Bred Heifers'!AA160:AB160))</f>
        <v>1437.5</v>
      </c>
      <c r="AK157" s="92">
        <f>IF('Bred Heifers'!AG160=0, NA(),MEDIAN('Bred Heifers'!AG160:AH160))</f>
        <v>1200</v>
      </c>
      <c r="AL157" s="93">
        <f>IF('Bred Heifers'!AM160=0, NA(),MEDIAN('Bred Heifers'!AM160:AN160))</f>
        <v>900</v>
      </c>
      <c r="AM157" s="93" t="e">
        <f>IF('Bred Heifers'!AS160=0, NA(),MEDIAN('Bred Heifers'!AS160:AT160))</f>
        <v>#N/A</v>
      </c>
      <c r="AO157" s="96">
        <v>42549</v>
      </c>
      <c r="AP157" s="92" t="e">
        <f>IF('Bred Heifers'!G160=0, NA(),MEDIAN('Bred Heifers'!G160:H160))</f>
        <v>#N/A</v>
      </c>
      <c r="AQ157" s="92" t="e">
        <f>IF('Bred Heifers'!M160=0, NA(),MEDIAN('Bred Heifers'!M160:N160))</f>
        <v>#N/A</v>
      </c>
      <c r="AR157" s="92" t="e">
        <f>IF('Bred Heifers'!S160=0, NA(),MEDIAN('Bred Heifers'!S160:T160))</f>
        <v>#N/A</v>
      </c>
      <c r="AS157" s="92" t="e">
        <f>IF('Bred Heifers'!Y160=0, NA(),MEDIAN('Bred Heifers'!Y160:Z160))</f>
        <v>#N/A</v>
      </c>
      <c r="AU157" s="96">
        <v>42549</v>
      </c>
      <c r="AV157" s="92" t="e">
        <f>IF('Bred Heifers'!AE160=0, NA(),MEDIAN('Bred Heifers'!AE160:AF160))</f>
        <v>#N/A</v>
      </c>
      <c r="AW157" s="92" t="e">
        <f>IF('Bred Heifers'!AK160=0, NA(),MEDIAN('Bred Heifers'!AK160:AL160))</f>
        <v>#N/A</v>
      </c>
      <c r="AX157" s="93" t="e">
        <f>IF('Bred Heifers'!AQ160=0, NA(),MEDIAN('Bred Heifers'!AQ160:AR160))</f>
        <v>#N/A</v>
      </c>
      <c r="AY157" s="93" t="e">
        <f>IF('Bred Heifers'!AW160=0, NA(),MEDIAN('Bred Heifers'!AW160:AX160))</f>
        <v>#N/A</v>
      </c>
    </row>
    <row r="158" spans="29:51" x14ac:dyDescent="0.2">
      <c r="AC158" s="96">
        <v>42577</v>
      </c>
      <c r="AD158" s="92">
        <f>IF('Bred Heifers'!C161=0, NA(),MEDIAN('Bred Heifers'!C161:D161))</f>
        <v>1540</v>
      </c>
      <c r="AE158" s="92">
        <f>IF('Bred Heifers'!I161=0, NA(),MEDIAN('Bred Heifers'!I161:J161))</f>
        <v>1292.5</v>
      </c>
      <c r="AF158" s="92">
        <f>IF('Bred Heifers'!O161=0, NA(),MEDIAN('Bred Heifers'!O161:P161))</f>
        <v>937.5</v>
      </c>
      <c r="AG158" s="92" t="e">
        <f>IF('Bred Heifers'!U161=0, NA(),MEDIAN('Bred Heifers'!U161:V161))</f>
        <v>#N/A</v>
      </c>
      <c r="AI158" s="96">
        <v>42577</v>
      </c>
      <c r="AJ158" s="92">
        <f>IF('Bred Heifers'!AA161=0, NA(),MEDIAN('Bred Heifers'!AA161:AB161))</f>
        <v>1542.5</v>
      </c>
      <c r="AK158" s="92">
        <f>IF('Bred Heifers'!AG161=0, NA(),MEDIAN('Bred Heifers'!AG161:AH161))</f>
        <v>1255</v>
      </c>
      <c r="AL158" s="93">
        <f>IF('Bred Heifers'!AM161=0, NA(),MEDIAN('Bred Heifers'!AM161:AN161))</f>
        <v>1012.5</v>
      </c>
      <c r="AM158" s="93" t="e">
        <f>IF('Bred Heifers'!AS161=0, NA(),MEDIAN('Bred Heifers'!AS161:AT161))</f>
        <v>#N/A</v>
      </c>
      <c r="AO158" s="96">
        <v>42577</v>
      </c>
      <c r="AP158" s="92">
        <f>IF('Bred Heifers'!G161=0, NA(),MEDIAN('Bred Heifers'!G161:H161))</f>
        <v>1445</v>
      </c>
      <c r="AQ158" s="92">
        <f>IF('Bred Heifers'!M161=0, NA(),MEDIAN('Bred Heifers'!M161:N161))</f>
        <v>1312.5</v>
      </c>
      <c r="AR158" s="92" t="e">
        <f>IF('Bred Heifers'!S161=0, NA(),MEDIAN('Bred Heifers'!S161:T161))</f>
        <v>#N/A</v>
      </c>
      <c r="AS158" s="92" t="e">
        <f>IF('Bred Heifers'!Y161=0, NA(),MEDIAN('Bred Heifers'!Y161:Z161))</f>
        <v>#N/A</v>
      </c>
      <c r="AU158" s="96">
        <v>42577</v>
      </c>
      <c r="AV158" s="92" t="e">
        <f>IF('Bred Heifers'!AE161=0, NA(),MEDIAN('Bred Heifers'!AE161:AF161))</f>
        <v>#N/A</v>
      </c>
      <c r="AW158" s="92">
        <f>IF('Bred Heifers'!AK161=0, NA(),MEDIAN('Bred Heifers'!AK161:AL161))</f>
        <v>1282.5</v>
      </c>
      <c r="AX158" s="93">
        <f>IF('Bred Heifers'!AQ161=0, NA(),MEDIAN('Bred Heifers'!AQ161:AR161))</f>
        <v>837.5</v>
      </c>
      <c r="AY158" s="93" t="e">
        <f>IF('Bred Heifers'!AW161=0, NA(),MEDIAN('Bred Heifers'!AW161:AX161))</f>
        <v>#N/A</v>
      </c>
    </row>
    <row r="159" spans="29:51" x14ac:dyDescent="0.2">
      <c r="AC159" s="96">
        <v>42605</v>
      </c>
      <c r="AD159" s="92">
        <f>IF('Bred Heifers'!C162=0, NA(),MEDIAN('Bred Heifers'!C162:D162))</f>
        <v>1700</v>
      </c>
      <c r="AE159" s="92">
        <f>IF('Bred Heifers'!I162=0, NA(),MEDIAN('Bred Heifers'!I162:J162))</f>
        <v>1325</v>
      </c>
      <c r="AF159" s="92">
        <f>IF('Bred Heifers'!O162=0, NA(),MEDIAN('Bred Heifers'!O162:P162))</f>
        <v>937.5</v>
      </c>
      <c r="AG159" s="92" t="e">
        <f>IF('Bred Heifers'!U162=0, NA(),MEDIAN('Bred Heifers'!U162:V162))</f>
        <v>#N/A</v>
      </c>
      <c r="AI159" s="96">
        <v>42605</v>
      </c>
      <c r="AJ159" s="92">
        <f>IF('Bred Heifers'!AA162=0, NA(),MEDIAN('Bred Heifers'!AA162:AB162))</f>
        <v>1342.5</v>
      </c>
      <c r="AK159" s="92">
        <f>IF('Bred Heifers'!AG162=0, NA(),MEDIAN('Bred Heifers'!AG162:AH162))</f>
        <v>1085</v>
      </c>
      <c r="AL159" s="93">
        <f>IF('Bred Heifers'!AM162=0, NA(),MEDIAN('Bred Heifers'!AM162:AN162))</f>
        <v>847.5</v>
      </c>
      <c r="AM159" s="93" t="e">
        <f>IF('Bred Heifers'!AS162=0, NA(),MEDIAN('Bred Heifers'!AS162:AT162))</f>
        <v>#N/A</v>
      </c>
      <c r="AO159" s="96">
        <v>42605</v>
      </c>
      <c r="AP159" s="92">
        <f>IF('Bred Heifers'!G162=0, NA(),MEDIAN('Bred Heifers'!G162:H162))</f>
        <v>1512.5</v>
      </c>
      <c r="AQ159" s="92">
        <f>IF('Bred Heifers'!M162=0, NA(),MEDIAN('Bred Heifers'!M162:N162))</f>
        <v>1312.5</v>
      </c>
      <c r="AR159" s="92">
        <f>IF('Bred Heifers'!S162=0, NA(),MEDIAN('Bred Heifers'!S162:T162))</f>
        <v>862.5</v>
      </c>
      <c r="AS159" s="92" t="e">
        <f>IF('Bred Heifers'!Y162=0, NA(),MEDIAN('Bred Heifers'!Y162:Z162))</f>
        <v>#N/A</v>
      </c>
      <c r="AU159" s="96">
        <v>42605</v>
      </c>
      <c r="AV159" s="92" t="e">
        <f>IF('Bred Heifers'!AE162=0, NA(),MEDIAN('Bred Heifers'!AE162:AF162))</f>
        <v>#N/A</v>
      </c>
      <c r="AW159" s="92">
        <f>IF('Bred Heifers'!AK162=0, NA(),MEDIAN('Bred Heifers'!AK162:AL162))</f>
        <v>1100</v>
      </c>
      <c r="AX159" s="93" t="e">
        <f>IF('Bred Heifers'!AQ162=0, NA(),MEDIAN('Bred Heifers'!AQ162:AR162))</f>
        <v>#N/A</v>
      </c>
      <c r="AY159" s="93" t="e">
        <f>IF('Bred Heifers'!AW162=0, NA(),MEDIAN('Bred Heifers'!AW162:AX162))</f>
        <v>#N/A</v>
      </c>
    </row>
    <row r="160" spans="29:51" x14ac:dyDescent="0.2">
      <c r="AC160" s="96">
        <v>42640</v>
      </c>
      <c r="AD160" s="92">
        <f>IF('Bred Heifers'!C163=0, NA(),MEDIAN('Bred Heifers'!C163:D163))</f>
        <v>1825</v>
      </c>
      <c r="AE160" s="92">
        <f>IF('Bred Heifers'!I163=0, NA(),MEDIAN('Bred Heifers'!I163:J163))</f>
        <v>1400</v>
      </c>
      <c r="AF160" s="92">
        <f>IF('Bred Heifers'!O163=0, NA(),MEDIAN('Bred Heifers'!O163:P163))</f>
        <v>987.5</v>
      </c>
      <c r="AG160" s="92" t="e">
        <f>IF('Bred Heifers'!U163=0, NA(),MEDIAN('Bred Heifers'!U163:V163))</f>
        <v>#N/A</v>
      </c>
      <c r="AI160" s="96">
        <v>42640</v>
      </c>
      <c r="AJ160" s="92">
        <f>IF('Bred Heifers'!AA163=0, NA(),MEDIAN('Bred Heifers'!AA163:AB163))</f>
        <v>1495</v>
      </c>
      <c r="AK160" s="92">
        <f>IF('Bred Heifers'!AG163=0, NA(),MEDIAN('Bred Heifers'!AG163:AH163))</f>
        <v>1270</v>
      </c>
      <c r="AL160" s="93">
        <f>IF('Bred Heifers'!AM163=0, NA(),MEDIAN('Bred Heifers'!AM163:AN163))</f>
        <v>970</v>
      </c>
      <c r="AM160" s="93">
        <f>IF('Bred Heifers'!AS163=0, NA(),MEDIAN('Bred Heifers'!AS163:AT163))</f>
        <v>712.5</v>
      </c>
      <c r="AO160" s="96">
        <v>42640</v>
      </c>
      <c r="AP160" s="92" t="e">
        <f>IF('Bred Heifers'!G163=0, NA(),MEDIAN('Bred Heifers'!G163:H163))</f>
        <v>#N/A</v>
      </c>
      <c r="AQ160" s="92">
        <f>IF('Bred Heifers'!M163=0, NA(),MEDIAN('Bred Heifers'!M163:N163))</f>
        <v>1075</v>
      </c>
      <c r="AR160" s="92" t="e">
        <f>IF('Bred Heifers'!S163=0, NA(),MEDIAN('Bred Heifers'!S163:T163))</f>
        <v>#N/A</v>
      </c>
      <c r="AS160" s="92" t="e">
        <f>IF('Bred Heifers'!Y163=0, NA(),MEDIAN('Bred Heifers'!Y163:Z163))</f>
        <v>#N/A</v>
      </c>
      <c r="AU160" s="96">
        <v>42640</v>
      </c>
      <c r="AV160" s="92" t="e">
        <f>IF('Bred Heifers'!AE163=0, NA(),MEDIAN('Bred Heifers'!AE163:AF163))</f>
        <v>#N/A</v>
      </c>
      <c r="AW160" s="92">
        <f>IF('Bred Heifers'!AK163=0, NA(),MEDIAN('Bred Heifers'!AK163:AL163))</f>
        <v>1155</v>
      </c>
      <c r="AX160" s="93">
        <f>IF('Bred Heifers'!AQ163=0, NA(),MEDIAN('Bred Heifers'!AQ163:AR163))</f>
        <v>835</v>
      </c>
      <c r="AY160" s="93" t="e">
        <f>IF('Bred Heifers'!AW163=0, NA(),MEDIAN('Bred Heifers'!AW163:AX163))</f>
        <v>#N/A</v>
      </c>
    </row>
    <row r="161" spans="29:51" x14ac:dyDescent="0.2">
      <c r="AC161" s="96">
        <v>42668</v>
      </c>
      <c r="AD161" s="92">
        <f>IF('Bred Heifers'!C164=0, NA(),MEDIAN('Bred Heifers'!C164:D164))</f>
        <v>1362.5</v>
      </c>
      <c r="AE161" s="92">
        <f>IF('Bred Heifers'!I164=0, NA(),MEDIAN('Bred Heifers'!I164:J164))</f>
        <v>1050</v>
      </c>
      <c r="AF161" s="92" t="e">
        <f>IF('Bred Heifers'!O164=0, NA(),MEDIAN('Bred Heifers'!O164:P164))</f>
        <v>#N/A</v>
      </c>
      <c r="AG161" s="92" t="e">
        <f>IF('Bred Heifers'!U164=0, NA(),MEDIAN('Bred Heifers'!U164:V164))</f>
        <v>#N/A</v>
      </c>
      <c r="AI161" s="96">
        <v>42668</v>
      </c>
      <c r="AJ161" s="92">
        <f>IF('Bred Heifers'!AA164=0, NA(),MEDIAN('Bred Heifers'!AA164:AB164))</f>
        <v>1325</v>
      </c>
      <c r="AK161" s="92">
        <f>IF('Bred Heifers'!AG164=0, NA(),MEDIAN('Bred Heifers'!AG164:AH164))</f>
        <v>1067.5</v>
      </c>
      <c r="AL161" s="93">
        <f>IF('Bred Heifers'!AM164=0, NA(),MEDIAN('Bred Heifers'!AM164:AN164))</f>
        <v>850</v>
      </c>
      <c r="AM161" s="93">
        <f>IF('Bred Heifers'!AS164=0, NA(),MEDIAN('Bred Heifers'!AS164:AT164))</f>
        <v>510</v>
      </c>
      <c r="AO161" s="96">
        <v>42668</v>
      </c>
      <c r="AP161" s="92" t="e">
        <f>IF('Bred Heifers'!G164=0, NA(),MEDIAN('Bred Heifers'!G164:H164))</f>
        <v>#N/A</v>
      </c>
      <c r="AQ161" s="92">
        <f>IF('Bred Heifers'!M164=0, NA(),MEDIAN('Bred Heifers'!M164:N164))</f>
        <v>1050</v>
      </c>
      <c r="AR161" s="92" t="e">
        <f>IF('Bred Heifers'!S164=0, NA(),MEDIAN('Bred Heifers'!S164:T164))</f>
        <v>#N/A</v>
      </c>
      <c r="AS161" s="92" t="e">
        <f>IF('Bred Heifers'!Y164=0, NA(),MEDIAN('Bred Heifers'!Y164:Z164))</f>
        <v>#N/A</v>
      </c>
      <c r="AU161" s="96">
        <v>42668</v>
      </c>
      <c r="AV161" s="92">
        <f>IF('Bred Heifers'!AE164=0, NA(),MEDIAN('Bred Heifers'!AE164:AF164))</f>
        <v>1242.5</v>
      </c>
      <c r="AW161" s="92">
        <f>IF('Bred Heifers'!AK164=0, NA(),MEDIAN('Bred Heifers'!AK164:AL164))</f>
        <v>1075</v>
      </c>
      <c r="AX161" s="93">
        <f>IF('Bred Heifers'!AQ164=0, NA(),MEDIAN('Bred Heifers'!AQ164:AR164))</f>
        <v>880</v>
      </c>
      <c r="AY161" s="93">
        <f>IF('Bred Heifers'!AW164=0, NA(),MEDIAN('Bred Heifers'!AW164:AX164))</f>
        <v>530</v>
      </c>
    </row>
    <row r="162" spans="29:51" x14ac:dyDescent="0.2">
      <c r="AC162" s="96">
        <v>42696</v>
      </c>
      <c r="AD162" s="92">
        <f>IF('Bred Heifers'!C165=0, NA(),MEDIAN('Bred Heifers'!C165:D165))</f>
        <v>1450</v>
      </c>
      <c r="AE162" s="92">
        <f>IF('Bred Heifers'!I165=0, NA(),MEDIAN('Bred Heifers'!I165:J165))</f>
        <v>1100</v>
      </c>
      <c r="AF162" s="92">
        <f>IF('Bred Heifers'!O165=0, NA(),MEDIAN('Bred Heifers'!O165:P165))</f>
        <v>900</v>
      </c>
      <c r="AG162" s="92" t="e">
        <f>IF('Bred Heifers'!U165=0, NA(),MEDIAN('Bred Heifers'!U165:V165))</f>
        <v>#N/A</v>
      </c>
      <c r="AI162" s="96">
        <v>42696</v>
      </c>
      <c r="AJ162" s="92">
        <f>IF('Bred Heifers'!AA165=0, NA(),MEDIAN('Bred Heifers'!AA165:AB165))</f>
        <v>1417.5</v>
      </c>
      <c r="AK162" s="92">
        <f>IF('Bred Heifers'!AG165=0, NA(),MEDIAN('Bred Heifers'!AG165:AH165))</f>
        <v>1105</v>
      </c>
      <c r="AL162" s="93">
        <f>IF('Bred Heifers'!AM165=0, NA(),MEDIAN('Bred Heifers'!AM165:AN165))</f>
        <v>837.5</v>
      </c>
      <c r="AM162" s="93" t="e">
        <f>IF('Bred Heifers'!AS165=0, NA(),MEDIAN('Bred Heifers'!AS165:AT165))</f>
        <v>#N/A</v>
      </c>
      <c r="AO162" s="96">
        <v>42696</v>
      </c>
      <c r="AP162" s="92">
        <f>IF('Bred Heifers'!G165=0, NA(),MEDIAN('Bred Heifers'!G165:H165))</f>
        <v>1355</v>
      </c>
      <c r="AQ162" s="92">
        <f>IF('Bred Heifers'!M165=0, NA(),MEDIAN('Bred Heifers'!M165:N165))</f>
        <v>1112.5</v>
      </c>
      <c r="AR162" s="92" t="e">
        <f>IF('Bred Heifers'!S165=0, NA(),MEDIAN('Bred Heifers'!S165:T165))</f>
        <v>#N/A</v>
      </c>
      <c r="AS162" s="92" t="e">
        <f>IF('Bred Heifers'!Y165=0, NA(),MEDIAN('Bred Heifers'!Y165:Z165))</f>
        <v>#N/A</v>
      </c>
      <c r="AU162" s="96">
        <v>42696</v>
      </c>
      <c r="AV162" s="92">
        <f>IF('Bred Heifers'!AE165=0, NA(),MEDIAN('Bred Heifers'!AE165:AF165))</f>
        <v>1342.5</v>
      </c>
      <c r="AW162" s="92">
        <f>IF('Bred Heifers'!AK165=0, NA(),MEDIAN('Bred Heifers'!AK165:AL165))</f>
        <v>1117.5</v>
      </c>
      <c r="AX162" s="93">
        <f>IF('Bred Heifers'!AQ165=0, NA(),MEDIAN('Bred Heifers'!AQ165:AR165))</f>
        <v>712.5</v>
      </c>
      <c r="AY162" s="93" t="e">
        <f>IF('Bred Heifers'!AW165=0, NA(),MEDIAN('Bred Heifers'!AW165:AX165))</f>
        <v>#N/A</v>
      </c>
    </row>
    <row r="163" spans="29:51" x14ac:dyDescent="0.2">
      <c r="AC163" s="96">
        <v>42724</v>
      </c>
      <c r="AD163" s="92">
        <f>IF('Bred Heifers'!C166=0, NA(),MEDIAN('Bred Heifers'!C166:D166))</f>
        <v>1475</v>
      </c>
      <c r="AE163" s="92">
        <f>IF('Bred Heifers'!I166=0, NA(),MEDIAN('Bred Heifers'!I166:J166))</f>
        <v>1160</v>
      </c>
      <c r="AF163" s="92">
        <f>IF('Bred Heifers'!O166=0, NA(),MEDIAN('Bred Heifers'!O166:P166))</f>
        <v>887.5</v>
      </c>
      <c r="AG163" s="92">
        <f>IF('Bred Heifers'!U166=0, NA(),MEDIAN('Bred Heifers'!U166:V166))</f>
        <v>480</v>
      </c>
      <c r="AI163" s="96">
        <v>42724</v>
      </c>
      <c r="AJ163" s="92">
        <f>IF('Bred Heifers'!AA166=0, NA(),MEDIAN('Bred Heifers'!AA166:AB166))</f>
        <v>1420</v>
      </c>
      <c r="AK163" s="92">
        <f>IF('Bred Heifers'!AG166=0, NA(),MEDIAN('Bred Heifers'!AG166:AH166))</f>
        <v>1142.5</v>
      </c>
      <c r="AL163" s="93">
        <f>IF('Bred Heifers'!AM166=0, NA(),MEDIAN('Bred Heifers'!AM166:AN166))</f>
        <v>760</v>
      </c>
      <c r="AM163" s="93">
        <f>IF('Bred Heifers'!AS166=0, NA(),MEDIAN('Bred Heifers'!AS166:AT166))</f>
        <v>465</v>
      </c>
      <c r="AO163" s="96">
        <v>42724</v>
      </c>
      <c r="AP163" s="92">
        <f>IF('Bred Heifers'!G166=0, NA(),MEDIAN('Bred Heifers'!G166:H166))</f>
        <v>1410</v>
      </c>
      <c r="AQ163" s="92">
        <f>IF('Bred Heifers'!M166=0, NA(),MEDIAN('Bred Heifers'!M166:N166))</f>
        <v>1125</v>
      </c>
      <c r="AR163" s="92">
        <f>IF('Bred Heifers'!S166=0, NA(),MEDIAN('Bred Heifers'!S166:T166))</f>
        <v>937.5</v>
      </c>
      <c r="AS163" s="92" t="e">
        <f>IF('Bred Heifers'!Y166=0, NA(),MEDIAN('Bred Heifers'!Y166:Z166))</f>
        <v>#N/A</v>
      </c>
      <c r="AU163" s="96">
        <v>42724</v>
      </c>
      <c r="AV163" s="92" t="e">
        <f>IF('Bred Heifers'!AE166=0, NA(),MEDIAN('Bred Heifers'!AE166:AF166))</f>
        <v>#N/A</v>
      </c>
      <c r="AW163" s="92">
        <f>IF('Bred Heifers'!AK166=0, NA(),MEDIAN('Bred Heifers'!AK166:AL166))</f>
        <v>1130</v>
      </c>
      <c r="AX163" s="93">
        <f>IF('Bred Heifers'!AQ166=0, NA(),MEDIAN('Bred Heifers'!AQ166:AR166))</f>
        <v>917.5</v>
      </c>
      <c r="AY163" s="93" t="e">
        <f>IF('Bred Heifers'!AW166=0, NA(),MEDIAN('Bred Heifers'!AW166:AX166))</f>
        <v>#N/A</v>
      </c>
    </row>
    <row r="164" spans="29:51" x14ac:dyDescent="0.2">
      <c r="AC164" s="96">
        <v>42759</v>
      </c>
      <c r="AD164" s="92">
        <f>IF('Bred Heifers'!C167=0, NA(),MEDIAN('Bred Heifers'!C167:D167))</f>
        <v>1487.5</v>
      </c>
      <c r="AE164" s="92">
        <f>IF('Bred Heifers'!I167=0, NA(),MEDIAN('Bred Heifers'!I167:J167))</f>
        <v>912.5</v>
      </c>
      <c r="AF164" s="92">
        <f>IF('Bred Heifers'!O167=0, NA(),MEDIAN('Bred Heifers'!O167:P167))</f>
        <v>912.5</v>
      </c>
      <c r="AG164" s="92">
        <f>IF('Bred Heifers'!U167=0, NA(),MEDIAN('Bred Heifers'!U167:V167))</f>
        <v>475</v>
      </c>
      <c r="AI164" s="96">
        <v>42759</v>
      </c>
      <c r="AJ164" s="92">
        <f>IF('Bred Heifers'!AA167=0, NA(),MEDIAN('Bred Heifers'!AA167:AB167))</f>
        <v>1450</v>
      </c>
      <c r="AK164" s="92">
        <f>IF('Bred Heifers'!AG167=0, NA(),MEDIAN('Bred Heifers'!AG167:AH167))</f>
        <v>1130</v>
      </c>
      <c r="AL164" s="93">
        <f>IF('Bred Heifers'!AM167=0, NA(),MEDIAN('Bred Heifers'!AM167:AN167))</f>
        <v>837.5</v>
      </c>
      <c r="AM164" s="93">
        <f>IF('Bred Heifers'!AS167=0, NA(),MEDIAN('Bred Heifers'!AS167:AT167))</f>
        <v>562.5</v>
      </c>
      <c r="AO164" s="96">
        <v>42759</v>
      </c>
      <c r="AP164" s="92">
        <f>IF('Bred Heifers'!G167=0, NA(),MEDIAN('Bred Heifers'!G167:H167))</f>
        <v>1437.5</v>
      </c>
      <c r="AQ164" s="92">
        <f>IF('Bred Heifers'!M167=0, NA(),MEDIAN('Bred Heifers'!M167:N167))</f>
        <v>1050</v>
      </c>
      <c r="AR164" s="92">
        <f>IF('Bred Heifers'!S167=0, NA(),MEDIAN('Bred Heifers'!S167:T167))</f>
        <v>762.5</v>
      </c>
      <c r="AS164" s="92" t="e">
        <f>IF('Bred Heifers'!Y167=0, NA(),MEDIAN('Bred Heifers'!Y167:Z167))</f>
        <v>#N/A</v>
      </c>
      <c r="AU164" s="96">
        <v>42759</v>
      </c>
      <c r="AV164" s="92" t="e">
        <f>IF('Bred Heifers'!AE167=0, NA(),MEDIAN('Bred Heifers'!AE167:AF167))</f>
        <v>#N/A</v>
      </c>
      <c r="AW164" s="92">
        <f>IF('Bred Heifers'!AK167=0, NA(),MEDIAN('Bred Heifers'!AK167:AL167))</f>
        <v>1087.5</v>
      </c>
      <c r="AX164" s="93">
        <f>IF('Bred Heifers'!AQ167=0, NA(),MEDIAN('Bred Heifers'!AQ167:AR167))</f>
        <v>907.5</v>
      </c>
      <c r="AY164" s="93">
        <f>IF('Bred Heifers'!AW167=0, NA(),MEDIAN('Bred Heifers'!AW167:AX167))</f>
        <v>512.5</v>
      </c>
    </row>
    <row r="165" spans="29:51" x14ac:dyDescent="0.2">
      <c r="AC165" s="96">
        <v>42794</v>
      </c>
      <c r="AD165" s="92">
        <f>IF('Bred Heifers'!C168=0, NA(),MEDIAN('Bred Heifers'!C168:D168))</f>
        <v>1512.5</v>
      </c>
      <c r="AE165" s="92">
        <f>IF('Bred Heifers'!I168=0, NA(),MEDIAN('Bred Heifers'!I168:J168))</f>
        <v>1187.5</v>
      </c>
      <c r="AF165" s="92">
        <f>IF('Bred Heifers'!O168=0, NA(),MEDIAN('Bred Heifers'!O168:P168))</f>
        <v>840</v>
      </c>
      <c r="AG165" s="92">
        <f>IF('Bred Heifers'!U168=0, NA(),MEDIAN('Bred Heifers'!U168:V168))</f>
        <v>587.5</v>
      </c>
      <c r="AI165" s="96">
        <v>42794</v>
      </c>
      <c r="AJ165" s="92">
        <f>IF('Bred Heifers'!AA168=0, NA(),MEDIAN('Bred Heifers'!AA168:AB168))</f>
        <v>1395</v>
      </c>
      <c r="AK165" s="92">
        <f>IF('Bred Heifers'!AG168=0, NA(),MEDIAN('Bred Heifers'!AG168:AH168))</f>
        <v>1147.5</v>
      </c>
      <c r="AL165" s="93">
        <f>IF('Bred Heifers'!AM168=0, NA(),MEDIAN('Bred Heifers'!AM168:AN168))</f>
        <v>862.5</v>
      </c>
      <c r="AM165" s="93">
        <f>IF('Bred Heifers'!AS168=0, NA(),MEDIAN('Bred Heifers'!AS168:AT168))</f>
        <v>617.5</v>
      </c>
      <c r="AO165" s="96">
        <v>42794</v>
      </c>
      <c r="AP165" s="92">
        <f>IF('Bred Heifers'!G168=0, NA(),MEDIAN('Bred Heifers'!G168:H168))</f>
        <v>1330</v>
      </c>
      <c r="AQ165" s="92">
        <f>IF('Bred Heifers'!M168=0, NA(),MEDIAN('Bred Heifers'!M168:N168))</f>
        <v>1075</v>
      </c>
      <c r="AR165" s="92">
        <f>IF('Bred Heifers'!S168=0, NA(),MEDIAN('Bred Heifers'!S168:T168))</f>
        <v>895</v>
      </c>
      <c r="AS165" s="92">
        <f>IF('Bred Heifers'!Y168=0, NA(),MEDIAN('Bred Heifers'!Y168:Z168))</f>
        <v>625</v>
      </c>
      <c r="AU165" s="96">
        <v>42794</v>
      </c>
      <c r="AV165" s="92" t="e">
        <f>IF('Bred Heifers'!AE168=0, NA(),MEDIAN('Bred Heifers'!AE168:AF168))</f>
        <v>#N/A</v>
      </c>
      <c r="AW165" s="92">
        <f>IF('Bred Heifers'!AK168=0, NA(),MEDIAN('Bred Heifers'!AK168:AL168))</f>
        <v>1150</v>
      </c>
      <c r="AX165" s="93">
        <f>IF('Bred Heifers'!AQ168=0, NA(),MEDIAN('Bred Heifers'!AQ168:AR168))</f>
        <v>862.5</v>
      </c>
      <c r="AY165" s="93">
        <f>IF('Bred Heifers'!AW168=0, NA(),MEDIAN('Bred Heifers'!AW168:AX168))</f>
        <v>650</v>
      </c>
    </row>
    <row r="166" spans="29:51" x14ac:dyDescent="0.2">
      <c r="AC166" s="96">
        <v>42822</v>
      </c>
      <c r="AD166" s="92">
        <f>IF('Bred Heifers'!C169=0, NA(),MEDIAN('Bred Heifers'!C169:D169))</f>
        <v>1362.5</v>
      </c>
      <c r="AE166" s="92">
        <f>IF('Bred Heifers'!I169=0, NA(),MEDIAN('Bred Heifers'!I169:J169))</f>
        <v>1137.5</v>
      </c>
      <c r="AF166" s="92">
        <f>IF('Bred Heifers'!O169=0, NA(),MEDIAN('Bred Heifers'!O169:P169))</f>
        <v>945</v>
      </c>
      <c r="AG166" s="92" t="e">
        <f>IF('Bred Heifers'!U169=0, NA(),MEDIAN('Bred Heifers'!U169:V169))</f>
        <v>#N/A</v>
      </c>
      <c r="AI166" s="96">
        <v>42822</v>
      </c>
      <c r="AJ166" s="92">
        <f>IF('Bred Heifers'!AA169=0, NA(),MEDIAN('Bred Heifers'!AA169:AB169))</f>
        <v>1375</v>
      </c>
      <c r="AK166" s="92">
        <f>IF('Bred Heifers'!AG169=0, NA(),MEDIAN('Bred Heifers'!AG169:AH169))</f>
        <v>1145</v>
      </c>
      <c r="AL166" s="93">
        <f>IF('Bred Heifers'!AM169=0, NA(),MEDIAN('Bred Heifers'!AM169:AN169))</f>
        <v>900</v>
      </c>
      <c r="AM166" s="93">
        <f>IF('Bred Heifers'!AS169=0, NA(),MEDIAN('Bred Heifers'!AS169:AT169))</f>
        <v>505</v>
      </c>
      <c r="AO166" s="96">
        <v>42822</v>
      </c>
      <c r="AP166" s="92" t="e">
        <f>IF('Bred Heifers'!G169=0, NA(),MEDIAN('Bred Heifers'!G169:H169))</f>
        <v>#N/A</v>
      </c>
      <c r="AQ166" s="92">
        <f>IF('Bred Heifers'!M169=0, NA(),MEDIAN('Bred Heifers'!M169:N169))</f>
        <v>1055</v>
      </c>
      <c r="AR166" s="92">
        <f>IF('Bred Heifers'!S169=0, NA(),MEDIAN('Bred Heifers'!S169:T169))</f>
        <v>867.5</v>
      </c>
      <c r="AS166" s="92" t="e">
        <f>IF('Bred Heifers'!Y169=0, NA(),MEDIAN('Bred Heifers'!Y169:Z169))</f>
        <v>#N/A</v>
      </c>
      <c r="AU166" s="96">
        <v>42822</v>
      </c>
      <c r="AV166" s="92" t="e">
        <f>IF('Bred Heifers'!AE169=0, NA(),MEDIAN('Bred Heifers'!AE169:AF169))</f>
        <v>#N/A</v>
      </c>
      <c r="AW166" s="92">
        <f>IF('Bred Heifers'!AK169=0, NA(),MEDIAN('Bred Heifers'!AK169:AL169))</f>
        <v>1117.5</v>
      </c>
      <c r="AX166" s="93">
        <f>IF('Bred Heifers'!AQ169=0, NA(),MEDIAN('Bred Heifers'!AQ169:AR169))</f>
        <v>825</v>
      </c>
      <c r="AY166" s="93">
        <f>IF('Bred Heifers'!AW169=0, NA(),MEDIAN('Bred Heifers'!AW169:AX169))</f>
        <v>517.5</v>
      </c>
    </row>
    <row r="167" spans="29:51" x14ac:dyDescent="0.2">
      <c r="AC167" s="96">
        <v>42850</v>
      </c>
      <c r="AD167" s="92">
        <f>IF('Bred Heifers'!C170=0, NA(),MEDIAN('Bred Heifers'!C170:D170))</f>
        <v>1442.5</v>
      </c>
      <c r="AE167" s="92">
        <f>IF('Bred Heifers'!I170=0, NA(),MEDIAN('Bred Heifers'!I170:J170))</f>
        <v>1142.5</v>
      </c>
      <c r="AF167" s="92">
        <f>IF('Bred Heifers'!O170=0, NA(),MEDIAN('Bred Heifers'!O170:P170))</f>
        <v>900</v>
      </c>
      <c r="AG167" s="92" t="e">
        <f>IF('Bred Heifers'!U170=0, NA(),MEDIAN('Bred Heifers'!U170:V170))</f>
        <v>#N/A</v>
      </c>
      <c r="AI167" s="96">
        <v>42850</v>
      </c>
      <c r="AJ167" s="92">
        <f>IF('Bred Heifers'!AA170=0, NA(),MEDIAN('Bred Heifers'!AA170:AB170))</f>
        <v>1305</v>
      </c>
      <c r="AK167" s="92">
        <f>IF('Bred Heifers'!AG170=0, NA(),MEDIAN('Bred Heifers'!AG170:AH170))</f>
        <v>1125</v>
      </c>
      <c r="AL167" s="93">
        <f>IF('Bred Heifers'!AM170=0, NA(),MEDIAN('Bred Heifers'!AM170:AN170))</f>
        <v>867.5</v>
      </c>
      <c r="AM167" s="93">
        <f>IF('Bred Heifers'!AS170=0, NA(),MEDIAN('Bred Heifers'!AS170:AT170))</f>
        <v>600</v>
      </c>
      <c r="AO167" s="96">
        <v>42850</v>
      </c>
      <c r="AP167" s="92">
        <f>IF('Bred Heifers'!G170=0, NA(),MEDIAN('Bred Heifers'!G170:H170))</f>
        <v>1262.5</v>
      </c>
      <c r="AQ167" s="92">
        <f>IF('Bred Heifers'!M170=0, NA(),MEDIAN('Bred Heifers'!M170:N170))</f>
        <v>1075</v>
      </c>
      <c r="AR167" s="92">
        <f>IF('Bred Heifers'!S170=0, NA(),MEDIAN('Bred Heifers'!S170:T170))</f>
        <v>917.5</v>
      </c>
      <c r="AS167" s="92" t="e">
        <f>IF('Bred Heifers'!Y170=0, NA(),MEDIAN('Bred Heifers'!Y170:Z170))</f>
        <v>#N/A</v>
      </c>
      <c r="AU167" s="96">
        <v>42850</v>
      </c>
      <c r="AV167" s="92" t="e">
        <f>IF('Bred Heifers'!AE170=0, NA(),MEDIAN('Bred Heifers'!AE170:AF170))</f>
        <v>#N/A</v>
      </c>
      <c r="AW167" s="92">
        <f>IF('Bred Heifers'!AK170=0, NA(),MEDIAN('Bred Heifers'!AK170:AL170))</f>
        <v>1125</v>
      </c>
      <c r="AX167" s="93">
        <f>IF('Bred Heifers'!AQ170=0, NA(),MEDIAN('Bred Heifers'!AQ170:AR170))</f>
        <v>900</v>
      </c>
      <c r="AY167" s="93" t="e">
        <f>IF('Bred Heifers'!AW170=0, NA(),MEDIAN('Bred Heifers'!AW170:AX170))</f>
        <v>#N/A</v>
      </c>
    </row>
    <row r="168" spans="29:51" x14ac:dyDescent="0.2">
      <c r="AC168" s="96">
        <v>42878</v>
      </c>
      <c r="AD168" s="92">
        <f>IF('Bred Heifers'!C171=0, NA(),MEDIAN('Bred Heifers'!C171:D171))</f>
        <v>1300</v>
      </c>
      <c r="AE168" s="92">
        <f>IF('Bred Heifers'!I171=0, NA(),MEDIAN('Bred Heifers'!I171:J171))</f>
        <v>1050</v>
      </c>
      <c r="AF168" s="92">
        <f>IF('Bred Heifers'!O171=0, NA(),MEDIAN('Bred Heifers'!O171:P171))</f>
        <v>867.5</v>
      </c>
      <c r="AG168" s="92" t="e">
        <f>IF('Bred Heifers'!U171=0, NA(),MEDIAN('Bred Heifers'!U171:V171))</f>
        <v>#N/A</v>
      </c>
      <c r="AI168" s="96">
        <v>42878</v>
      </c>
      <c r="AJ168" s="92">
        <f>IF('Bred Heifers'!AA171=0, NA(),MEDIAN('Bred Heifers'!AA171:AB171))</f>
        <v>1347.5</v>
      </c>
      <c r="AK168" s="92">
        <f>IF('Bred Heifers'!AG171=0, NA(),MEDIAN('Bred Heifers'!AG171:AH171))</f>
        <v>1087.5</v>
      </c>
      <c r="AL168" s="93">
        <f>IF('Bred Heifers'!AM171=0, NA(),MEDIAN('Bred Heifers'!AM171:AN171))</f>
        <v>892.5</v>
      </c>
      <c r="AM168" s="93">
        <f>IF('Bred Heifers'!AS171=0, NA(),MEDIAN('Bred Heifers'!AS171:AT171))</f>
        <v>617.5</v>
      </c>
      <c r="AO168" s="96">
        <v>42878</v>
      </c>
      <c r="AP168" s="92">
        <f>IF('Bred Heifers'!G171=0, NA(),MEDIAN('Bred Heifers'!G171:H171))</f>
        <v>1235</v>
      </c>
      <c r="AQ168" s="92">
        <f>IF('Bred Heifers'!M171=0, NA(),MEDIAN('Bred Heifers'!M171:N171))</f>
        <v>975</v>
      </c>
      <c r="AR168" s="92" t="e">
        <f>IF('Bred Heifers'!S171=0, NA(),MEDIAN('Bred Heifers'!S171:T171))</f>
        <v>#N/A</v>
      </c>
      <c r="AS168" s="92" t="e">
        <f>IF('Bred Heifers'!Y171=0, NA(),MEDIAN('Bred Heifers'!Y171:Z171))</f>
        <v>#N/A</v>
      </c>
      <c r="AU168" s="96">
        <v>42878</v>
      </c>
      <c r="AV168" s="92" t="e">
        <f>IF('Bred Heifers'!AE171=0, NA(),MEDIAN('Bred Heifers'!AE171:AF171))</f>
        <v>#N/A</v>
      </c>
      <c r="AW168" s="92">
        <f>IF('Bred Heifers'!AK171=0, NA(),MEDIAN('Bred Heifers'!AK171:AL171))</f>
        <v>1075</v>
      </c>
      <c r="AX168" s="93" t="e">
        <f>IF('Bred Heifers'!AQ171=0, NA(),MEDIAN('Bred Heifers'!AQ171:AR171))</f>
        <v>#N/A</v>
      </c>
      <c r="AY168" s="93" t="e">
        <f>IF('Bred Heifers'!AW171=0, NA(),MEDIAN('Bred Heifers'!AW171:AX171))</f>
        <v>#N/A</v>
      </c>
    </row>
    <row r="169" spans="29:51" x14ac:dyDescent="0.2">
      <c r="AC169" s="96">
        <v>42548</v>
      </c>
      <c r="AD169" s="92">
        <f>IF('Bred Heifers'!C172=0, NA(),MEDIAN('Bred Heifers'!C172:D172))</f>
        <v>1387.5</v>
      </c>
      <c r="AE169" s="92">
        <f>IF('Bred Heifers'!I172=0, NA(),MEDIAN('Bred Heifers'!I172:J172))</f>
        <v>1162.5</v>
      </c>
      <c r="AF169" s="92">
        <f>IF('Bred Heifers'!O172=0, NA(),MEDIAN('Bred Heifers'!O172:P172))</f>
        <v>1012.5</v>
      </c>
      <c r="AG169" s="92">
        <f>IF('Bred Heifers'!U172=0, NA(),MEDIAN('Bred Heifers'!U172:V172))</f>
        <v>800</v>
      </c>
      <c r="AI169" s="96">
        <v>42548</v>
      </c>
      <c r="AJ169" s="92">
        <f>IF('Bred Heifers'!AA172=0, NA(),MEDIAN('Bred Heifers'!AA172:AB172))</f>
        <v>1387.5</v>
      </c>
      <c r="AK169" s="92">
        <f>IF('Bred Heifers'!AG172=0, NA(),MEDIAN('Bred Heifers'!AG172:AH172))</f>
        <v>1167.5</v>
      </c>
      <c r="AL169" s="93">
        <f>IF('Bred Heifers'!AM172=0, NA(),MEDIAN('Bred Heifers'!AM172:AN172))</f>
        <v>992.5</v>
      </c>
      <c r="AM169" s="93">
        <f>IF('Bred Heifers'!AS172=0, NA(),MEDIAN('Bred Heifers'!AS172:AT172))</f>
        <v>630</v>
      </c>
      <c r="AO169" s="96">
        <v>42548</v>
      </c>
      <c r="AP169" s="92" t="e">
        <f>IF('Bred Heifers'!G172=0, NA(),MEDIAN('Bred Heifers'!G172:H172))</f>
        <v>#N/A</v>
      </c>
      <c r="AQ169" s="92" t="e">
        <f>IF('Bred Heifers'!M172=0, NA(),MEDIAN('Bred Heifers'!M172:N172))</f>
        <v>#N/A</v>
      </c>
      <c r="AR169" s="92" t="e">
        <f>IF('Bred Heifers'!S172=0, NA(),MEDIAN('Bred Heifers'!S172:T172))</f>
        <v>#N/A</v>
      </c>
      <c r="AS169" s="92" t="e">
        <f>IF('Bred Heifers'!Y172=0, NA(),MEDIAN('Bred Heifers'!Y172:Z172))</f>
        <v>#N/A</v>
      </c>
      <c r="AU169" s="96">
        <v>42548</v>
      </c>
      <c r="AV169" s="92" t="e">
        <f>IF('Bred Heifers'!AE172=0, NA(),MEDIAN('Bred Heifers'!AE172:AF172))</f>
        <v>#N/A</v>
      </c>
      <c r="AW169" s="92">
        <f>IF('Bred Heifers'!AK172=0, NA(),MEDIAN('Bred Heifers'!AK172:AL172))</f>
        <v>1215</v>
      </c>
      <c r="AX169" s="93">
        <f>IF('Bred Heifers'!AQ172=0, NA(),MEDIAN('Bred Heifers'!AQ172:AR172))</f>
        <v>987.5</v>
      </c>
      <c r="AY169" s="93" t="e">
        <f>IF('Bred Heifers'!AW172=0, NA(),MEDIAN('Bred Heifers'!AW172:AX172))</f>
        <v>#N/A</v>
      </c>
    </row>
    <row r="170" spans="29:51" x14ac:dyDescent="0.2">
      <c r="AC170" s="96">
        <v>42941</v>
      </c>
      <c r="AD170" s="92">
        <f>IF('Bred Heifers'!C173=0, NA(),MEDIAN('Bred Heifers'!C173:D173))</f>
        <v>1400</v>
      </c>
      <c r="AE170" s="92">
        <f>IF('Bred Heifers'!I173=0, NA(),MEDIAN('Bred Heifers'!I173:J173))</f>
        <v>1212.5</v>
      </c>
      <c r="AF170" s="92">
        <f>IF('Bred Heifers'!O173=0, NA(),MEDIAN('Bred Heifers'!O173:P173))</f>
        <v>950</v>
      </c>
      <c r="AG170" s="92" t="e">
        <f>IF('Bred Heifers'!U173=0, NA(),MEDIAN('Bred Heifers'!U173:V173))</f>
        <v>#N/A</v>
      </c>
      <c r="AI170" s="96">
        <v>42941</v>
      </c>
      <c r="AJ170" s="92">
        <f>IF('Bred Heifers'!AA173=0, NA(),MEDIAN('Bred Heifers'!AA173:AB173))</f>
        <v>1387.5</v>
      </c>
      <c r="AK170" s="92">
        <f>IF('Bred Heifers'!AG173=0, NA(),MEDIAN('Bred Heifers'!AG173:AH173))</f>
        <v>1142.5</v>
      </c>
      <c r="AL170" s="93">
        <f>IF('Bred Heifers'!AM173=0, NA(),MEDIAN('Bred Heifers'!AM173:AN173))</f>
        <v>937.5</v>
      </c>
      <c r="AM170" s="93">
        <f>IF('Bred Heifers'!AS173=0, NA(),MEDIAN('Bred Heifers'!AS173:AT173))</f>
        <v>667.5</v>
      </c>
      <c r="AO170" s="96">
        <v>42941</v>
      </c>
      <c r="AP170" s="92" t="e">
        <f>IF('Bred Heifers'!G173=0, NA(),MEDIAN('Bred Heifers'!G173:H173))</f>
        <v>#N/A</v>
      </c>
      <c r="AQ170" s="92" t="e">
        <f>IF('Bred Heifers'!M173=0, NA(),MEDIAN('Bred Heifers'!M173:N173))</f>
        <v>#N/A</v>
      </c>
      <c r="AR170" s="92">
        <f>IF('Bred Heifers'!S173=0, NA(),MEDIAN('Bred Heifers'!S173:T173))</f>
        <v>937.5</v>
      </c>
      <c r="AS170" s="92" t="e">
        <f>IF('Bred Heifers'!Y173=0, NA(),MEDIAN('Bred Heifers'!Y173:Z173))</f>
        <v>#N/A</v>
      </c>
      <c r="AU170" s="96">
        <v>42941</v>
      </c>
      <c r="AV170" s="92" t="e">
        <f>IF('Bred Heifers'!AE173=0, NA(),MEDIAN('Bred Heifers'!AE173:AF173))</f>
        <v>#N/A</v>
      </c>
      <c r="AW170" s="92">
        <f>IF('Bred Heifers'!AK173=0, NA(),MEDIAN('Bred Heifers'!AK173:AL173))</f>
        <v>1150</v>
      </c>
      <c r="AX170" s="93">
        <f>IF('Bred Heifers'!AQ173=0, NA(),MEDIAN('Bred Heifers'!AQ173:AR173))</f>
        <v>987.5</v>
      </c>
      <c r="AY170" s="93" t="e">
        <f>IF('Bred Heifers'!AW173=0, NA(),MEDIAN('Bred Heifers'!AW173:AX173))</f>
        <v>#N/A</v>
      </c>
    </row>
    <row r="171" spans="29:51" x14ac:dyDescent="0.2">
      <c r="AC171" s="96">
        <v>42969</v>
      </c>
      <c r="AD171" s="92">
        <f>IF('Bred Heifers'!C174=0, NA(),MEDIAN('Bred Heifers'!C174:D174))</f>
        <v>1487.5</v>
      </c>
      <c r="AE171" s="92">
        <f>IF('Bred Heifers'!I174=0, NA(),MEDIAN('Bred Heifers'!I174:J174))</f>
        <v>1337.5</v>
      </c>
      <c r="AF171" s="92">
        <f>IF('Bred Heifers'!O174=0, NA(),MEDIAN('Bred Heifers'!O174:P174))</f>
        <v>1075</v>
      </c>
      <c r="AG171" s="92" t="e">
        <f>IF('Bred Heifers'!U174=0, NA(),MEDIAN('Bred Heifers'!U174:V174))</f>
        <v>#N/A</v>
      </c>
      <c r="AI171" s="96">
        <v>42969</v>
      </c>
      <c r="AJ171" s="92">
        <f>IF('Bred Heifers'!AA174=0, NA(),MEDIAN('Bred Heifers'!AA174:AB174))</f>
        <v>1337.5</v>
      </c>
      <c r="AK171" s="92">
        <f>IF('Bred Heifers'!AG174=0, NA(),MEDIAN('Bred Heifers'!AG174:AH174))</f>
        <v>1140</v>
      </c>
      <c r="AL171" s="93">
        <f>IF('Bred Heifers'!AM174=0, NA(),MEDIAN('Bred Heifers'!AM174:AN174))</f>
        <v>887.5</v>
      </c>
      <c r="AM171" s="93">
        <f>IF('Bred Heifers'!AS174=0, NA(),MEDIAN('Bred Heifers'!AS174:AT174))</f>
        <v>655</v>
      </c>
      <c r="AO171" s="96">
        <v>42969</v>
      </c>
      <c r="AP171" s="92" t="e">
        <f>IF('Bred Heifers'!G174=0, NA(),MEDIAN('Bred Heifers'!G174:H174))</f>
        <v>#N/A</v>
      </c>
      <c r="AQ171" s="92">
        <f>IF('Bred Heifers'!M174=0, NA(),MEDIAN('Bred Heifers'!M174:N174))</f>
        <v>1075</v>
      </c>
      <c r="AR171" s="92">
        <f>IF('Bred Heifers'!S174=0, NA(),MEDIAN('Bred Heifers'!S174:T174))</f>
        <v>962.5</v>
      </c>
      <c r="AS171" s="92" t="e">
        <f>IF('Bred Heifers'!Y174=0, NA(),MEDIAN('Bred Heifers'!Y174:Z174))</f>
        <v>#N/A</v>
      </c>
      <c r="AU171" s="96">
        <v>42969</v>
      </c>
      <c r="AV171" s="92">
        <f>IF('Bred Heifers'!AE174=0, NA(),MEDIAN('Bred Heifers'!AE174:AF174))</f>
        <v>1150</v>
      </c>
      <c r="AW171" s="92" t="e">
        <f>IF('Bred Heifers'!AK174=0, NA(),MEDIAN('Bred Heifers'!AK174:AL174))</f>
        <v>#N/A</v>
      </c>
      <c r="AX171" s="93">
        <f>IF('Bred Heifers'!AQ174=0, NA(),MEDIAN('Bred Heifers'!AQ174:AR174))</f>
        <v>887.5</v>
      </c>
      <c r="AY171" s="93" t="e">
        <f>IF('Bred Heifers'!AW174=0, NA(),MEDIAN('Bred Heifers'!AW174:AX174))</f>
        <v>#N/A</v>
      </c>
    </row>
    <row r="172" spans="29:51" x14ac:dyDescent="0.2">
      <c r="AC172" s="96">
        <v>43004</v>
      </c>
      <c r="AD172" s="92">
        <f>IF('Bred Heifers'!C175=0, NA(),MEDIAN('Bred Heifers'!C175:D175))</f>
        <v>1425</v>
      </c>
      <c r="AE172" s="92">
        <f>IF('Bred Heifers'!I175=0, NA(),MEDIAN('Bred Heifers'!I175:J175))</f>
        <v>1142.5</v>
      </c>
      <c r="AF172" s="92">
        <f>IF('Bred Heifers'!O175=0, NA(),MEDIAN('Bred Heifers'!O175:P175))</f>
        <v>785</v>
      </c>
      <c r="AG172" s="92">
        <f>IF('Bred Heifers'!U175=0, NA(),MEDIAN('Bred Heifers'!U175:V175))</f>
        <v>612.5</v>
      </c>
      <c r="AI172" s="96">
        <v>43004</v>
      </c>
      <c r="AJ172" s="92">
        <f>IF('Bred Heifers'!AA175=0, NA(),MEDIAN('Bred Heifers'!AA175:AB175))</f>
        <v>1422.5</v>
      </c>
      <c r="AK172" s="92">
        <f>IF('Bred Heifers'!AG175=0, NA(),MEDIAN('Bred Heifers'!AG175:AH175))</f>
        <v>1137.5</v>
      </c>
      <c r="AL172" s="93">
        <f>IF('Bred Heifers'!AM175=0, NA(),MEDIAN('Bred Heifers'!AM175:AN175))</f>
        <v>862.5</v>
      </c>
      <c r="AM172" s="93">
        <f>IF('Bred Heifers'!AS175=0, NA(),MEDIAN('Bred Heifers'!AS175:AT175))</f>
        <v>555</v>
      </c>
      <c r="AO172" s="96">
        <v>43004</v>
      </c>
      <c r="AP172" s="92" t="e">
        <f>IF('Bred Heifers'!G175=0, NA(),MEDIAN('Bred Heifers'!G175:H175))</f>
        <v>#N/A</v>
      </c>
      <c r="AQ172" s="92">
        <f>IF('Bred Heifers'!M175=0, NA(),MEDIAN('Bred Heifers'!M175:N175))</f>
        <v>1212.5</v>
      </c>
      <c r="AR172" s="92">
        <f>IF('Bred Heifers'!S175=0, NA(),MEDIAN('Bred Heifers'!S175:T175))</f>
        <v>925</v>
      </c>
      <c r="AS172" s="92">
        <f>IF('Bred Heifers'!Y175=0, NA(),MEDIAN('Bred Heifers'!Y175:Z175))</f>
        <v>375</v>
      </c>
      <c r="AU172" s="96">
        <v>43004</v>
      </c>
      <c r="AV172" s="92" t="e">
        <f>IF('Bred Heifers'!AE175=0, NA(),MEDIAN('Bred Heifers'!AE175:AF175))</f>
        <v>#N/A</v>
      </c>
      <c r="AW172" s="92">
        <f>IF('Bred Heifers'!AK175=0, NA(),MEDIAN('Bred Heifers'!AK175:AL175))</f>
        <v>1100</v>
      </c>
      <c r="AX172" s="93">
        <f>IF('Bred Heifers'!AQ175=0, NA(),MEDIAN('Bred Heifers'!AQ175:AR175))</f>
        <v>850</v>
      </c>
      <c r="AY172" s="93">
        <f>IF('Bred Heifers'!AW175=0, NA(),MEDIAN('Bred Heifers'!AW175:AX175))</f>
        <v>705</v>
      </c>
    </row>
    <row r="173" spans="29:51" x14ac:dyDescent="0.2">
      <c r="AC173" s="96">
        <v>43032</v>
      </c>
      <c r="AD173" s="92">
        <f>IF('Bred Heifers'!C176=0, NA(),MEDIAN('Bred Heifers'!C176:D176))</f>
        <v>1325</v>
      </c>
      <c r="AE173" s="92">
        <f>IF('Bred Heifers'!I176=0, NA(),MEDIAN('Bred Heifers'!I176:J176))</f>
        <v>1087.5</v>
      </c>
      <c r="AF173" s="92">
        <f>IF('Bred Heifers'!O176=0, NA(),MEDIAN('Bred Heifers'!O176:P176))</f>
        <v>837.5</v>
      </c>
      <c r="AG173" s="92">
        <f>IF('Bred Heifers'!U176=0, NA(),MEDIAN('Bred Heifers'!U176:V176))</f>
        <v>587.5</v>
      </c>
      <c r="AI173" s="96">
        <v>43032</v>
      </c>
      <c r="AJ173" s="92">
        <f>IF('Bred Heifers'!AA176=0, NA(),MEDIAN('Bred Heifers'!AA176:AB176))</f>
        <v>1315</v>
      </c>
      <c r="AK173" s="92">
        <f>IF('Bred Heifers'!AG176=0, NA(),MEDIAN('Bred Heifers'!AG176:AH176))</f>
        <v>1087.5</v>
      </c>
      <c r="AL173" s="93">
        <f>IF('Bred Heifers'!AM176=0, NA(),MEDIAN('Bred Heifers'!AM176:AN176))</f>
        <v>830</v>
      </c>
      <c r="AM173" s="93">
        <f>IF('Bred Heifers'!AS176=0, NA(),MEDIAN('Bred Heifers'!AS176:AT176))</f>
        <v>595</v>
      </c>
      <c r="AO173" s="96">
        <v>43032</v>
      </c>
      <c r="AP173" s="92" t="e">
        <f>IF('Bred Heifers'!G176=0, NA(),MEDIAN('Bred Heifers'!G176:H176))</f>
        <v>#N/A</v>
      </c>
      <c r="AQ173" s="92" t="e">
        <f>IF('Bred Heifers'!M176=0, NA(),MEDIAN('Bred Heifers'!M176:N176))</f>
        <v>#N/A</v>
      </c>
      <c r="AR173" s="92">
        <f>IF('Bred Heifers'!S176=0, NA(),MEDIAN('Bred Heifers'!S176:T176))</f>
        <v>875</v>
      </c>
      <c r="AS173" s="92" t="e">
        <f>IF('Bred Heifers'!Y176=0, NA(),MEDIAN('Bred Heifers'!Y176:Z176))</f>
        <v>#N/A</v>
      </c>
      <c r="AU173" s="96">
        <v>43032</v>
      </c>
      <c r="AV173" s="92" t="e">
        <f>IF('Bred Heifers'!AE176=0, NA(),MEDIAN('Bred Heifers'!AE176:AF176))</f>
        <v>#N/A</v>
      </c>
      <c r="AW173" s="92">
        <f>IF('Bred Heifers'!AK176=0, NA(),MEDIAN('Bred Heifers'!AK176:AL176))</f>
        <v>975</v>
      </c>
      <c r="AX173" s="93">
        <f>IF('Bred Heifers'!AQ176=0, NA(),MEDIAN('Bred Heifers'!AQ176:AR176))</f>
        <v>777.5</v>
      </c>
      <c r="AY173" s="93" t="e">
        <f>IF('Bred Heifers'!AW176=0, NA(),MEDIAN('Bred Heifers'!AW176:AX176))</f>
        <v>#N/A</v>
      </c>
    </row>
    <row r="174" spans="29:51" x14ac:dyDescent="0.2">
      <c r="AC174" s="96">
        <v>43067</v>
      </c>
      <c r="AD174" s="92">
        <f>IF('Bred Heifers'!C177=0, NA(),MEDIAN('Bred Heifers'!C177:D177))</f>
        <v>1400</v>
      </c>
      <c r="AE174" s="92">
        <f>IF('Bred Heifers'!I177=0, NA(),MEDIAN('Bred Heifers'!I177:J177))</f>
        <v>1137.5</v>
      </c>
      <c r="AF174" s="92">
        <f>IF('Bred Heifers'!O177=0, NA(),MEDIAN('Bred Heifers'!O177:P177))</f>
        <v>862.5</v>
      </c>
      <c r="AG174" s="92" t="e">
        <f>IF('Bred Heifers'!U177=0, NA(),MEDIAN('Bred Heifers'!U177:V177))</f>
        <v>#N/A</v>
      </c>
      <c r="AI174" s="96">
        <v>43067</v>
      </c>
      <c r="AJ174" s="92">
        <f>IF('Bred Heifers'!AA177=0, NA(),MEDIAN('Bred Heifers'!AA177:AB177))</f>
        <v>1300</v>
      </c>
      <c r="AK174" s="92">
        <f>IF('Bred Heifers'!AG177=0, NA(),MEDIAN('Bred Heifers'!AG177:AH177))</f>
        <v>1037.5</v>
      </c>
      <c r="AL174" s="93">
        <f>IF('Bred Heifers'!AM177=0, NA(),MEDIAN('Bred Heifers'!AM177:AN177))</f>
        <v>855</v>
      </c>
      <c r="AM174" s="93">
        <f>IF('Bred Heifers'!AS177=0, NA(),MEDIAN('Bred Heifers'!AS177:AT177))</f>
        <v>650</v>
      </c>
      <c r="AO174" s="96">
        <v>43067</v>
      </c>
      <c r="AP174" s="92" t="e">
        <f>IF('Bred Heifers'!G177=0, NA(),MEDIAN('Bred Heifers'!G177:H177))</f>
        <v>#N/A</v>
      </c>
      <c r="AQ174" s="92">
        <f>IF('Bred Heifers'!M177=0, NA(),MEDIAN('Bred Heifers'!M177:N177))</f>
        <v>1025</v>
      </c>
      <c r="AR174" s="92">
        <f>IF('Bred Heifers'!S177=0, NA(),MEDIAN('Bred Heifers'!S177:T177))</f>
        <v>805</v>
      </c>
      <c r="AS174" s="92" t="e">
        <f>IF('Bred Heifers'!Y177=0, NA(),MEDIAN('Bred Heifers'!Y177:Z177))</f>
        <v>#N/A</v>
      </c>
      <c r="AU174" s="96">
        <v>43067</v>
      </c>
      <c r="AV174" s="92">
        <f>IF('Bred Heifers'!AE177=0, NA(),MEDIAN('Bred Heifers'!AE177:AF177))</f>
        <v>1112.5</v>
      </c>
      <c r="AW174" s="92">
        <f>IF('Bred Heifers'!AK177=0, NA(),MEDIAN('Bred Heifers'!AK177:AL177))</f>
        <v>922.5</v>
      </c>
      <c r="AX174" s="93">
        <f>IF('Bred Heifers'!AQ177=0, NA(),MEDIAN('Bred Heifers'!AQ177:AR177))</f>
        <v>767.5</v>
      </c>
      <c r="AY174" s="93" t="e">
        <f>IF('Bred Heifers'!AW177=0, NA(),MEDIAN('Bred Heifers'!AW177:AX177))</f>
        <v>#N/A</v>
      </c>
    </row>
    <row r="175" spans="29:51" x14ac:dyDescent="0.2">
      <c r="AC175" s="96">
        <v>43088</v>
      </c>
      <c r="AD175" s="92" t="e">
        <f>IF('Bred Heifers'!C178=0, NA(),MEDIAN('Bred Heifers'!C178:D178))</f>
        <v>#N/A</v>
      </c>
      <c r="AE175" s="92">
        <f>IF('Bred Heifers'!I178=0, NA(),MEDIAN('Bred Heifers'!I178:J178))</f>
        <v>1087.5</v>
      </c>
      <c r="AF175" s="92">
        <f>IF('Bred Heifers'!O178=0, NA(),MEDIAN('Bred Heifers'!O178:P178))</f>
        <v>917.5</v>
      </c>
      <c r="AG175" s="92">
        <f>IF('Bred Heifers'!U178=0, NA(),MEDIAN('Bred Heifers'!U178:V178))</f>
        <v>700</v>
      </c>
      <c r="AI175" s="96">
        <v>43088</v>
      </c>
      <c r="AJ175" s="92">
        <f>IF('Bred Heifers'!AA178=0, NA(),MEDIAN('Bred Heifers'!AA178:AB178))</f>
        <v>1225</v>
      </c>
      <c r="AK175" s="92">
        <f>IF('Bred Heifers'!AG178=0, NA(),MEDIAN('Bred Heifers'!AG178:AH178))</f>
        <v>1075</v>
      </c>
      <c r="AL175" s="93">
        <f>IF('Bred Heifers'!AM178=0, NA(),MEDIAN('Bred Heifers'!AM178:AN178))</f>
        <v>862.5</v>
      </c>
      <c r="AM175" s="93">
        <f>IF('Bred Heifers'!AS178=0, NA(),MEDIAN('Bred Heifers'!AS178:AT178))</f>
        <v>672.5</v>
      </c>
      <c r="AO175" s="96">
        <v>43088</v>
      </c>
      <c r="AP175" s="92" t="e">
        <f>IF('Bred Heifers'!G178=0, NA(),MEDIAN('Bred Heifers'!G178:H178))</f>
        <v>#N/A</v>
      </c>
      <c r="AQ175" s="92">
        <f>IF('Bred Heifers'!M178=0, NA(),MEDIAN('Bred Heifers'!M178:N178))</f>
        <v>1100</v>
      </c>
      <c r="AR175" s="92" t="e">
        <f>IF('Bred Heifers'!S178=0, NA(),MEDIAN('Bred Heifers'!S178:T178))</f>
        <v>#N/A</v>
      </c>
      <c r="AS175" s="92" t="e">
        <f>IF('Bred Heifers'!Y178=0, NA(),MEDIAN('Bred Heifers'!Y178:Z178))</f>
        <v>#N/A</v>
      </c>
      <c r="AU175" s="96">
        <v>43088</v>
      </c>
      <c r="AV175" s="92" t="e">
        <f>IF('Bred Heifers'!AE178=0, NA(),MEDIAN('Bred Heifers'!AE178:AF178))</f>
        <v>#N/A</v>
      </c>
      <c r="AW175" s="92">
        <f>IF('Bred Heifers'!AK178=0, NA(),MEDIAN('Bred Heifers'!AK178:AL178))</f>
        <v>1025</v>
      </c>
      <c r="AX175" s="93" t="e">
        <f>IF('Bred Heifers'!AQ178=0, NA(),MEDIAN('Bred Heifers'!AQ178:AR178))</f>
        <v>#N/A</v>
      </c>
      <c r="AY175" s="93">
        <f>IF('Bred Heifers'!AW178=0, NA(),MEDIAN('Bred Heifers'!AW178:AX178))</f>
        <v>665</v>
      </c>
    </row>
    <row r="176" spans="29:51" x14ac:dyDescent="0.2">
      <c r="AC176" s="96">
        <v>42758</v>
      </c>
      <c r="AD176" s="92">
        <f>IF('Bred Heifers'!C179=0, NA(),MEDIAN('Bred Heifers'!C179:D179))</f>
        <v>1125</v>
      </c>
      <c r="AE176" s="92">
        <f>IF('Bred Heifers'!I179=0, NA(),MEDIAN('Bred Heifers'!I179:J179))</f>
        <v>850</v>
      </c>
      <c r="AF176" s="92">
        <f>IF('Bred Heifers'!O179=0, NA(),MEDIAN('Bred Heifers'!O179:P179))</f>
        <v>660</v>
      </c>
      <c r="AG176" s="92">
        <f>IF('Bred Heifers'!U179=0, NA(),MEDIAN('Bred Heifers'!U179:V179))</f>
        <v>417.5</v>
      </c>
      <c r="AI176" s="96">
        <v>42758</v>
      </c>
      <c r="AJ176" s="92">
        <f>IF('Bred Heifers'!AA179=0, NA(),MEDIAN('Bred Heifers'!AA179:AB179))</f>
        <v>1125</v>
      </c>
      <c r="AK176" s="92">
        <f>IF('Bred Heifers'!AG179=0, NA(),MEDIAN('Bred Heifers'!AG179:AH179))</f>
        <v>880</v>
      </c>
      <c r="AL176" s="93">
        <f>IF('Bred Heifers'!AM179=0, NA(),MEDIAN('Bred Heifers'!AM179:AN179))</f>
        <v>662.5</v>
      </c>
      <c r="AM176" s="93">
        <f>IF('Bred Heifers'!AS179=0, NA(),MEDIAN('Bred Heifers'!AS179:AT179))</f>
        <v>425</v>
      </c>
      <c r="AO176" s="96">
        <v>42758</v>
      </c>
      <c r="AP176" s="92">
        <f>IF('Bred Heifers'!G179=0, NA(),MEDIAN('Bred Heifers'!G179:H179))</f>
        <v>1087.5</v>
      </c>
      <c r="AQ176" s="92">
        <f>IF('Bred Heifers'!M179=0, NA(),MEDIAN('Bred Heifers'!M179:N179))</f>
        <v>850</v>
      </c>
      <c r="AR176" s="92">
        <f>IF('Bred Heifers'!S179=0, NA(),MEDIAN('Bred Heifers'!S179:T179))</f>
        <v>637.5</v>
      </c>
      <c r="AS176" s="92">
        <f>IF('Bred Heifers'!Y179=0, NA(),MEDIAN('Bred Heifers'!Y179:Z179))</f>
        <v>432.5</v>
      </c>
      <c r="AU176" s="96">
        <v>42758</v>
      </c>
      <c r="AV176" s="92" t="e">
        <f>IF('Bred Heifers'!AE179=0, NA(),MEDIAN('Bred Heifers'!AE179:AF179))</f>
        <v>#N/A</v>
      </c>
      <c r="AW176" s="92" t="e">
        <f>IF('Bred Heifers'!AK179=0, NA(),MEDIAN('Bred Heifers'!AK179:AL179))</f>
        <v>#N/A</v>
      </c>
      <c r="AX176" s="93" t="e">
        <f>IF('Bred Heifers'!AQ179=0, NA(),MEDIAN('Bred Heifers'!AQ179:AR179))</f>
        <v>#N/A</v>
      </c>
      <c r="AY176" s="93">
        <f>IF('Bred Heifers'!AW179=0, NA(),MEDIAN('Bred Heifers'!AW179:AX179))</f>
        <v>487.5</v>
      </c>
    </row>
    <row r="177" spans="29:51" x14ac:dyDescent="0.2">
      <c r="AC177" s="96">
        <v>43158</v>
      </c>
      <c r="AD177" s="92">
        <f>IF('Bred Heifers'!C180=0, NA(),MEDIAN('Bred Heifers'!C180:D180))</f>
        <v>1375</v>
      </c>
      <c r="AE177" s="92">
        <f>IF('Bred Heifers'!I180=0, NA(),MEDIAN('Bred Heifers'!I180:J180))</f>
        <v>962.5</v>
      </c>
      <c r="AF177" s="92">
        <f>IF('Bred Heifers'!O180=0, NA(),MEDIAN('Bred Heifers'!O180:P180))</f>
        <v>680</v>
      </c>
      <c r="AG177" s="92">
        <f>IF('Bred Heifers'!U180=0, NA(),MEDIAN('Bred Heifers'!U180:V180))</f>
        <v>425</v>
      </c>
      <c r="AI177" s="96">
        <v>43158</v>
      </c>
      <c r="AJ177" s="92">
        <f>IF('Bred Heifers'!AA180=0, NA(),MEDIAN('Bred Heifers'!AA180:AB180))</f>
        <v>1162.5</v>
      </c>
      <c r="AK177" s="92">
        <f>IF('Bred Heifers'!AG180=0, NA(),MEDIAN('Bred Heifers'!AG180:AH180))</f>
        <v>892.5</v>
      </c>
      <c r="AL177" s="93">
        <f>IF('Bred Heifers'!AM180=0, NA(),MEDIAN('Bred Heifers'!AM180:AN180))</f>
        <v>687.5</v>
      </c>
      <c r="AM177" s="93">
        <f>IF('Bred Heifers'!AS180=0, NA(),MEDIAN('Bred Heifers'!AS180:AT180))</f>
        <v>437.5</v>
      </c>
      <c r="AO177" s="96">
        <v>43158</v>
      </c>
      <c r="AP177" s="92">
        <f>IF('Bred Heifers'!G180=0, NA(),MEDIAN('Bred Heifers'!G180:H180))</f>
        <v>1090</v>
      </c>
      <c r="AQ177" s="92">
        <f>IF('Bred Heifers'!M180=0, NA(),MEDIAN('Bred Heifers'!M180:N180))</f>
        <v>892.5</v>
      </c>
      <c r="AR177" s="92">
        <f>IF('Bred Heifers'!S180=0, NA(),MEDIAN('Bred Heifers'!S180:T180))</f>
        <v>675</v>
      </c>
      <c r="AS177" s="92" t="e">
        <f>IF('Bred Heifers'!Y180=0, NA(),MEDIAN('Bred Heifers'!Y180:Z180))</f>
        <v>#N/A</v>
      </c>
      <c r="AU177" s="96">
        <v>43158</v>
      </c>
      <c r="AV177" s="92">
        <f>IF('Bred Heifers'!AE180=0, NA(),MEDIAN('Bred Heifers'!AE180:AF180))</f>
        <v>1100</v>
      </c>
      <c r="AW177" s="92">
        <f>IF('Bred Heifers'!AK180=0, NA(),MEDIAN('Bred Heifers'!AK180:AL180))</f>
        <v>885</v>
      </c>
      <c r="AX177" s="93">
        <f>IF('Bred Heifers'!AQ180=0, NA(),MEDIAN('Bred Heifers'!AQ180:AR180))</f>
        <v>755</v>
      </c>
      <c r="AY177" s="93">
        <f>IF('Bred Heifers'!AW180=0, NA(),MEDIAN('Bred Heifers'!AW180:AX180))</f>
        <v>550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Bred Heifers</vt:lpstr>
      <vt:lpstr>Open Heifers</vt:lpstr>
      <vt:lpstr>Graphs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2018-03-22T15:41:01Z</dcterms:modified>
</cp:coreProperties>
</file>