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https://mailmissouri-my.sharepoint.com/personal/dskvnq_umsystem_edu/Documents/My things/2025/Farm record book updates/"/>
    </mc:Choice>
  </mc:AlternateContent>
  <xr:revisionPtr revIDLastSave="0" documentId="8_{73895EDC-0131-4B45-9446-42AA523BCAC6}" xr6:coauthVersionLast="47" xr6:coauthVersionMax="47" xr10:uidLastSave="{00000000-0000-0000-0000-000000000000}"/>
  <bookViews>
    <workbookView xWindow="28680" yWindow="-120" windowWidth="29040" windowHeight="15720" firstSheet="2" activeTab="2" xr2:uid="{BF28BDC4-818D-417B-B024-77A2DC8203F9}"/>
  </bookViews>
  <sheets>
    <sheet name="Introduction" sheetId="16" r:id="rId1"/>
    <sheet name="Drop-Down Lists Input" sheetId="10" r:id="rId2"/>
    <sheet name="Farm Receipts" sheetId="1" r:id="rId3"/>
    <sheet name="Farm Expenditures" sheetId="4" r:id="rId4"/>
    <sheet name="Cash Flow Summary" sheetId="7" r:id="rId5"/>
    <sheet name="Inventory" sheetId="15" r:id="rId6"/>
    <sheet name="Schedule F" sheetId="14" r:id="rId7"/>
    <sheet name=" Drop-Down Lists Summary" sheetId="11" r:id="rId8"/>
    <sheet name="Checking Account Balances" sheetId="13" r:id="rId9"/>
    <sheet name="Directions" sheetId="17" r:id="rId10"/>
  </sheets>
  <definedNames>
    <definedName name="_xlnm.Print_Area" localSheetId="3">'Farm Expenditures'!$B$1:$BF$51</definedName>
    <definedName name="_xlnm.Print_Area" localSheetId="2">'Farm Receipts'!$B$1:$AQ$7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 i="1" l="1"/>
  <c r="X39" i="4"/>
  <c r="BF11" i="4"/>
  <c r="BC11" i="4"/>
  <c r="BC9" i="4"/>
  <c r="AX9" i="4"/>
  <c r="AX11" i="4" s="1"/>
  <c r="Q11" i="4"/>
  <c r="R11" i="4"/>
  <c r="S11" i="4"/>
  <c r="T11" i="4"/>
  <c r="U11" i="4"/>
  <c r="V11" i="4"/>
  <c r="W11" i="4"/>
  <c r="X11" i="4"/>
  <c r="Y11" i="4"/>
  <c r="Z11" i="4"/>
  <c r="AA11" i="4"/>
  <c r="AB11" i="4"/>
  <c r="AC11" i="4"/>
  <c r="AD11" i="4"/>
  <c r="AE11" i="4"/>
  <c r="AF11" i="4"/>
  <c r="AG11" i="4"/>
  <c r="AH11" i="4"/>
  <c r="AI11" i="4"/>
  <c r="AJ11" i="4"/>
  <c r="AK11" i="4"/>
  <c r="AL11" i="4"/>
  <c r="AM11" i="4"/>
  <c r="AN11" i="4"/>
  <c r="AO11" i="4"/>
  <c r="AP11" i="4"/>
  <c r="AQ11" i="4"/>
  <c r="AR11" i="4"/>
  <c r="AS11" i="4"/>
  <c r="O11" i="4"/>
  <c r="P11" i="4"/>
  <c r="N13" i="7"/>
  <c r="N11" i="7"/>
  <c r="M11" i="7"/>
  <c r="L11" i="7"/>
  <c r="K11" i="7"/>
  <c r="J11" i="7"/>
  <c r="I11" i="7"/>
  <c r="H11" i="7"/>
  <c r="G11" i="7"/>
  <c r="D11" i="7"/>
  <c r="C11" i="7"/>
  <c r="N12" i="7"/>
  <c r="M12" i="7"/>
  <c r="L12" i="7"/>
  <c r="K12" i="7"/>
  <c r="J12" i="7"/>
  <c r="I12" i="7"/>
  <c r="H12" i="7"/>
  <c r="F12" i="7"/>
  <c r="D12" i="7"/>
  <c r="C12" i="7"/>
  <c r="N14" i="7"/>
  <c r="M14" i="7"/>
  <c r="K14" i="7"/>
  <c r="J14" i="7"/>
  <c r="I14" i="7"/>
  <c r="H14" i="7"/>
  <c r="G14" i="7"/>
  <c r="F14" i="7"/>
  <c r="D14" i="7"/>
  <c r="C14" i="7"/>
  <c r="M13" i="7"/>
  <c r="L13" i="7"/>
  <c r="K13" i="7"/>
  <c r="J13" i="7"/>
  <c r="I13" i="7"/>
  <c r="H13" i="7"/>
  <c r="G13" i="7"/>
  <c r="F13" i="7"/>
  <c r="E13" i="7"/>
  <c r="D13" i="7"/>
  <c r="C13" i="7"/>
  <c r="B24" i="7"/>
  <c r="B23" i="7"/>
  <c r="B22" i="7"/>
  <c r="B21" i="7"/>
  <c r="N10" i="7"/>
  <c r="M10" i="7"/>
  <c r="L10" i="7"/>
  <c r="K10" i="7"/>
  <c r="J10" i="7"/>
  <c r="I10" i="7"/>
  <c r="H10" i="7"/>
  <c r="G10" i="7"/>
  <c r="F10" i="7"/>
  <c r="D10" i="7"/>
  <c r="C10" i="7"/>
  <c r="BF51" i="4"/>
  <c r="BE51" i="4"/>
  <c r="BD51" i="4"/>
  <c r="BF47" i="4"/>
  <c r="BE47" i="4"/>
  <c r="BD47" i="4"/>
  <c r="BF43" i="4"/>
  <c r="BE43" i="4"/>
  <c r="BD43" i="4"/>
  <c r="BF39" i="4"/>
  <c r="BE39" i="4"/>
  <c r="BD39" i="4"/>
  <c r="BF35" i="4"/>
  <c r="BE35" i="4"/>
  <c r="BD35" i="4"/>
  <c r="BF31" i="4"/>
  <c r="BE31" i="4"/>
  <c r="BD31" i="4"/>
  <c r="BF27" i="4"/>
  <c r="BE27" i="4"/>
  <c r="BD27" i="4"/>
  <c r="BF23" i="4"/>
  <c r="BE23" i="4"/>
  <c r="BD23" i="4"/>
  <c r="BF19" i="4"/>
  <c r="BE19" i="4"/>
  <c r="BD19" i="4"/>
  <c r="BF15" i="4"/>
  <c r="BE15" i="4"/>
  <c r="BD15" i="4"/>
  <c r="BE11" i="4"/>
  <c r="BD11" i="4"/>
  <c r="BF7" i="4"/>
  <c r="BE7" i="4"/>
  <c r="BD7" i="4"/>
  <c r="F61" i="4"/>
  <c r="G61" i="4"/>
  <c r="H61" i="4"/>
  <c r="I61" i="4"/>
  <c r="F62" i="4"/>
  <c r="G62" i="4"/>
  <c r="H62" i="4"/>
  <c r="I62" i="4"/>
  <c r="F63" i="4"/>
  <c r="G63" i="4"/>
  <c r="H63" i="4"/>
  <c r="I63" i="4"/>
  <c r="F64" i="4"/>
  <c r="G64" i="4"/>
  <c r="H64" i="4"/>
  <c r="I64" i="4"/>
  <c r="F65" i="4"/>
  <c r="I65" i="4"/>
  <c r="F66" i="4"/>
  <c r="I66" i="4"/>
  <c r="F67" i="4"/>
  <c r="I67" i="4"/>
  <c r="F68" i="4"/>
  <c r="I68" i="4"/>
  <c r="F69" i="4"/>
  <c r="I69" i="4"/>
  <c r="F70" i="4"/>
  <c r="I70" i="4"/>
  <c r="F71" i="4"/>
  <c r="I71" i="4"/>
  <c r="F72" i="4"/>
  <c r="I72" i="4"/>
  <c r="F73" i="4"/>
  <c r="I73" i="4"/>
  <c r="F74" i="4"/>
  <c r="I74" i="4"/>
  <c r="F75" i="4"/>
  <c r="F76" i="4"/>
  <c r="F77" i="4"/>
  <c r="F78" i="4"/>
  <c r="F79" i="4"/>
  <c r="F80" i="4"/>
  <c r="F81" i="4"/>
  <c r="F82" i="4"/>
  <c r="F83" i="4"/>
  <c r="F84" i="4"/>
  <c r="F85" i="4"/>
  <c r="F86" i="4"/>
  <c r="F87" i="4"/>
  <c r="K87" i="4"/>
  <c r="F88" i="4"/>
  <c r="K88" i="4"/>
  <c r="F89" i="4"/>
  <c r="K89" i="4"/>
  <c r="F90" i="4"/>
  <c r="K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L51" i="4"/>
  <c r="L47" i="4"/>
  <c r="L43" i="4"/>
  <c r="L39" i="4"/>
  <c r="L35" i="4"/>
  <c r="L31" i="4"/>
  <c r="L27" i="4"/>
  <c r="L23" i="4"/>
  <c r="L19" i="4"/>
  <c r="L15" i="4"/>
  <c r="L11" i="4"/>
  <c r="L7" i="4"/>
  <c r="B52" i="11"/>
  <c r="B51" i="11"/>
  <c r="B50" i="11"/>
  <c r="B49" i="11"/>
  <c r="B48" i="11"/>
  <c r="B47" i="11"/>
  <c r="B46" i="11"/>
  <c r="B45" i="11"/>
  <c r="B44" i="11"/>
  <c r="B43" i="11"/>
  <c r="B42" i="11"/>
  <c r="B41" i="11"/>
  <c r="B40" i="11"/>
  <c r="B39" i="11"/>
  <c r="B38" i="11"/>
  <c r="B37" i="11"/>
  <c r="B36" i="11"/>
  <c r="B35" i="11"/>
  <c r="B34" i="11"/>
  <c r="B33" i="11"/>
  <c r="B32" i="11"/>
  <c r="B31" i="11"/>
  <c r="B30" i="11"/>
  <c r="B29" i="11"/>
  <c r="B28" i="11"/>
  <c r="B27" i="11"/>
  <c r="B26" i="11"/>
  <c r="B25" i="11"/>
  <c r="B24" i="11"/>
  <c r="B23" i="11"/>
  <c r="B22" i="11"/>
  <c r="B21" i="11"/>
  <c r="B20" i="11"/>
  <c r="B19" i="11"/>
  <c r="B18" i="11"/>
  <c r="B17" i="11"/>
  <c r="B16" i="11"/>
  <c r="B15" i="11"/>
  <c r="B14" i="11"/>
  <c r="B13" i="11"/>
  <c r="B12" i="11"/>
  <c r="B11" i="11"/>
  <c r="B10" i="11"/>
  <c r="B9" i="11"/>
  <c r="B8" i="11"/>
  <c r="B7" i="11"/>
  <c r="B6" i="11"/>
  <c r="B5" i="11"/>
  <c r="B4" i="11"/>
  <c r="B3" i="11"/>
  <c r="A2"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L50" i="1" l="1"/>
  <c r="R50" i="1"/>
  <c r="AE50" i="1"/>
  <c r="L46" i="1"/>
  <c r="R46" i="1"/>
  <c r="AE46" i="1"/>
  <c r="L42" i="1"/>
  <c r="R42" i="1"/>
  <c r="AE42" i="1"/>
  <c r="L38" i="1"/>
  <c r="R38" i="1"/>
  <c r="AE38" i="1"/>
  <c r="L34" i="1"/>
  <c r="R34" i="1"/>
  <c r="AE34" i="1"/>
  <c r="L30" i="1"/>
  <c r="R30" i="1"/>
  <c r="AE30" i="1"/>
  <c r="L26" i="1"/>
  <c r="R26" i="1"/>
  <c r="AE26" i="1"/>
  <c r="L22" i="1"/>
  <c r="R22" i="1"/>
  <c r="AE22" i="1"/>
  <c r="L18" i="1"/>
  <c r="R18" i="1"/>
  <c r="AE18" i="1"/>
  <c r="L10" i="1"/>
  <c r="R10" i="1"/>
  <c r="AE10" i="1"/>
  <c r="R49" i="1"/>
  <c r="R48" i="1"/>
  <c r="R45" i="1"/>
  <c r="R44" i="1"/>
  <c r="R41" i="1"/>
  <c r="R40" i="1"/>
  <c r="R37" i="1"/>
  <c r="R36" i="1"/>
  <c r="R33" i="1"/>
  <c r="R32" i="1"/>
  <c r="R29" i="1"/>
  <c r="R28" i="1"/>
  <c r="R25" i="1"/>
  <c r="R24" i="1"/>
  <c r="R21" i="1"/>
  <c r="R20" i="1"/>
  <c r="R17" i="1"/>
  <c r="R16" i="1"/>
  <c r="R14" i="1"/>
  <c r="R13" i="1"/>
  <c r="R12" i="1"/>
  <c r="R9" i="1"/>
  <c r="R8" i="1"/>
  <c r="R6" i="1"/>
  <c r="R5" i="1"/>
  <c r="R4" i="1"/>
  <c r="AE14" i="1"/>
  <c r="AE21" i="1"/>
  <c r="J65" i="1"/>
  <c r="J66" i="1"/>
  <c r="J67" i="1"/>
  <c r="J68" i="1"/>
  <c r="J69" i="1"/>
  <c r="J70" i="1"/>
  <c r="J71" i="1"/>
  <c r="J72" i="1"/>
  <c r="J73" i="1"/>
  <c r="J74" i="1"/>
  <c r="J75" i="1"/>
  <c r="J63" i="1"/>
  <c r="J64" i="1"/>
  <c r="J55" i="1"/>
  <c r="J56" i="1"/>
  <c r="J57" i="1"/>
  <c r="J58" i="1"/>
  <c r="J59" i="1"/>
  <c r="J60" i="1"/>
  <c r="J54" i="1"/>
  <c r="I55" i="1"/>
  <c r="I56" i="1"/>
  <c r="I57" i="1"/>
  <c r="I58" i="1"/>
  <c r="I59" i="1"/>
  <c r="I60" i="1"/>
  <c r="I61" i="1"/>
  <c r="I62" i="1"/>
  <c r="I63" i="1"/>
  <c r="I64" i="1"/>
  <c r="I65" i="1"/>
  <c r="I66" i="1"/>
  <c r="I67" i="1"/>
  <c r="I68" i="1"/>
  <c r="I69" i="1"/>
  <c r="I70" i="1"/>
  <c r="I71" i="1"/>
  <c r="I72" i="1"/>
  <c r="I73" i="1"/>
  <c r="I74" i="1"/>
  <c r="I75" i="1"/>
  <c r="I54" i="1"/>
  <c r="G55" i="1"/>
  <c r="G56" i="1"/>
  <c r="G57" i="1"/>
  <c r="G58" i="1"/>
  <c r="G59" i="1"/>
  <c r="G60" i="1"/>
  <c r="G61" i="1"/>
  <c r="G62" i="1"/>
  <c r="G63" i="1"/>
  <c r="G64" i="1"/>
  <c r="G65" i="1"/>
  <c r="G66" i="1"/>
  <c r="G67" i="1"/>
  <c r="G68" i="1"/>
  <c r="G69" i="1"/>
  <c r="G70" i="1"/>
  <c r="G71" i="1"/>
  <c r="G72" i="1"/>
  <c r="G73" i="1"/>
  <c r="G74" i="1"/>
  <c r="G75" i="1"/>
  <c r="G54" i="1"/>
  <c r="F55" i="1"/>
  <c r="F56" i="1"/>
  <c r="F57" i="1"/>
  <c r="F58" i="1"/>
  <c r="F59" i="1"/>
  <c r="F60" i="1"/>
  <c r="F61" i="1"/>
  <c r="F62" i="1"/>
  <c r="F63" i="1"/>
  <c r="F64" i="1"/>
  <c r="F65" i="1"/>
  <c r="F66" i="1"/>
  <c r="F67" i="1"/>
  <c r="F68" i="1"/>
  <c r="F69" i="1"/>
  <c r="F70" i="1"/>
  <c r="F71" i="1"/>
  <c r="F72" i="1"/>
  <c r="F73" i="1"/>
  <c r="F74" i="1"/>
  <c r="F75" i="1"/>
  <c r="F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55" i="1"/>
  <c r="D54" i="1"/>
  <c r="B8" i="7" a="1"/>
  <c r="B8" i="7" s="1"/>
  <c r="U50" i="1" l="1"/>
  <c r="U38" i="1"/>
  <c r="U26" i="1"/>
  <c r="U42" i="1"/>
  <c r="U14" i="1"/>
  <c r="U10" i="1"/>
  <c r="U34" i="1"/>
  <c r="U18" i="1"/>
  <c r="U30" i="1"/>
  <c r="U46" i="1"/>
  <c r="U22" i="1"/>
  <c r="E15" i="7"/>
  <c r="AQ51" i="1"/>
  <c r="AP51" i="1"/>
  <c r="AO51" i="1"/>
  <c r="AN51" i="1"/>
  <c r="AM51" i="1"/>
  <c r="AL51" i="1"/>
  <c r="AK51" i="1"/>
  <c r="AI51" i="1"/>
  <c r="AH51" i="1"/>
  <c r="AG51" i="1"/>
  <c r="AF51" i="1"/>
  <c r="AD51" i="1"/>
  <c r="AC51" i="1"/>
  <c r="AB51" i="1"/>
  <c r="AA51" i="1"/>
  <c r="Z51" i="1"/>
  <c r="Y51" i="1"/>
  <c r="X51" i="1"/>
  <c r="W51" i="1"/>
  <c r="AQ47" i="1"/>
  <c r="AP47" i="1"/>
  <c r="AO47" i="1"/>
  <c r="AN47" i="1"/>
  <c r="AM47" i="1"/>
  <c r="AL47" i="1"/>
  <c r="AK47" i="1"/>
  <c r="AI47" i="1"/>
  <c r="AH47" i="1"/>
  <c r="AG47" i="1"/>
  <c r="AF47" i="1"/>
  <c r="AD47" i="1"/>
  <c r="AC47" i="1"/>
  <c r="AB47" i="1"/>
  <c r="AA47" i="1"/>
  <c r="Z47" i="1"/>
  <c r="Y47" i="1"/>
  <c r="X47" i="1"/>
  <c r="W47" i="1"/>
  <c r="AQ43" i="1"/>
  <c r="AP43" i="1"/>
  <c r="AO43" i="1"/>
  <c r="L14" i="7" s="1"/>
  <c r="AN43" i="1"/>
  <c r="AM43" i="1"/>
  <c r="AL43" i="1"/>
  <c r="AK43" i="1"/>
  <c r="AI43" i="1"/>
  <c r="AH43" i="1"/>
  <c r="AG43" i="1"/>
  <c r="AF43" i="1"/>
  <c r="AD43" i="1"/>
  <c r="AC43" i="1"/>
  <c r="AB43" i="1"/>
  <c r="AA43" i="1"/>
  <c r="Z43" i="1"/>
  <c r="Y43" i="1"/>
  <c r="X43" i="1"/>
  <c r="W43" i="1"/>
  <c r="AQ39" i="1"/>
  <c r="AP39" i="1"/>
  <c r="AO39" i="1"/>
  <c r="AN39" i="1"/>
  <c r="AM39" i="1"/>
  <c r="AL39" i="1"/>
  <c r="AK39" i="1"/>
  <c r="AI39" i="1"/>
  <c r="AH39" i="1"/>
  <c r="AG39" i="1"/>
  <c r="AF39" i="1"/>
  <c r="AD39" i="1"/>
  <c r="AC39" i="1"/>
  <c r="AB39" i="1"/>
  <c r="AA39" i="1"/>
  <c r="Z39" i="1"/>
  <c r="Y39" i="1"/>
  <c r="X39" i="1"/>
  <c r="W39" i="1"/>
  <c r="AQ35" i="1"/>
  <c r="AP35" i="1"/>
  <c r="AO35" i="1"/>
  <c r="AN35" i="1"/>
  <c r="AM35" i="1"/>
  <c r="AL35" i="1"/>
  <c r="AK35" i="1"/>
  <c r="AI35" i="1"/>
  <c r="AH35" i="1"/>
  <c r="AG35" i="1"/>
  <c r="AF35" i="1"/>
  <c r="AD35" i="1"/>
  <c r="AC35" i="1"/>
  <c r="AB35" i="1"/>
  <c r="AA35" i="1"/>
  <c r="Z35" i="1"/>
  <c r="Y35" i="1"/>
  <c r="X35" i="1"/>
  <c r="W35" i="1"/>
  <c r="AQ31" i="1"/>
  <c r="AP31" i="1"/>
  <c r="AO31" i="1"/>
  <c r="AN31" i="1"/>
  <c r="AM31" i="1"/>
  <c r="AL31" i="1"/>
  <c r="AK31" i="1"/>
  <c r="AI31" i="1"/>
  <c r="AH31" i="1"/>
  <c r="AG31" i="1"/>
  <c r="AF31" i="1"/>
  <c r="AD31" i="1"/>
  <c r="AC31" i="1"/>
  <c r="AB31" i="1"/>
  <c r="AA31" i="1"/>
  <c r="Z31" i="1"/>
  <c r="Y31" i="1"/>
  <c r="X31" i="1"/>
  <c r="W31" i="1"/>
  <c r="AQ27" i="1"/>
  <c r="AP27" i="1"/>
  <c r="AO27" i="1"/>
  <c r="AN27" i="1"/>
  <c r="AM27" i="1"/>
  <c r="AL27" i="1"/>
  <c r="AK27" i="1"/>
  <c r="AI27" i="1"/>
  <c r="AH27" i="1"/>
  <c r="AG27" i="1"/>
  <c r="AF27" i="1"/>
  <c r="AD27" i="1"/>
  <c r="AC27" i="1"/>
  <c r="AB27" i="1"/>
  <c r="AA27" i="1"/>
  <c r="Z27" i="1"/>
  <c r="Y27" i="1"/>
  <c r="X27" i="1"/>
  <c r="W27" i="1"/>
  <c r="AQ23" i="1"/>
  <c r="AP23" i="1"/>
  <c r="AO23" i="1"/>
  <c r="AN23" i="1"/>
  <c r="AM23" i="1"/>
  <c r="AL23" i="1"/>
  <c r="AK23" i="1"/>
  <c r="AI23" i="1"/>
  <c r="AH23" i="1"/>
  <c r="AG23" i="1"/>
  <c r="AF23" i="1"/>
  <c r="AD23" i="1"/>
  <c r="AC23" i="1"/>
  <c r="AB23" i="1"/>
  <c r="AA23" i="1"/>
  <c r="G12" i="7" s="1"/>
  <c r="Z23" i="1"/>
  <c r="Y23" i="1"/>
  <c r="X23" i="1"/>
  <c r="W23" i="1"/>
  <c r="AQ19" i="1"/>
  <c r="AP19" i="1"/>
  <c r="AO19" i="1"/>
  <c r="AN19" i="1"/>
  <c r="AM19" i="1"/>
  <c r="AL19" i="1"/>
  <c r="AK19" i="1"/>
  <c r="AI19" i="1"/>
  <c r="AH19" i="1"/>
  <c r="AG19" i="1"/>
  <c r="AF19" i="1"/>
  <c r="AD19" i="1"/>
  <c r="AC19" i="1"/>
  <c r="AB19" i="1"/>
  <c r="AA19" i="1"/>
  <c r="Z19" i="1"/>
  <c r="F11" i="7" s="1"/>
  <c r="Y19" i="1"/>
  <c r="X19" i="1"/>
  <c r="W19" i="1"/>
  <c r="AQ15" i="1"/>
  <c r="AP15" i="1"/>
  <c r="AO15" i="1"/>
  <c r="E14" i="7" s="1"/>
  <c r="AN15" i="1"/>
  <c r="AM15" i="1"/>
  <c r="AL15" i="1"/>
  <c r="AK15" i="1"/>
  <c r="AI15" i="1"/>
  <c r="AH15" i="1"/>
  <c r="AG15" i="1"/>
  <c r="AF15" i="1"/>
  <c r="AD15" i="1"/>
  <c r="AC15" i="1"/>
  <c r="AB15" i="1"/>
  <c r="AA15" i="1"/>
  <c r="E12" i="7" s="1"/>
  <c r="Z15" i="1"/>
  <c r="E11" i="7" s="1"/>
  <c r="Y15" i="1"/>
  <c r="E10" i="7" s="1"/>
  <c r="X15" i="1"/>
  <c r="W15" i="1"/>
  <c r="AQ11" i="1"/>
  <c r="AP11" i="1"/>
  <c r="AO11" i="1"/>
  <c r="AN11" i="1"/>
  <c r="AM11" i="1"/>
  <c r="AL11" i="1"/>
  <c r="AK11" i="1"/>
  <c r="AI11" i="1"/>
  <c r="AH11" i="1"/>
  <c r="AG11" i="1"/>
  <c r="AF11" i="1"/>
  <c r="AD11" i="1"/>
  <c r="AC11" i="1"/>
  <c r="AB11" i="1"/>
  <c r="AA11" i="1"/>
  <c r="Z11" i="1"/>
  <c r="Y11" i="1"/>
  <c r="X11" i="1"/>
  <c r="W11" i="1"/>
  <c r="AN7" i="1"/>
  <c r="AO7" i="1"/>
  <c r="AP7" i="1"/>
  <c r="AQ7" i="1"/>
  <c r="AM7" i="1"/>
  <c r="AG7" i="1"/>
  <c r="AH7" i="1"/>
  <c r="AI7" i="1"/>
  <c r="AF7" i="1"/>
  <c r="X7" i="1"/>
  <c r="Y7" i="1"/>
  <c r="Z7" i="1"/>
  <c r="AA7" i="1"/>
  <c r="AB7" i="1"/>
  <c r="W7" i="1"/>
  <c r="S53" i="1" a="1"/>
  <c r="S53" i="1" s="1"/>
  <c r="AE49" i="1"/>
  <c r="AE48" i="1"/>
  <c r="AE45" i="1"/>
  <c r="AE44" i="1"/>
  <c r="AE41" i="1"/>
  <c r="AE40" i="1"/>
  <c r="AE37" i="1"/>
  <c r="AE36" i="1"/>
  <c r="AE33" i="1"/>
  <c r="AE32" i="1"/>
  <c r="AE29" i="1"/>
  <c r="AE28" i="1"/>
  <c r="AE25" i="1"/>
  <c r="AE24" i="1"/>
  <c r="AE20" i="1"/>
  <c r="AE17" i="1"/>
  <c r="AE16" i="1"/>
  <c r="AE13" i="1"/>
  <c r="AE12" i="1"/>
  <c r="AE9" i="1"/>
  <c r="AE8" i="1"/>
  <c r="AE6" i="1"/>
  <c r="AE5" i="1"/>
  <c r="AE4" i="1"/>
  <c r="B38" i="7" a="1"/>
  <c r="B38" i="7" s="1"/>
  <c r="K55" i="4" a="1"/>
  <c r="K55" i="4" s="1"/>
  <c r="AG51" i="4"/>
  <c r="AG47" i="4"/>
  <c r="AG43" i="4"/>
  <c r="AG39" i="4"/>
  <c r="AG35" i="4"/>
  <c r="AG31" i="4"/>
  <c r="AG27" i="4"/>
  <c r="AG23" i="4"/>
  <c r="AG19" i="4"/>
  <c r="AG15" i="4"/>
  <c r="AF51" i="4"/>
  <c r="AF47" i="4"/>
  <c r="AF43" i="4"/>
  <c r="AF39" i="4"/>
  <c r="AF35" i="4"/>
  <c r="AF31" i="4"/>
  <c r="AF27" i="4"/>
  <c r="AF23" i="4"/>
  <c r="AF19" i="4"/>
  <c r="AF15" i="4"/>
  <c r="AF7" i="4"/>
  <c r="AG7" i="4"/>
  <c r="H56" i="4"/>
  <c r="BC45" i="4"/>
  <c r="AX8" i="4"/>
  <c r="AX10" i="4"/>
  <c r="AX12" i="4"/>
  <c r="AX13" i="4"/>
  <c r="AX14" i="4"/>
  <c r="AX16" i="4"/>
  <c r="AX17" i="4"/>
  <c r="AX18" i="4"/>
  <c r="AS51" i="4"/>
  <c r="AR51" i="4"/>
  <c r="AQ51" i="4"/>
  <c r="AP51" i="4"/>
  <c r="AO51" i="4"/>
  <c r="AN51" i="4"/>
  <c r="AM51" i="4"/>
  <c r="AL51" i="4"/>
  <c r="AK51" i="4"/>
  <c r="AJ51" i="4"/>
  <c r="AI51" i="4"/>
  <c r="AH51" i="4"/>
  <c r="AE51" i="4"/>
  <c r="AD51" i="4"/>
  <c r="AC51" i="4"/>
  <c r="AB51" i="4"/>
  <c r="AA51" i="4"/>
  <c r="Z51" i="4"/>
  <c r="Y51" i="4"/>
  <c r="X51" i="4"/>
  <c r="W51" i="4"/>
  <c r="V51" i="4"/>
  <c r="U51" i="4"/>
  <c r="T51" i="4"/>
  <c r="S51" i="4"/>
  <c r="R51" i="4"/>
  <c r="Q51" i="4"/>
  <c r="P51" i="4"/>
  <c r="AS47" i="4"/>
  <c r="AR47" i="4"/>
  <c r="AQ47" i="4"/>
  <c r="AP47" i="4"/>
  <c r="AO47" i="4"/>
  <c r="AN47" i="4"/>
  <c r="AM47" i="4"/>
  <c r="AL47" i="4"/>
  <c r="AK47" i="4"/>
  <c r="AJ47" i="4"/>
  <c r="AI47" i="4"/>
  <c r="AH47" i="4"/>
  <c r="AE47" i="4"/>
  <c r="AD47" i="4"/>
  <c r="AC47" i="4"/>
  <c r="AB47" i="4"/>
  <c r="AA47" i="4"/>
  <c r="Z47" i="4"/>
  <c r="Y47" i="4"/>
  <c r="X47" i="4"/>
  <c r="W47" i="4"/>
  <c r="V47" i="4"/>
  <c r="U47" i="4"/>
  <c r="T47" i="4"/>
  <c r="S47" i="4"/>
  <c r="R47" i="4"/>
  <c r="Q47" i="4"/>
  <c r="P47" i="4"/>
  <c r="AS43" i="4"/>
  <c r="AR43" i="4"/>
  <c r="AQ43" i="4"/>
  <c r="AP43" i="4"/>
  <c r="AO43" i="4"/>
  <c r="AN43" i="4"/>
  <c r="AM43" i="4"/>
  <c r="AL43" i="4"/>
  <c r="AK43" i="4"/>
  <c r="AJ43" i="4"/>
  <c r="AI43" i="4"/>
  <c r="AH43" i="4"/>
  <c r="AE43" i="4"/>
  <c r="AD43" i="4"/>
  <c r="AC43" i="4"/>
  <c r="AB43" i="4"/>
  <c r="AA43" i="4"/>
  <c r="Z43" i="4"/>
  <c r="Y43" i="4"/>
  <c r="X43" i="4"/>
  <c r="W43" i="4"/>
  <c r="V43" i="4"/>
  <c r="U43" i="4"/>
  <c r="T43" i="4"/>
  <c r="S43" i="4"/>
  <c r="R43" i="4"/>
  <c r="Q43" i="4"/>
  <c r="P43" i="4"/>
  <c r="AS39" i="4"/>
  <c r="AR39" i="4"/>
  <c r="AQ39" i="4"/>
  <c r="AP39" i="4"/>
  <c r="AO39" i="4"/>
  <c r="AN39" i="4"/>
  <c r="AM39" i="4"/>
  <c r="AL39" i="4"/>
  <c r="AK39" i="4"/>
  <c r="AJ39" i="4"/>
  <c r="AI39" i="4"/>
  <c r="AH39" i="4"/>
  <c r="AE39" i="4"/>
  <c r="AD39" i="4"/>
  <c r="AC39" i="4"/>
  <c r="AB39" i="4"/>
  <c r="AA39" i="4"/>
  <c r="Z39" i="4"/>
  <c r="Y39" i="4"/>
  <c r="W39" i="4"/>
  <c r="V39" i="4"/>
  <c r="U39" i="4"/>
  <c r="T39" i="4"/>
  <c r="S39" i="4"/>
  <c r="R39" i="4"/>
  <c r="Q39" i="4"/>
  <c r="P39" i="4"/>
  <c r="AS35" i="4"/>
  <c r="AR35" i="4"/>
  <c r="AQ35" i="4"/>
  <c r="AP35" i="4"/>
  <c r="AO35" i="4"/>
  <c r="AN35" i="4"/>
  <c r="AM35" i="4"/>
  <c r="AL35" i="4"/>
  <c r="AK35" i="4"/>
  <c r="AJ35" i="4"/>
  <c r="AI35" i="4"/>
  <c r="AH35" i="4"/>
  <c r="AE35" i="4"/>
  <c r="AD35" i="4"/>
  <c r="AC35" i="4"/>
  <c r="AB35" i="4"/>
  <c r="AA35" i="4"/>
  <c r="Z35" i="4"/>
  <c r="Y35" i="4"/>
  <c r="X35" i="4"/>
  <c r="W35" i="4"/>
  <c r="V35" i="4"/>
  <c r="U35" i="4"/>
  <c r="T35" i="4"/>
  <c r="S35" i="4"/>
  <c r="R35" i="4"/>
  <c r="Q35" i="4"/>
  <c r="P35" i="4"/>
  <c r="AS31" i="4"/>
  <c r="AR31" i="4"/>
  <c r="AQ31" i="4"/>
  <c r="AP31" i="4"/>
  <c r="AO31" i="4"/>
  <c r="AN31" i="4"/>
  <c r="AM31" i="4"/>
  <c r="AL31" i="4"/>
  <c r="AK31" i="4"/>
  <c r="AJ31" i="4"/>
  <c r="AI31" i="4"/>
  <c r="AH31" i="4"/>
  <c r="AE31" i="4"/>
  <c r="AD31" i="4"/>
  <c r="AC31" i="4"/>
  <c r="AB31" i="4"/>
  <c r="AA31" i="4"/>
  <c r="Z31" i="4"/>
  <c r="Y31" i="4"/>
  <c r="X31" i="4"/>
  <c r="W31" i="4"/>
  <c r="V31" i="4"/>
  <c r="U31" i="4"/>
  <c r="T31" i="4"/>
  <c r="S31" i="4"/>
  <c r="R31" i="4"/>
  <c r="Q31" i="4"/>
  <c r="P31" i="4"/>
  <c r="AS27" i="4"/>
  <c r="AR27" i="4"/>
  <c r="AQ27" i="4"/>
  <c r="AP27" i="4"/>
  <c r="AO27" i="4"/>
  <c r="AN27" i="4"/>
  <c r="AM27" i="4"/>
  <c r="AL27" i="4"/>
  <c r="AK27" i="4"/>
  <c r="AJ27" i="4"/>
  <c r="AI27" i="4"/>
  <c r="AH27" i="4"/>
  <c r="AE27" i="4"/>
  <c r="AD27" i="4"/>
  <c r="AC27" i="4"/>
  <c r="AB27" i="4"/>
  <c r="AA27" i="4"/>
  <c r="Z27" i="4"/>
  <c r="Y27" i="4"/>
  <c r="X27" i="4"/>
  <c r="W27" i="4"/>
  <c r="V27" i="4"/>
  <c r="U27" i="4"/>
  <c r="T27" i="4"/>
  <c r="S27" i="4"/>
  <c r="R27" i="4"/>
  <c r="Q27" i="4"/>
  <c r="P27" i="4"/>
  <c r="AS23" i="4"/>
  <c r="AR23" i="4"/>
  <c r="AQ23" i="4"/>
  <c r="AP23" i="4"/>
  <c r="AO23" i="4"/>
  <c r="AN23" i="4"/>
  <c r="AM23" i="4"/>
  <c r="AL23" i="4"/>
  <c r="AK23" i="4"/>
  <c r="AJ23" i="4"/>
  <c r="AI23" i="4"/>
  <c r="AH23" i="4"/>
  <c r="AE23" i="4"/>
  <c r="AD23" i="4"/>
  <c r="AC23" i="4"/>
  <c r="AB23" i="4"/>
  <c r="AA23" i="4"/>
  <c r="Z23" i="4"/>
  <c r="Y23" i="4"/>
  <c r="X23" i="4"/>
  <c r="W23" i="4"/>
  <c r="V23" i="4"/>
  <c r="U23" i="4"/>
  <c r="T23" i="4"/>
  <c r="S23" i="4"/>
  <c r="R23" i="4"/>
  <c r="Q23" i="4"/>
  <c r="P23" i="4"/>
  <c r="AS19" i="4"/>
  <c r="AR19" i="4"/>
  <c r="AQ19" i="4"/>
  <c r="AP19" i="4"/>
  <c r="AO19" i="4"/>
  <c r="AN19" i="4"/>
  <c r="AM19" i="4"/>
  <c r="AL19" i="4"/>
  <c r="AK19" i="4"/>
  <c r="AJ19" i="4"/>
  <c r="AI19" i="4"/>
  <c r="AH19" i="4"/>
  <c r="AE19" i="4"/>
  <c r="AD19" i="4"/>
  <c r="AC19" i="4"/>
  <c r="AB19" i="4"/>
  <c r="AA19" i="4"/>
  <c r="Z19" i="4"/>
  <c r="Y19" i="4"/>
  <c r="X19" i="4"/>
  <c r="W19" i="4"/>
  <c r="V19" i="4"/>
  <c r="U19" i="4"/>
  <c r="T19" i="4"/>
  <c r="S19" i="4"/>
  <c r="R19" i="4"/>
  <c r="Q19" i="4"/>
  <c r="P19" i="4"/>
  <c r="AS15" i="4"/>
  <c r="AR15" i="4"/>
  <c r="AQ15" i="4"/>
  <c r="AP15" i="4"/>
  <c r="AO15" i="4"/>
  <c r="AN15" i="4"/>
  <c r="AM15" i="4"/>
  <c r="AL15" i="4"/>
  <c r="AK15" i="4"/>
  <c r="AJ15" i="4"/>
  <c r="AI15" i="4"/>
  <c r="AH15" i="4"/>
  <c r="AE15" i="4"/>
  <c r="AD15" i="4"/>
  <c r="AC15" i="4"/>
  <c r="AB15" i="4"/>
  <c r="AA15" i="4"/>
  <c r="Z15" i="4"/>
  <c r="Y15" i="4"/>
  <c r="X15" i="4"/>
  <c r="W15" i="4"/>
  <c r="V15" i="4"/>
  <c r="U15" i="4"/>
  <c r="T15" i="4"/>
  <c r="S15" i="4"/>
  <c r="R15" i="4"/>
  <c r="Q15" i="4"/>
  <c r="P15" i="4"/>
  <c r="AS7" i="4"/>
  <c r="AR7" i="4"/>
  <c r="AQ7" i="4"/>
  <c r="AP7" i="4"/>
  <c r="AO7" i="4"/>
  <c r="AN7" i="4"/>
  <c r="AM7" i="4"/>
  <c r="AL7" i="4"/>
  <c r="AK7" i="4"/>
  <c r="AJ7" i="4"/>
  <c r="AI7" i="4"/>
  <c r="AH7" i="4"/>
  <c r="AE7" i="4"/>
  <c r="AD7" i="4"/>
  <c r="AC7" i="4"/>
  <c r="AB7" i="4"/>
  <c r="AA7" i="4"/>
  <c r="Z7" i="4"/>
  <c r="Y7" i="4"/>
  <c r="X7" i="4"/>
  <c r="W7" i="4"/>
  <c r="V7" i="4"/>
  <c r="U7" i="4"/>
  <c r="T7" i="4"/>
  <c r="S7" i="4"/>
  <c r="R7" i="4"/>
  <c r="Q7" i="4"/>
  <c r="P7" i="4"/>
  <c r="O51" i="4"/>
  <c r="O47" i="4"/>
  <c r="O43" i="4"/>
  <c r="O39" i="4"/>
  <c r="O35" i="4"/>
  <c r="O31" i="4"/>
  <c r="O27" i="4"/>
  <c r="O23" i="4"/>
  <c r="O19" i="4"/>
  <c r="O15" i="4"/>
  <c r="O7" i="4"/>
  <c r="AX15" i="4" l="1"/>
  <c r="AX19" i="4"/>
  <c r="AE51" i="1"/>
  <c r="AE11" i="1"/>
  <c r="AE15" i="1"/>
  <c r="AE23" i="1"/>
  <c r="AE31" i="1"/>
  <c r="I20" i="7" s="1"/>
  <c r="AE39" i="1"/>
  <c r="AE19" i="1"/>
  <c r="AE43" i="1"/>
  <c r="AE47" i="1"/>
  <c r="AE27" i="1"/>
  <c r="AE35" i="1"/>
  <c r="T5" i="15"/>
  <c r="T6" i="15"/>
  <c r="T7" i="15"/>
  <c r="T8" i="15"/>
  <c r="T9" i="15"/>
  <c r="T10" i="15"/>
  <c r="T11" i="15"/>
  <c r="T12" i="15"/>
  <c r="T13" i="15"/>
  <c r="P5" i="15"/>
  <c r="P6" i="15"/>
  <c r="P7" i="15"/>
  <c r="P8" i="15"/>
  <c r="P9" i="15"/>
  <c r="P10" i="15"/>
  <c r="P11" i="15"/>
  <c r="P12" i="15"/>
  <c r="P13" i="15"/>
  <c r="T4" i="15"/>
  <c r="P4" i="15"/>
  <c r="I5" i="15"/>
  <c r="I6" i="15"/>
  <c r="I7" i="15"/>
  <c r="I8" i="15"/>
  <c r="I9" i="15"/>
  <c r="I10" i="15"/>
  <c r="I11" i="15"/>
  <c r="I12" i="15"/>
  <c r="I13" i="15"/>
  <c r="I4" i="15"/>
  <c r="F5" i="15"/>
  <c r="F6" i="15"/>
  <c r="F7" i="15"/>
  <c r="F8" i="15"/>
  <c r="F9" i="15"/>
  <c r="F10" i="15"/>
  <c r="F11" i="15"/>
  <c r="F12" i="15"/>
  <c r="F13" i="15"/>
  <c r="F4" i="15"/>
  <c r="F14" i="15" s="1"/>
  <c r="K13" i="15"/>
  <c r="K5" i="15"/>
  <c r="K6" i="15"/>
  <c r="K7" i="15"/>
  <c r="K8" i="15"/>
  <c r="K9" i="15"/>
  <c r="K10" i="15"/>
  <c r="K11" i="15"/>
  <c r="K12" i="15"/>
  <c r="K4" i="15"/>
  <c r="B11" i="15"/>
  <c r="B12" i="15"/>
  <c r="B13" i="15"/>
  <c r="B5" i="15"/>
  <c r="B6" i="15"/>
  <c r="B7" i="15"/>
  <c r="B8" i="15"/>
  <c r="B9" i="15"/>
  <c r="B10" i="15"/>
  <c r="B4" i="15"/>
  <c r="I14" i="15" l="1"/>
  <c r="T14" i="15"/>
  <c r="D40" i="14" s="1"/>
  <c r="P14" i="15"/>
  <c r="D37" i="14" s="1"/>
  <c r="AP53" i="1"/>
  <c r="D12" i="14" l="1"/>
  <c r="D31" i="14"/>
  <c r="D3" i="14"/>
  <c r="M9" i="4" l="1"/>
  <c r="N76" i="7"/>
  <c r="M76" i="7"/>
  <c r="L76" i="7"/>
  <c r="K76" i="7"/>
  <c r="J76" i="7"/>
  <c r="I76" i="7"/>
  <c r="H76" i="7"/>
  <c r="G76" i="7"/>
  <c r="F76" i="7"/>
  <c r="E76" i="7"/>
  <c r="D76" i="7"/>
  <c r="C76" i="7"/>
  <c r="N75" i="7"/>
  <c r="M75" i="7"/>
  <c r="L75" i="7"/>
  <c r="K75" i="7"/>
  <c r="J75" i="7"/>
  <c r="I75" i="7"/>
  <c r="H75" i="7"/>
  <c r="G75" i="7"/>
  <c r="F75" i="7"/>
  <c r="E75" i="7"/>
  <c r="D75" i="7"/>
  <c r="C75" i="7"/>
  <c r="B76" i="7"/>
  <c r="B75" i="7"/>
  <c r="BC50" i="4"/>
  <c r="BC49" i="4"/>
  <c r="BC48" i="4"/>
  <c r="BC46" i="4"/>
  <c r="BC44" i="4"/>
  <c r="BC42" i="4"/>
  <c r="BC41" i="4"/>
  <c r="BC40" i="4"/>
  <c r="BC38" i="4"/>
  <c r="BC37" i="4"/>
  <c r="BC36" i="4"/>
  <c r="BC34" i="4"/>
  <c r="BC33" i="4"/>
  <c r="BC32" i="4"/>
  <c r="BC30" i="4"/>
  <c r="BC29" i="4"/>
  <c r="BC28" i="4"/>
  <c r="BC26" i="4"/>
  <c r="BC25" i="4"/>
  <c r="BC24" i="4"/>
  <c r="BC22" i="4"/>
  <c r="BC21" i="4"/>
  <c r="BC20" i="4"/>
  <c r="BC18" i="4"/>
  <c r="BC17" i="4"/>
  <c r="BC16" i="4"/>
  <c r="BC14" i="4"/>
  <c r="BC13" i="4"/>
  <c r="BC12" i="4"/>
  <c r="BC10" i="4"/>
  <c r="BC8" i="4"/>
  <c r="BC6" i="4"/>
  <c r="BC5" i="4"/>
  <c r="BC4" i="4"/>
  <c r="N72" i="7"/>
  <c r="M72" i="7"/>
  <c r="L72" i="7"/>
  <c r="K72" i="7"/>
  <c r="J72" i="7"/>
  <c r="I72" i="7"/>
  <c r="H72" i="7"/>
  <c r="G72" i="7"/>
  <c r="F72" i="7"/>
  <c r="E72" i="7"/>
  <c r="D72" i="7"/>
  <c r="C72" i="7"/>
  <c r="N71" i="7"/>
  <c r="M71" i="7"/>
  <c r="L71" i="7"/>
  <c r="K71" i="7"/>
  <c r="J71" i="7"/>
  <c r="I71" i="7"/>
  <c r="H71" i="7"/>
  <c r="G71" i="7"/>
  <c r="F71" i="7"/>
  <c r="E71" i="7"/>
  <c r="D71" i="7"/>
  <c r="C71" i="7"/>
  <c r="N70" i="7"/>
  <c r="M70" i="7"/>
  <c r="L70" i="7"/>
  <c r="K70" i="7"/>
  <c r="J70" i="7"/>
  <c r="I70" i="7"/>
  <c r="H70" i="7"/>
  <c r="G70" i="7"/>
  <c r="F70" i="7"/>
  <c r="E70" i="7"/>
  <c r="D70" i="7"/>
  <c r="C70" i="7"/>
  <c r="N69" i="7"/>
  <c r="M69" i="7"/>
  <c r="L69" i="7"/>
  <c r="K69" i="7"/>
  <c r="J69" i="7"/>
  <c r="I69" i="7"/>
  <c r="H69" i="7"/>
  <c r="G69" i="7"/>
  <c r="F69" i="7"/>
  <c r="E69" i="7"/>
  <c r="D69" i="7"/>
  <c r="C69" i="7"/>
  <c r="N54" i="7"/>
  <c r="M54" i="7"/>
  <c r="L54" i="7"/>
  <c r="K54" i="7"/>
  <c r="J54" i="7"/>
  <c r="I54" i="7"/>
  <c r="H54" i="7"/>
  <c r="G54" i="7"/>
  <c r="F54" i="7"/>
  <c r="E54" i="7"/>
  <c r="D54" i="7"/>
  <c r="C54" i="7"/>
  <c r="N53" i="7"/>
  <c r="M53" i="7"/>
  <c r="L53" i="7"/>
  <c r="K53" i="7"/>
  <c r="J53" i="7"/>
  <c r="I53" i="7"/>
  <c r="H53" i="7"/>
  <c r="G53" i="7"/>
  <c r="F53" i="7"/>
  <c r="E53" i="7"/>
  <c r="D53" i="7"/>
  <c r="C53" i="7"/>
  <c r="N52" i="7"/>
  <c r="M52" i="7"/>
  <c r="L52" i="7"/>
  <c r="K52" i="7"/>
  <c r="J52" i="7"/>
  <c r="I52" i="7"/>
  <c r="H52" i="7"/>
  <c r="G52" i="7"/>
  <c r="F52" i="7"/>
  <c r="E52" i="7"/>
  <c r="D52" i="7"/>
  <c r="C52" i="7"/>
  <c r="N50" i="7"/>
  <c r="M50" i="7"/>
  <c r="L50" i="7"/>
  <c r="K50" i="7"/>
  <c r="J50" i="7"/>
  <c r="I50" i="7"/>
  <c r="H50" i="7"/>
  <c r="G50" i="7"/>
  <c r="F50" i="7"/>
  <c r="E50" i="7"/>
  <c r="D50" i="7"/>
  <c r="C50" i="7"/>
  <c r="N44" i="7"/>
  <c r="M44" i="7"/>
  <c r="L44" i="7"/>
  <c r="K44" i="7"/>
  <c r="J44" i="7"/>
  <c r="I44" i="7"/>
  <c r="H44" i="7"/>
  <c r="G44" i="7"/>
  <c r="F44" i="7"/>
  <c r="E44" i="7"/>
  <c r="D44" i="7"/>
  <c r="C44" i="7"/>
  <c r="N43" i="7"/>
  <c r="M43" i="7"/>
  <c r="L43" i="7"/>
  <c r="K43" i="7"/>
  <c r="J43" i="7"/>
  <c r="I43" i="7"/>
  <c r="H43" i="7"/>
  <c r="G43" i="7"/>
  <c r="F43" i="7"/>
  <c r="E43" i="7"/>
  <c r="D43" i="7"/>
  <c r="C43" i="7"/>
  <c r="N42" i="7"/>
  <c r="M42" i="7"/>
  <c r="L42" i="7"/>
  <c r="K42" i="7"/>
  <c r="J42" i="7"/>
  <c r="I42" i="7"/>
  <c r="H42" i="7"/>
  <c r="G42" i="7"/>
  <c r="F42" i="7"/>
  <c r="E42" i="7"/>
  <c r="D42" i="7"/>
  <c r="C42" i="7"/>
  <c r="N38" i="7"/>
  <c r="M38" i="7"/>
  <c r="L38" i="7"/>
  <c r="K38" i="7"/>
  <c r="J38" i="7"/>
  <c r="I38" i="7"/>
  <c r="H38" i="7"/>
  <c r="G38" i="7"/>
  <c r="F38" i="7"/>
  <c r="E38" i="7"/>
  <c r="D38" i="7"/>
  <c r="C38" i="7"/>
  <c r="B70" i="7"/>
  <c r="B71" i="7"/>
  <c r="B72" i="7"/>
  <c r="B69" i="7"/>
  <c r="N28" i="7"/>
  <c r="M28" i="7"/>
  <c r="L28" i="7"/>
  <c r="K28" i="7"/>
  <c r="J28" i="7"/>
  <c r="I28" i="7"/>
  <c r="H28" i="7"/>
  <c r="G28" i="7"/>
  <c r="F28" i="7"/>
  <c r="E28" i="7"/>
  <c r="D28" i="7"/>
  <c r="C28" i="7"/>
  <c r="N27" i="7"/>
  <c r="M27" i="7"/>
  <c r="L27" i="7"/>
  <c r="K27" i="7"/>
  <c r="J27" i="7"/>
  <c r="I27" i="7"/>
  <c r="H27" i="7"/>
  <c r="G27" i="7"/>
  <c r="F27" i="7"/>
  <c r="E27" i="7"/>
  <c r="D27" i="7"/>
  <c r="C27" i="7"/>
  <c r="N26" i="7"/>
  <c r="M26" i="7"/>
  <c r="L26" i="7"/>
  <c r="K26" i="7"/>
  <c r="J26" i="7"/>
  <c r="I26" i="7"/>
  <c r="H26" i="7"/>
  <c r="G26" i="7"/>
  <c r="F26" i="7"/>
  <c r="E26" i="7"/>
  <c r="D26" i="7"/>
  <c r="C26" i="7"/>
  <c r="B27" i="7"/>
  <c r="B28" i="7"/>
  <c r="B26" i="7"/>
  <c r="N18" i="7"/>
  <c r="M18" i="7"/>
  <c r="L18" i="7"/>
  <c r="K18" i="7"/>
  <c r="J18" i="7"/>
  <c r="I18" i="7"/>
  <c r="H18" i="7"/>
  <c r="G18" i="7"/>
  <c r="F18" i="7"/>
  <c r="E18" i="7"/>
  <c r="D18" i="7"/>
  <c r="C18" i="7"/>
  <c r="N17" i="7"/>
  <c r="M17" i="7"/>
  <c r="L17" i="7"/>
  <c r="K17" i="7"/>
  <c r="J17" i="7"/>
  <c r="I17" i="7"/>
  <c r="H17" i="7"/>
  <c r="G17" i="7"/>
  <c r="F17" i="7"/>
  <c r="E17" i="7"/>
  <c r="D17" i="7"/>
  <c r="C17" i="7"/>
  <c r="N15" i="7"/>
  <c r="M15" i="7"/>
  <c r="L15" i="7"/>
  <c r="K15" i="7"/>
  <c r="J15" i="7"/>
  <c r="I15" i="7"/>
  <c r="H15" i="7"/>
  <c r="G15" i="7"/>
  <c r="F15" i="7"/>
  <c r="D15" i="7"/>
  <c r="C15" i="7"/>
  <c r="N16" i="7"/>
  <c r="M16" i="7"/>
  <c r="L16" i="7"/>
  <c r="K16" i="7"/>
  <c r="J16" i="7"/>
  <c r="I16" i="7"/>
  <c r="H16" i="7"/>
  <c r="G16" i="7"/>
  <c r="F16" i="7"/>
  <c r="E16" i="7"/>
  <c r="D16" i="7"/>
  <c r="C16" i="7"/>
  <c r="B16" i="7"/>
  <c r="B17" i="7"/>
  <c r="B18" i="7"/>
  <c r="B15" i="7"/>
  <c r="D4" i="7"/>
  <c r="E4" i="7"/>
  <c r="F4" i="7"/>
  <c r="G4" i="7"/>
  <c r="H4" i="7"/>
  <c r="I4" i="7"/>
  <c r="J4" i="7"/>
  <c r="M4" i="7"/>
  <c r="N4" i="7"/>
  <c r="C5" i="7"/>
  <c r="D5" i="7"/>
  <c r="E5" i="7"/>
  <c r="F5" i="7"/>
  <c r="G5" i="7"/>
  <c r="H5" i="7"/>
  <c r="I5" i="7"/>
  <c r="J5" i="7"/>
  <c r="K5" i="7"/>
  <c r="L5" i="7"/>
  <c r="M5" i="7"/>
  <c r="N5" i="7"/>
  <c r="C6" i="7"/>
  <c r="D6" i="7"/>
  <c r="E6" i="7"/>
  <c r="F6" i="7"/>
  <c r="G6" i="7"/>
  <c r="H6" i="7"/>
  <c r="I6" i="7"/>
  <c r="J6" i="7"/>
  <c r="K6" i="7"/>
  <c r="L6" i="7"/>
  <c r="M6" i="7"/>
  <c r="N6" i="7"/>
  <c r="N3" i="7"/>
  <c r="M3" i="7"/>
  <c r="K3" i="7"/>
  <c r="J3" i="7"/>
  <c r="I3" i="7"/>
  <c r="H3" i="7"/>
  <c r="G3" i="7"/>
  <c r="F3" i="7"/>
  <c r="E3" i="7"/>
  <c r="D3" i="7"/>
  <c r="B4" i="7"/>
  <c r="B5" i="7"/>
  <c r="B6" i="7"/>
  <c r="B3" i="7"/>
  <c r="BC27" i="4" l="1"/>
  <c r="BC43" i="4"/>
  <c r="BC19" i="4"/>
  <c r="BC35" i="4"/>
  <c r="BC15" i="4"/>
  <c r="BC31" i="4"/>
  <c r="BC47" i="4"/>
  <c r="BC51" i="4"/>
  <c r="BC23" i="4"/>
  <c r="BC39" i="4"/>
  <c r="BC7" i="4"/>
  <c r="O69" i="7"/>
  <c r="O17" i="7"/>
  <c r="O18" i="7"/>
  <c r="AX50" i="4" l="1"/>
  <c r="M50" i="4" s="1"/>
  <c r="AX49" i="4"/>
  <c r="M49" i="4" s="1"/>
  <c r="AX48" i="4"/>
  <c r="AX46" i="4"/>
  <c r="M46" i="4" s="1"/>
  <c r="AX45" i="4"/>
  <c r="M45" i="4" s="1"/>
  <c r="AX44" i="4"/>
  <c r="AX42" i="4"/>
  <c r="M42" i="4" s="1"/>
  <c r="AX41" i="4"/>
  <c r="M41" i="4" s="1"/>
  <c r="AX40" i="4"/>
  <c r="AX38" i="4"/>
  <c r="M38" i="4" s="1"/>
  <c r="AX37" i="4"/>
  <c r="M37" i="4" s="1"/>
  <c r="AX36" i="4"/>
  <c r="AX34" i="4"/>
  <c r="M34" i="4" s="1"/>
  <c r="AX33" i="4"/>
  <c r="M33" i="4" s="1"/>
  <c r="AX32" i="4"/>
  <c r="AX30" i="4"/>
  <c r="M30" i="4" s="1"/>
  <c r="AX29" i="4"/>
  <c r="M29" i="4" s="1"/>
  <c r="AX28" i="4"/>
  <c r="AX26" i="4"/>
  <c r="M26" i="4" s="1"/>
  <c r="AX25" i="4"/>
  <c r="M25" i="4" s="1"/>
  <c r="AX24" i="4"/>
  <c r="AX22" i="4"/>
  <c r="M22" i="4" s="1"/>
  <c r="AX21" i="4"/>
  <c r="M21" i="4" s="1"/>
  <c r="AX20" i="4"/>
  <c r="M18" i="4"/>
  <c r="M17" i="4"/>
  <c r="M16" i="4"/>
  <c r="M14" i="4"/>
  <c r="M13" i="4"/>
  <c r="M12" i="4"/>
  <c r="M10" i="4"/>
  <c r="M8" i="4"/>
  <c r="AX6" i="4"/>
  <c r="M6" i="4" s="1"/>
  <c r="AX5" i="4"/>
  <c r="M5" i="4" s="1"/>
  <c r="AX4" i="4"/>
  <c r="J18" i="14"/>
  <c r="J17" i="14"/>
  <c r="J16" i="14"/>
  <c r="J15" i="14"/>
  <c r="J14" i="14"/>
  <c r="J13" i="14"/>
  <c r="N67" i="7"/>
  <c r="N66" i="7"/>
  <c r="N65" i="7"/>
  <c r="M67" i="7"/>
  <c r="M66" i="7"/>
  <c r="M65" i="7"/>
  <c r="L67" i="7"/>
  <c r="L66" i="7"/>
  <c r="L65" i="7"/>
  <c r="K67" i="7"/>
  <c r="K66" i="7"/>
  <c r="K65" i="7"/>
  <c r="J67" i="7"/>
  <c r="J66" i="7"/>
  <c r="J65" i="7"/>
  <c r="I67" i="7"/>
  <c r="I66" i="7"/>
  <c r="I65" i="7"/>
  <c r="H67" i="7"/>
  <c r="H66" i="7"/>
  <c r="H65" i="7"/>
  <c r="G67" i="7"/>
  <c r="G66" i="7"/>
  <c r="G65" i="7"/>
  <c r="F67" i="7"/>
  <c r="F66" i="7"/>
  <c r="F65" i="7"/>
  <c r="E67" i="7"/>
  <c r="E66" i="7"/>
  <c r="E65" i="7"/>
  <c r="D67" i="7"/>
  <c r="D66" i="7"/>
  <c r="D65" i="7"/>
  <c r="C67" i="7"/>
  <c r="C66" i="7"/>
  <c r="C65" i="7"/>
  <c r="L49" i="1"/>
  <c r="U49" i="1" s="1"/>
  <c r="L48" i="1"/>
  <c r="U48" i="1" s="1"/>
  <c r="L45" i="1"/>
  <c r="U45" i="1" s="1"/>
  <c r="L44" i="1"/>
  <c r="U44" i="1" s="1"/>
  <c r="L41" i="1"/>
  <c r="L40" i="1"/>
  <c r="L37" i="1"/>
  <c r="U37" i="1" s="1"/>
  <c r="L36" i="1"/>
  <c r="L33" i="1"/>
  <c r="U33" i="1" s="1"/>
  <c r="L32" i="1"/>
  <c r="U32" i="1" s="1"/>
  <c r="L29" i="1"/>
  <c r="U29" i="1" s="1"/>
  <c r="L28" i="1"/>
  <c r="U28" i="1" s="1"/>
  <c r="L25" i="1"/>
  <c r="U25" i="1" s="1"/>
  <c r="L24" i="1"/>
  <c r="U24" i="1" s="1"/>
  <c r="L21" i="1"/>
  <c r="U21" i="1" s="1"/>
  <c r="L20" i="1"/>
  <c r="U20" i="1" s="1"/>
  <c r="L17" i="1"/>
  <c r="U17" i="1" s="1"/>
  <c r="L16" i="1"/>
  <c r="U16" i="1" s="1"/>
  <c r="L13" i="1"/>
  <c r="U13" i="1" s="1"/>
  <c r="L12" i="1"/>
  <c r="U12" i="1" s="1"/>
  <c r="L9" i="1"/>
  <c r="U9" i="1" s="1"/>
  <c r="L8" i="1"/>
  <c r="U8" i="1" s="1"/>
  <c r="L6" i="1"/>
  <c r="U6" i="1" s="1"/>
  <c r="L5" i="1"/>
  <c r="U5" i="1" s="1"/>
  <c r="L4" i="1"/>
  <c r="U4" i="1" s="1"/>
  <c r="B2" i="11" s="1"/>
  <c r="J61" i="1"/>
  <c r="J62" i="1"/>
  <c r="G3" i="11"/>
  <c r="AX7" i="4" l="1"/>
  <c r="U40" i="1"/>
  <c r="L3" i="7"/>
  <c r="U41" i="1"/>
  <c r="L4" i="7"/>
  <c r="U36" i="1"/>
  <c r="K4" i="7"/>
  <c r="C3" i="7"/>
  <c r="C4" i="7"/>
  <c r="M20" i="4"/>
  <c r="E5" i="11" s="1"/>
  <c r="AX23" i="4"/>
  <c r="M36" i="4"/>
  <c r="AX39" i="4"/>
  <c r="M40" i="4"/>
  <c r="AX43" i="4"/>
  <c r="M28" i="4"/>
  <c r="E4" i="11" s="1"/>
  <c r="AX31" i="4"/>
  <c r="M44" i="4"/>
  <c r="AX47" i="4"/>
  <c r="M32" i="4"/>
  <c r="AX35" i="4"/>
  <c r="M48" i="4"/>
  <c r="AX51" i="4"/>
  <c r="M24" i="4"/>
  <c r="AX27" i="4"/>
  <c r="M4" i="4"/>
  <c r="E64" i="7"/>
  <c r="H64" i="7"/>
  <c r="K64" i="7"/>
  <c r="N64" i="7"/>
  <c r="C64" i="7"/>
  <c r="F64" i="7"/>
  <c r="I64" i="7"/>
  <c r="L64" i="7"/>
  <c r="D64" i="7"/>
  <c r="G64" i="7"/>
  <c r="J64" i="7"/>
  <c r="M64" i="7"/>
  <c r="O65" i="7"/>
  <c r="K16" i="14" s="1"/>
  <c r="O66" i="7"/>
  <c r="K17" i="14" s="1"/>
  <c r="O67" i="7"/>
  <c r="K18" i="14" s="1"/>
  <c r="H7" i="11"/>
  <c r="A5" i="1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A52" i="11"/>
  <c r="D8" i="13"/>
  <c r="C6" i="13"/>
  <c r="D4" i="13"/>
  <c r="D5" i="13"/>
  <c r="D6" i="13"/>
  <c r="D7" i="13"/>
  <c r="D9" i="13"/>
  <c r="D10" i="13"/>
  <c r="D11" i="13"/>
  <c r="D12" i="13"/>
  <c r="D13" i="13"/>
  <c r="D14" i="13"/>
  <c r="D15" i="13"/>
  <c r="D16" i="13"/>
  <c r="D17" i="13"/>
  <c r="D18" i="13"/>
  <c r="D19" i="13"/>
  <c r="D20" i="13"/>
  <c r="D21" i="13"/>
  <c r="C3" i="13"/>
  <c r="C4" i="13"/>
  <c r="C5" i="13"/>
  <c r="C7" i="13"/>
  <c r="C8" i="13"/>
  <c r="C9" i="13"/>
  <c r="C10" i="13"/>
  <c r="C11" i="13"/>
  <c r="C12" i="13"/>
  <c r="C13" i="13"/>
  <c r="C14" i="13"/>
  <c r="C15" i="13"/>
  <c r="C16" i="13"/>
  <c r="C17" i="13"/>
  <c r="C18" i="13"/>
  <c r="C19" i="13"/>
  <c r="C20" i="13"/>
  <c r="C21" i="13"/>
  <c r="A3" i="13"/>
  <c r="A4" i="13"/>
  <c r="A5" i="13"/>
  <c r="A6" i="13"/>
  <c r="A7" i="13"/>
  <c r="A8" i="13"/>
  <c r="A9" i="13"/>
  <c r="A10" i="13"/>
  <c r="A11" i="13"/>
  <c r="A12" i="13"/>
  <c r="A13" i="13"/>
  <c r="A14" i="13"/>
  <c r="A15" i="13"/>
  <c r="A16" i="13"/>
  <c r="A17" i="13"/>
  <c r="A18" i="13"/>
  <c r="A19" i="13"/>
  <c r="A20" i="13"/>
  <c r="A21" i="13"/>
  <c r="A2" i="13"/>
  <c r="G55" i="4"/>
  <c r="G56" i="4"/>
  <c r="G57" i="4"/>
  <c r="G58" i="4"/>
  <c r="G59" i="4"/>
  <c r="G60" i="4"/>
  <c r="G54" i="4"/>
  <c r="E55" i="1"/>
  <c r="E56" i="1"/>
  <c r="E57" i="1"/>
  <c r="E58" i="1"/>
  <c r="E59" i="1"/>
  <c r="E60" i="1"/>
  <c r="E61" i="1"/>
  <c r="E62" i="1"/>
  <c r="E63" i="1"/>
  <c r="E64" i="1"/>
  <c r="E65" i="1"/>
  <c r="E66" i="1"/>
  <c r="E67" i="1"/>
  <c r="E68" i="1"/>
  <c r="E69" i="1"/>
  <c r="E70" i="1"/>
  <c r="E71" i="1"/>
  <c r="E72" i="1"/>
  <c r="E73" i="1"/>
  <c r="E74" i="1"/>
  <c r="E75" i="1"/>
  <c r="E54" i="1"/>
  <c r="N3" i="11"/>
  <c r="N5" i="11"/>
  <c r="N6" i="11"/>
  <c r="N7" i="11"/>
  <c r="N8" i="11"/>
  <c r="N9" i="11"/>
  <c r="N10" i="11"/>
  <c r="N11" i="11"/>
  <c r="N12" i="11"/>
  <c r="N13" i="11"/>
  <c r="N14" i="11"/>
  <c r="N15" i="11"/>
  <c r="N16" i="11"/>
  <c r="N17" i="11"/>
  <c r="N18" i="11"/>
  <c r="N19" i="11"/>
  <c r="N20" i="11"/>
  <c r="N21" i="11"/>
  <c r="M5" i="11"/>
  <c r="M6" i="11"/>
  <c r="M7" i="11"/>
  <c r="M8" i="11"/>
  <c r="M9" i="11"/>
  <c r="M10" i="11"/>
  <c r="M11" i="11"/>
  <c r="M12" i="11"/>
  <c r="M13" i="11"/>
  <c r="M14" i="11"/>
  <c r="M15" i="11"/>
  <c r="M16" i="11"/>
  <c r="M17" i="11"/>
  <c r="M18" i="11"/>
  <c r="M19" i="11"/>
  <c r="M20" i="11"/>
  <c r="M21" i="11"/>
  <c r="L3" i="11"/>
  <c r="L4" i="11"/>
  <c r="L5" i="11"/>
  <c r="L6" i="11"/>
  <c r="L7" i="11"/>
  <c r="L8" i="11"/>
  <c r="L9" i="11"/>
  <c r="L10" i="11"/>
  <c r="L11" i="11"/>
  <c r="L12" i="11"/>
  <c r="L13" i="11"/>
  <c r="L14" i="11"/>
  <c r="L15" i="11"/>
  <c r="L16" i="11"/>
  <c r="L17" i="11"/>
  <c r="L18" i="11"/>
  <c r="L19" i="11"/>
  <c r="L20" i="11"/>
  <c r="L21" i="11"/>
  <c r="L2" i="11"/>
  <c r="L1" i="11"/>
  <c r="I3" i="11"/>
  <c r="I4" i="11"/>
  <c r="I5" i="11"/>
  <c r="I6" i="11"/>
  <c r="I7" i="11"/>
  <c r="I8" i="11"/>
  <c r="I9" i="11"/>
  <c r="I10" i="11"/>
  <c r="I11" i="11"/>
  <c r="I12" i="11"/>
  <c r="I13" i="11"/>
  <c r="I14" i="11"/>
  <c r="I15" i="11"/>
  <c r="I16" i="11"/>
  <c r="I17" i="11"/>
  <c r="I18" i="11"/>
  <c r="I19" i="11"/>
  <c r="I20" i="11"/>
  <c r="I21" i="11"/>
  <c r="H3" i="11"/>
  <c r="G4" i="11"/>
  <c r="G5" i="11"/>
  <c r="G6" i="11"/>
  <c r="G7" i="11"/>
  <c r="G8" i="11"/>
  <c r="G9" i="11"/>
  <c r="G10" i="11"/>
  <c r="G11" i="11"/>
  <c r="G12" i="11"/>
  <c r="G13" i="11"/>
  <c r="G14" i="11"/>
  <c r="G15" i="11"/>
  <c r="G16" i="11"/>
  <c r="G17" i="11"/>
  <c r="G18" i="11"/>
  <c r="G19" i="11"/>
  <c r="G20" i="11"/>
  <c r="G21" i="11"/>
  <c r="G2" i="11"/>
  <c r="G1" i="11"/>
  <c r="E3"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2" i="11"/>
  <c r="D3" i="11"/>
  <c r="D4" i="11"/>
  <c r="D5" i="11"/>
  <c r="D6" i="11"/>
  <c r="D7" i="11"/>
  <c r="D8" i="11"/>
  <c r="D9" i="11"/>
  <c r="D10" i="11"/>
  <c r="D2" i="11"/>
  <c r="D1" i="11"/>
  <c r="A1" i="11"/>
  <c r="A3" i="11"/>
  <c r="A4" i="11"/>
  <c r="M4" i="11" l="1"/>
  <c r="M2" i="11"/>
  <c r="I2" i="11"/>
  <c r="N4" i="11"/>
  <c r="N2" i="11"/>
  <c r="D3" i="13"/>
  <c r="E3" i="13" s="1"/>
  <c r="M3" i="11"/>
  <c r="O3" i="11" s="1"/>
  <c r="H6" i="11"/>
  <c r="J6" i="11" s="1"/>
  <c r="H21" i="11"/>
  <c r="J21" i="11" s="1"/>
  <c r="H5" i="11"/>
  <c r="J5" i="11" s="1"/>
  <c r="H9" i="11"/>
  <c r="J9" i="11" s="1"/>
  <c r="H20" i="11"/>
  <c r="J20" i="11" s="1"/>
  <c r="H4" i="11"/>
  <c r="J4" i="11" s="1"/>
  <c r="H18" i="11"/>
  <c r="J18" i="11" s="1"/>
  <c r="H17" i="11"/>
  <c r="J17" i="11" s="1"/>
  <c r="C2" i="13"/>
  <c r="H19" i="11"/>
  <c r="J19" i="11" s="1"/>
  <c r="H15" i="11"/>
  <c r="J15" i="11" s="1"/>
  <c r="H16" i="11"/>
  <c r="J16" i="11" s="1"/>
  <c r="H14" i="11"/>
  <c r="J14" i="11" s="1"/>
  <c r="H13" i="11"/>
  <c r="J13" i="11" s="1"/>
  <c r="H12" i="11"/>
  <c r="J12" i="11" s="1"/>
  <c r="H11" i="11"/>
  <c r="J11" i="11" s="1"/>
  <c r="H10" i="11"/>
  <c r="J10" i="11" s="1"/>
  <c r="H8" i="11"/>
  <c r="J8" i="11" s="1"/>
  <c r="O64" i="7"/>
  <c r="K15" i="14" s="1"/>
  <c r="O15" i="11"/>
  <c r="O8" i="11"/>
  <c r="O13" i="11"/>
  <c r="O9" i="11"/>
  <c r="O7" i="11"/>
  <c r="O14" i="11"/>
  <c r="J7" i="11"/>
  <c r="O10" i="11"/>
  <c r="O12" i="11"/>
  <c r="O20" i="11"/>
  <c r="O19" i="11"/>
  <c r="O11" i="11"/>
  <c r="O18" i="11"/>
  <c r="O6" i="11"/>
  <c r="J3" i="11"/>
  <c r="O16" i="11"/>
  <c r="E6" i="13"/>
  <c r="O17" i="11"/>
  <c r="O5" i="11"/>
  <c r="O21" i="11"/>
  <c r="E20" i="13"/>
  <c r="E18" i="13"/>
  <c r="E16" i="13"/>
  <c r="E14" i="13"/>
  <c r="E12" i="13"/>
  <c r="E10" i="13"/>
  <c r="E7" i="13"/>
  <c r="E5" i="13"/>
  <c r="E8" i="13"/>
  <c r="E21" i="13"/>
  <c r="E19" i="13"/>
  <c r="E17" i="13"/>
  <c r="E15" i="13"/>
  <c r="E11" i="13"/>
  <c r="E9" i="13"/>
  <c r="E4" i="13"/>
  <c r="E13" i="13"/>
  <c r="H57" i="4"/>
  <c r="H58" i="4"/>
  <c r="H59" i="4"/>
  <c r="H60" i="4"/>
  <c r="H2" i="11"/>
  <c r="I55" i="4"/>
  <c r="I56" i="4"/>
  <c r="I57" i="4"/>
  <c r="I58" i="4"/>
  <c r="I59" i="4"/>
  <c r="I60" i="4"/>
  <c r="I54" i="4"/>
  <c r="H55" i="4"/>
  <c r="H54" i="4"/>
  <c r="F55" i="4"/>
  <c r="F56" i="4"/>
  <c r="F57" i="4"/>
  <c r="F58" i="4"/>
  <c r="F59" i="4"/>
  <c r="F60" i="4"/>
  <c r="F54" i="4"/>
  <c r="D2" i="13"/>
  <c r="BB51" i="4"/>
  <c r="BB47" i="4"/>
  <c r="BB43" i="4"/>
  <c r="BB39" i="4"/>
  <c r="BB35" i="4"/>
  <c r="BB31" i="4"/>
  <c r="BB27" i="4"/>
  <c r="BB23" i="4"/>
  <c r="BB19" i="4"/>
  <c r="BB15" i="4"/>
  <c r="BB11" i="4"/>
  <c r="BB7" i="4"/>
  <c r="BA51" i="4"/>
  <c r="BA47" i="4"/>
  <c r="BA43" i="4"/>
  <c r="BA39" i="4"/>
  <c r="BA35" i="4"/>
  <c r="BA31" i="4"/>
  <c r="BA27" i="4"/>
  <c r="BA23" i="4"/>
  <c r="BA19" i="4"/>
  <c r="BA15" i="4"/>
  <c r="BA11" i="4"/>
  <c r="BA7" i="4"/>
  <c r="AU51" i="4"/>
  <c r="AU47" i="4"/>
  <c r="AU43" i="4"/>
  <c r="AU39" i="4"/>
  <c r="AU35" i="4"/>
  <c r="AU31" i="4"/>
  <c r="AU27" i="4"/>
  <c r="AU23" i="4"/>
  <c r="AU19" i="4"/>
  <c r="AU15" i="4"/>
  <c r="AU11" i="4"/>
  <c r="AU7" i="4"/>
  <c r="D40" i="7"/>
  <c r="D45" i="7"/>
  <c r="D46" i="7"/>
  <c r="D47" i="7"/>
  <c r="D48" i="7"/>
  <c r="D49" i="7"/>
  <c r="D51" i="7"/>
  <c r="D41" i="7"/>
  <c r="D55" i="7"/>
  <c r="D56" i="7"/>
  <c r="D57" i="7"/>
  <c r="D58" i="7"/>
  <c r="D59" i="7"/>
  <c r="D60" i="7"/>
  <c r="D61" i="7"/>
  <c r="D62" i="7"/>
  <c r="D63" i="7"/>
  <c r="D68" i="7"/>
  <c r="D73" i="7"/>
  <c r="D77" i="7"/>
  <c r="D78" i="7"/>
  <c r="D79" i="7"/>
  <c r="D82" i="7"/>
  <c r="E40" i="7"/>
  <c r="E45" i="7"/>
  <c r="E46" i="7"/>
  <c r="E47" i="7"/>
  <c r="E48" i="7"/>
  <c r="E49" i="7"/>
  <c r="E51" i="7"/>
  <c r="E41" i="7"/>
  <c r="E55" i="7"/>
  <c r="E56" i="7"/>
  <c r="E57" i="7"/>
  <c r="E58" i="7"/>
  <c r="E59" i="7"/>
  <c r="E60" i="7"/>
  <c r="E61" i="7"/>
  <c r="E62" i="7"/>
  <c r="E63" i="7"/>
  <c r="E68" i="7"/>
  <c r="E73" i="7"/>
  <c r="E77" i="7"/>
  <c r="E78" i="7"/>
  <c r="E79" i="7"/>
  <c r="E82" i="7"/>
  <c r="F40" i="7"/>
  <c r="F45" i="7"/>
  <c r="F46" i="7"/>
  <c r="F47" i="7"/>
  <c r="F48" i="7"/>
  <c r="F49" i="7"/>
  <c r="F51" i="7"/>
  <c r="F41" i="7"/>
  <c r="F55" i="7"/>
  <c r="F56" i="7"/>
  <c r="F57" i="7"/>
  <c r="F58" i="7"/>
  <c r="F59" i="7"/>
  <c r="F60" i="7"/>
  <c r="F61" i="7"/>
  <c r="F62" i="7"/>
  <c r="F63" i="7"/>
  <c r="F68" i="7"/>
  <c r="F73" i="7"/>
  <c r="F77" i="7"/>
  <c r="F78" i="7"/>
  <c r="F79" i="7"/>
  <c r="F82" i="7"/>
  <c r="G40" i="7"/>
  <c r="G45" i="7"/>
  <c r="G46" i="7"/>
  <c r="G47" i="7"/>
  <c r="G48" i="7"/>
  <c r="G49" i="7"/>
  <c r="G51" i="7"/>
  <c r="G41" i="7"/>
  <c r="G55" i="7"/>
  <c r="G56" i="7"/>
  <c r="G57" i="7"/>
  <c r="G58" i="7"/>
  <c r="G59" i="7"/>
  <c r="G60" i="7"/>
  <c r="G61" i="7"/>
  <c r="G62" i="7"/>
  <c r="G63" i="7"/>
  <c r="G68" i="7"/>
  <c r="G73" i="7"/>
  <c r="G77" i="7"/>
  <c r="G78" i="7"/>
  <c r="G79" i="7"/>
  <c r="G82" i="7"/>
  <c r="H40" i="7"/>
  <c r="H45" i="7"/>
  <c r="H46" i="7"/>
  <c r="H47" i="7"/>
  <c r="H48" i="7"/>
  <c r="H49" i="7"/>
  <c r="H51" i="7"/>
  <c r="H41" i="7"/>
  <c r="H55" i="7"/>
  <c r="H56" i="7"/>
  <c r="H57" i="7"/>
  <c r="H58" i="7"/>
  <c r="H59" i="7"/>
  <c r="H60" i="7"/>
  <c r="H61" i="7"/>
  <c r="H62" i="7"/>
  <c r="H63" i="7"/>
  <c r="H68" i="7"/>
  <c r="H73" i="7"/>
  <c r="H77" i="7"/>
  <c r="H78" i="7"/>
  <c r="H79" i="7"/>
  <c r="H82" i="7"/>
  <c r="I40" i="7"/>
  <c r="I45" i="7"/>
  <c r="I46" i="7"/>
  <c r="I47" i="7"/>
  <c r="I48" i="7"/>
  <c r="I49" i="7"/>
  <c r="I51" i="7"/>
  <c r="I41" i="7"/>
  <c r="I55" i="7"/>
  <c r="I56" i="7"/>
  <c r="I57" i="7"/>
  <c r="I58" i="7"/>
  <c r="I59" i="7"/>
  <c r="I60" i="7"/>
  <c r="I61" i="7"/>
  <c r="I62" i="7"/>
  <c r="I63" i="7"/>
  <c r="I68" i="7"/>
  <c r="I73" i="7"/>
  <c r="I77" i="7"/>
  <c r="I78" i="7"/>
  <c r="I79" i="7"/>
  <c r="I82" i="7"/>
  <c r="J40" i="7"/>
  <c r="J45" i="7"/>
  <c r="J46" i="7"/>
  <c r="J47" i="7"/>
  <c r="J48" i="7"/>
  <c r="J49" i="7"/>
  <c r="J51" i="7"/>
  <c r="J41" i="7"/>
  <c r="J55" i="7"/>
  <c r="J56" i="7"/>
  <c r="J57" i="7"/>
  <c r="J58" i="7"/>
  <c r="J59" i="7"/>
  <c r="J60" i="7"/>
  <c r="J61" i="7"/>
  <c r="J62" i="7"/>
  <c r="J63" i="7"/>
  <c r="J68" i="7"/>
  <c r="J73" i="7"/>
  <c r="J77" i="7"/>
  <c r="J78" i="7"/>
  <c r="J79" i="7"/>
  <c r="J82" i="7"/>
  <c r="K40" i="7"/>
  <c r="K45" i="7"/>
  <c r="K46" i="7"/>
  <c r="K47" i="7"/>
  <c r="K48" i="7"/>
  <c r="K49" i="7"/>
  <c r="K51" i="7"/>
  <c r="K41" i="7"/>
  <c r="K55" i="7"/>
  <c r="K56" i="7"/>
  <c r="K57" i="7"/>
  <c r="K58" i="7"/>
  <c r="K59" i="7"/>
  <c r="K60" i="7"/>
  <c r="K61" i="7"/>
  <c r="K62" i="7"/>
  <c r="K63" i="7"/>
  <c r="K68" i="7"/>
  <c r="K73" i="7"/>
  <c r="K77" i="7"/>
  <c r="K78" i="7"/>
  <c r="K79" i="7"/>
  <c r="K82" i="7"/>
  <c r="L40" i="7"/>
  <c r="L45" i="7"/>
  <c r="L46" i="7"/>
  <c r="L47" i="7"/>
  <c r="L48" i="7"/>
  <c r="L49" i="7"/>
  <c r="L51" i="7"/>
  <c r="L41" i="7"/>
  <c r="L55" i="7"/>
  <c r="L56" i="7"/>
  <c r="L57" i="7"/>
  <c r="L58" i="7"/>
  <c r="L59" i="7"/>
  <c r="L60" i="7"/>
  <c r="L61" i="7"/>
  <c r="L62" i="7"/>
  <c r="L63" i="7"/>
  <c r="L68" i="7"/>
  <c r="L73" i="7"/>
  <c r="L77" i="7"/>
  <c r="L78" i="7"/>
  <c r="L79" i="7"/>
  <c r="L82" i="7"/>
  <c r="M40" i="7"/>
  <c r="M45" i="7"/>
  <c r="M46" i="7"/>
  <c r="M47" i="7"/>
  <c r="M48" i="7"/>
  <c r="M49" i="7"/>
  <c r="M51" i="7"/>
  <c r="M41" i="7"/>
  <c r="M55" i="7"/>
  <c r="M56" i="7"/>
  <c r="M57" i="7"/>
  <c r="M58" i="7"/>
  <c r="M59" i="7"/>
  <c r="M60" i="7"/>
  <c r="M61" i="7"/>
  <c r="M62" i="7"/>
  <c r="M63" i="7"/>
  <c r="M68" i="7"/>
  <c r="M73" i="7"/>
  <c r="M77" i="7"/>
  <c r="M78" i="7"/>
  <c r="M79" i="7"/>
  <c r="M82" i="7"/>
  <c r="N40" i="7"/>
  <c r="N45" i="7"/>
  <c r="N46" i="7"/>
  <c r="N47" i="7"/>
  <c r="N48" i="7"/>
  <c r="N49" i="7"/>
  <c r="N51" i="7"/>
  <c r="N41" i="7"/>
  <c r="N55" i="7"/>
  <c r="N56" i="7"/>
  <c r="N57" i="7"/>
  <c r="N58" i="7"/>
  <c r="N59" i="7"/>
  <c r="N60" i="7"/>
  <c r="N61" i="7"/>
  <c r="N62" i="7"/>
  <c r="N63" i="7"/>
  <c r="N68" i="7"/>
  <c r="N73" i="7"/>
  <c r="N77" i="7"/>
  <c r="N78" i="7"/>
  <c r="N79" i="7"/>
  <c r="N82" i="7"/>
  <c r="C40" i="7"/>
  <c r="C45" i="7"/>
  <c r="C46" i="7"/>
  <c r="C47" i="7"/>
  <c r="C48" i="7"/>
  <c r="C49" i="7"/>
  <c r="C51" i="7"/>
  <c r="C41" i="7"/>
  <c r="C55" i="7"/>
  <c r="C56" i="7"/>
  <c r="C57" i="7"/>
  <c r="C58" i="7"/>
  <c r="C59" i="7"/>
  <c r="C60" i="7"/>
  <c r="C61" i="7"/>
  <c r="C62" i="7"/>
  <c r="C63" i="7"/>
  <c r="C68" i="7"/>
  <c r="C73" i="7"/>
  <c r="C77" i="7"/>
  <c r="C78" i="7"/>
  <c r="C79" i="7"/>
  <c r="C82" i="7"/>
  <c r="AL7" i="1"/>
  <c r="AK7" i="1"/>
  <c r="AC7" i="1"/>
  <c r="P51" i="1"/>
  <c r="P47" i="1"/>
  <c r="P43" i="1"/>
  <c r="P39" i="1"/>
  <c r="P35" i="1"/>
  <c r="P31" i="1"/>
  <c r="P27" i="1"/>
  <c r="P23" i="1"/>
  <c r="P19" i="1"/>
  <c r="P15" i="1"/>
  <c r="P11" i="1"/>
  <c r="P7" i="1"/>
  <c r="O51" i="1"/>
  <c r="O47" i="1"/>
  <c r="O43" i="1"/>
  <c r="O39" i="1"/>
  <c r="O35" i="1"/>
  <c r="O31" i="1"/>
  <c r="O27" i="1"/>
  <c r="O23" i="1"/>
  <c r="O19" i="1"/>
  <c r="O15" i="1"/>
  <c r="O11" i="1"/>
  <c r="O7" i="1"/>
  <c r="R7" i="1"/>
  <c r="AD7" i="1"/>
  <c r="AE7" i="1"/>
  <c r="R11" i="1"/>
  <c r="D19" i="7" s="1"/>
  <c r="D20" i="7"/>
  <c r="D21" i="7"/>
  <c r="D22" i="7"/>
  <c r="D23" i="7"/>
  <c r="D24" i="7"/>
  <c r="D29" i="7"/>
  <c r="D30" i="7"/>
  <c r="D33" i="7"/>
  <c r="R15" i="1"/>
  <c r="E19" i="7" s="1"/>
  <c r="E20" i="7"/>
  <c r="E21" i="7"/>
  <c r="E22" i="7"/>
  <c r="E23" i="7"/>
  <c r="E24" i="7"/>
  <c r="E29" i="7"/>
  <c r="E30" i="7"/>
  <c r="E33" i="7"/>
  <c r="R19" i="1"/>
  <c r="F19" i="7" s="1"/>
  <c r="F20" i="7"/>
  <c r="F21" i="7"/>
  <c r="F22" i="7"/>
  <c r="F23" i="7"/>
  <c r="F24" i="7"/>
  <c r="F29" i="7"/>
  <c r="F30" i="7"/>
  <c r="F33" i="7"/>
  <c r="R23" i="1"/>
  <c r="G19" i="7" s="1"/>
  <c r="G20" i="7"/>
  <c r="G21" i="7"/>
  <c r="G22" i="7"/>
  <c r="G23" i="7"/>
  <c r="G24" i="7"/>
  <c r="G29" i="7"/>
  <c r="G30" i="7"/>
  <c r="G33" i="7"/>
  <c r="R27" i="1"/>
  <c r="H19" i="7" s="1"/>
  <c r="H20" i="7"/>
  <c r="H21" i="7"/>
  <c r="H22" i="7"/>
  <c r="H23" i="7"/>
  <c r="H24" i="7"/>
  <c r="H29" i="7"/>
  <c r="H30" i="7"/>
  <c r="H33" i="7"/>
  <c r="R31" i="1"/>
  <c r="I19" i="7" s="1"/>
  <c r="I21" i="7"/>
  <c r="I22" i="7"/>
  <c r="I23" i="7"/>
  <c r="I24" i="7"/>
  <c r="I29" i="7"/>
  <c r="I30" i="7"/>
  <c r="I33" i="7"/>
  <c r="R35" i="1"/>
  <c r="J19" i="7" s="1"/>
  <c r="J20" i="7"/>
  <c r="J21" i="7"/>
  <c r="J22" i="7"/>
  <c r="J23" i="7"/>
  <c r="J24" i="7"/>
  <c r="J29" i="7"/>
  <c r="J30" i="7"/>
  <c r="J33" i="7"/>
  <c r="R39" i="1"/>
  <c r="K19" i="7" s="1"/>
  <c r="K20" i="7"/>
  <c r="K21" i="7"/>
  <c r="K22" i="7"/>
  <c r="K23" i="7"/>
  <c r="K24" i="7"/>
  <c r="K29" i="7"/>
  <c r="K30" i="7"/>
  <c r="K33" i="7"/>
  <c r="R43" i="1"/>
  <c r="L19" i="7" s="1"/>
  <c r="L20" i="7"/>
  <c r="L21" i="7"/>
  <c r="L22" i="7"/>
  <c r="L23" i="7"/>
  <c r="L24" i="7"/>
  <c r="L29" i="7"/>
  <c r="L30" i="7"/>
  <c r="L33" i="7"/>
  <c r="R47" i="1"/>
  <c r="M19" i="7" s="1"/>
  <c r="M20" i="7"/>
  <c r="M21" i="7"/>
  <c r="M22" i="7"/>
  <c r="M23" i="7"/>
  <c r="M24" i="7"/>
  <c r="M29" i="7"/>
  <c r="M30" i="7"/>
  <c r="M33" i="7"/>
  <c r="R51" i="1"/>
  <c r="N19" i="7" s="1"/>
  <c r="N20" i="7"/>
  <c r="N21" i="7"/>
  <c r="N22" i="7"/>
  <c r="N23" i="7"/>
  <c r="N24" i="7"/>
  <c r="N29" i="7"/>
  <c r="N30" i="7"/>
  <c r="N33" i="7"/>
  <c r="J51" i="1"/>
  <c r="J47" i="1"/>
  <c r="J43" i="1"/>
  <c r="J39" i="1"/>
  <c r="J35" i="1"/>
  <c r="J31" i="1"/>
  <c r="J27" i="1"/>
  <c r="J23" i="1"/>
  <c r="J19" i="1"/>
  <c r="J15" i="1"/>
  <c r="J11" i="1"/>
  <c r="L11" i="1"/>
  <c r="D8" i="7"/>
  <c r="D9" i="7"/>
  <c r="L15" i="1"/>
  <c r="E8" i="7"/>
  <c r="E9" i="7"/>
  <c r="L19" i="1"/>
  <c r="F8" i="7"/>
  <c r="F9" i="7"/>
  <c r="L23" i="1"/>
  <c r="G8" i="7"/>
  <c r="G9" i="7"/>
  <c r="L27" i="1"/>
  <c r="H8" i="7"/>
  <c r="H9" i="7"/>
  <c r="L31" i="1"/>
  <c r="I8" i="7"/>
  <c r="I9" i="7"/>
  <c r="L35" i="1"/>
  <c r="J8" i="7"/>
  <c r="J9" i="7"/>
  <c r="L39" i="1"/>
  <c r="K8" i="7"/>
  <c r="K9" i="7"/>
  <c r="L43" i="1"/>
  <c r="L8" i="7"/>
  <c r="L9" i="7"/>
  <c r="L47" i="1"/>
  <c r="M8" i="7"/>
  <c r="M9" i="7"/>
  <c r="L51" i="1"/>
  <c r="L7" i="1"/>
  <c r="C8" i="7"/>
  <c r="O6" i="7" s="1"/>
  <c r="C9" i="7"/>
  <c r="J7" i="1"/>
  <c r="O77" i="7" l="1"/>
  <c r="O4" i="11"/>
  <c r="O2" i="11"/>
  <c r="J2" i="11"/>
  <c r="E2" i="13"/>
  <c r="O12" i="7"/>
  <c r="Z53" i="1"/>
  <c r="C21" i="7"/>
  <c r="AF53" i="1"/>
  <c r="O10" i="7"/>
  <c r="AO53" i="1"/>
  <c r="O14" i="7"/>
  <c r="D27" i="14" s="1"/>
  <c r="AB53" i="1"/>
  <c r="O13" i="7"/>
  <c r="AA53" i="1"/>
  <c r="R53" i="1"/>
  <c r="O11" i="7"/>
  <c r="D26" i="14" s="1"/>
  <c r="Y53" i="1"/>
  <c r="C33" i="7"/>
  <c r="C86" i="7" s="1"/>
  <c r="D86" i="7" s="1"/>
  <c r="E86" i="7" s="1"/>
  <c r="F86" i="7" s="1"/>
  <c r="G86" i="7" s="1"/>
  <c r="H86" i="7" s="1"/>
  <c r="I86" i="7" s="1"/>
  <c r="J86" i="7" s="1"/>
  <c r="K86" i="7" s="1"/>
  <c r="L86" i="7" s="1"/>
  <c r="M86" i="7" s="1"/>
  <c r="N86" i="7" s="1"/>
  <c r="AQ53" i="1"/>
  <c r="N8" i="7"/>
  <c r="O8" i="7" s="1"/>
  <c r="W53" i="1"/>
  <c r="N9" i="7"/>
  <c r="O9" i="7" s="1"/>
  <c r="X53" i="1"/>
  <c r="C29" i="7"/>
  <c r="O29" i="7" s="1"/>
  <c r="AM53" i="1"/>
  <c r="C24" i="7"/>
  <c r="AI53" i="1"/>
  <c r="C23" i="7"/>
  <c r="O23" i="7" s="1"/>
  <c r="AH53" i="1"/>
  <c r="C22" i="7"/>
  <c r="O22" i="7" s="1"/>
  <c r="AG53" i="1"/>
  <c r="C20" i="7"/>
  <c r="AE53" i="1"/>
  <c r="N7" i="7"/>
  <c r="L53" i="1"/>
  <c r="C30" i="7"/>
  <c r="AN53" i="1"/>
  <c r="G7" i="7"/>
  <c r="U23" i="1"/>
  <c r="D7" i="7"/>
  <c r="U11" i="1"/>
  <c r="M7" i="7"/>
  <c r="U47" i="1"/>
  <c r="J7" i="7"/>
  <c r="U35" i="1"/>
  <c r="K7" i="7"/>
  <c r="U39" i="1"/>
  <c r="H7" i="7"/>
  <c r="U27" i="1"/>
  <c r="E7" i="7"/>
  <c r="U15" i="1"/>
  <c r="C7" i="7"/>
  <c r="U7" i="1"/>
  <c r="L7" i="7"/>
  <c r="U43" i="1"/>
  <c r="I7" i="7"/>
  <c r="U31" i="1"/>
  <c r="F7" i="7"/>
  <c r="U19" i="1"/>
  <c r="C19" i="7"/>
  <c r="O62" i="7"/>
  <c r="K13" i="14" s="1"/>
  <c r="C39" i="7"/>
  <c r="M7" i="4"/>
  <c r="N39" i="7"/>
  <c r="M51" i="4"/>
  <c r="M39" i="7"/>
  <c r="M47" i="4"/>
  <c r="L39" i="7"/>
  <c r="L74" i="7" s="1"/>
  <c r="M43" i="4"/>
  <c r="K39" i="7"/>
  <c r="M39" i="4"/>
  <c r="J39" i="7"/>
  <c r="J74" i="7" s="1"/>
  <c r="M35" i="4"/>
  <c r="I39" i="7"/>
  <c r="M31" i="4"/>
  <c r="H39" i="7"/>
  <c r="H74" i="7" s="1"/>
  <c r="M27" i="4"/>
  <c r="G39" i="7"/>
  <c r="M23" i="4"/>
  <c r="F39" i="7"/>
  <c r="M19" i="4"/>
  <c r="E39" i="7"/>
  <c r="E74" i="7" s="1"/>
  <c r="M15" i="4"/>
  <c r="D39" i="7"/>
  <c r="M11" i="4"/>
  <c r="O68" i="7"/>
  <c r="O61" i="7"/>
  <c r="K12" i="14" s="1"/>
  <c r="O60" i="7"/>
  <c r="K11" i="14" s="1"/>
  <c r="O59" i="7"/>
  <c r="K10" i="14" s="1"/>
  <c r="O63" i="7"/>
  <c r="K14" i="14" s="1"/>
  <c r="O70" i="7"/>
  <c r="U51" i="1"/>
  <c r="O46" i="7"/>
  <c r="H11" i="14" s="1"/>
  <c r="J53" i="1"/>
  <c r="K53" i="1" s="1"/>
  <c r="O53" i="1"/>
  <c r="AC53" i="1"/>
  <c r="AD53" i="1" s="1"/>
  <c r="AL53" i="1"/>
  <c r="AV53" i="4"/>
  <c r="P53" i="1"/>
  <c r="Q53" i="1" s="1"/>
  <c r="AK53" i="1"/>
  <c r="AU53" i="4"/>
  <c r="BA53" i="4"/>
  <c r="BB53" i="4"/>
  <c r="O15" i="7"/>
  <c r="O45" i="7"/>
  <c r="H10" i="14" s="1"/>
  <c r="O72" i="7"/>
  <c r="O27" i="7"/>
  <c r="O28" i="7"/>
  <c r="N31" i="7"/>
  <c r="M31" i="7"/>
  <c r="L31" i="7"/>
  <c r="K31" i="7"/>
  <c r="J31" i="7"/>
  <c r="I31" i="7"/>
  <c r="H31" i="7"/>
  <c r="G31" i="7"/>
  <c r="F31" i="7"/>
  <c r="E31" i="7"/>
  <c r="D31" i="7"/>
  <c r="O16" i="7"/>
  <c r="C80" i="7"/>
  <c r="F80" i="7"/>
  <c r="H80" i="7"/>
  <c r="J80" i="7"/>
  <c r="L80" i="7"/>
  <c r="N80" i="7"/>
  <c r="E80" i="7"/>
  <c r="G80" i="7"/>
  <c r="I80" i="7"/>
  <c r="K80" i="7"/>
  <c r="M80" i="7"/>
  <c r="O48" i="7"/>
  <c r="H13" i="14" s="1"/>
  <c r="O56" i="7"/>
  <c r="O57" i="7"/>
  <c r="O58" i="7"/>
  <c r="K9" i="14" s="1"/>
  <c r="O78" i="7"/>
  <c r="O79" i="7"/>
  <c r="O52" i="7"/>
  <c r="K3" i="14" s="1"/>
  <c r="O51" i="7"/>
  <c r="H16" i="14" s="1"/>
  <c r="O54" i="7"/>
  <c r="K5" i="14" s="1"/>
  <c r="O75" i="7"/>
  <c r="D80" i="7"/>
  <c r="O49" i="7"/>
  <c r="H14" i="14" s="1"/>
  <c r="O73" i="7"/>
  <c r="O76" i="7"/>
  <c r="O55" i="7"/>
  <c r="O42" i="7"/>
  <c r="H7" i="14" s="1"/>
  <c r="O47" i="7"/>
  <c r="H12" i="14" s="1"/>
  <c r="O50" i="7"/>
  <c r="H15" i="14" s="1"/>
  <c r="O53" i="7"/>
  <c r="K4" i="14" s="1"/>
  <c r="O41" i="7"/>
  <c r="H6" i="14" s="1"/>
  <c r="O44" i="7"/>
  <c r="H9" i="14" s="1"/>
  <c r="O40" i="7"/>
  <c r="H5" i="14" s="1"/>
  <c r="O5" i="7"/>
  <c r="K6" i="14" l="1"/>
  <c r="D29" i="14"/>
  <c r="D28" i="14"/>
  <c r="D11" i="14"/>
  <c r="D13" i="14" s="1"/>
  <c r="D30" i="14"/>
  <c r="D32" i="14" s="1"/>
  <c r="K8" i="14"/>
  <c r="K7" i="14"/>
  <c r="D8" i="14"/>
  <c r="D7" i="14"/>
  <c r="C31" i="7"/>
  <c r="D34" i="14"/>
  <c r="D18" i="14"/>
  <c r="N25" i="7"/>
  <c r="N32" i="7" s="1"/>
  <c r="N34" i="7" s="1"/>
  <c r="D15" i="14"/>
  <c r="D14" i="14"/>
  <c r="D33" i="14" s="1"/>
  <c r="O30" i="7"/>
  <c r="J25" i="7"/>
  <c r="J32" i="7" s="1"/>
  <c r="J34" i="7" s="1"/>
  <c r="G25" i="7"/>
  <c r="G32" i="7" s="1"/>
  <c r="G34" i="7" s="1"/>
  <c r="E25" i="7"/>
  <c r="E32" i="7" s="1"/>
  <c r="E34" i="7" s="1"/>
  <c r="O7" i="7"/>
  <c r="F25" i="7"/>
  <c r="F32" i="7" s="1"/>
  <c r="F34" i="7" s="1"/>
  <c r="D25" i="7"/>
  <c r="D32" i="7" s="1"/>
  <c r="D34" i="7" s="1"/>
  <c r="D9" i="14"/>
  <c r="D10" i="14"/>
  <c r="L25" i="7"/>
  <c r="L32" i="7" s="1"/>
  <c r="L34" i="7" s="1"/>
  <c r="H25" i="7"/>
  <c r="H32" i="7" s="1"/>
  <c r="H34" i="7" s="1"/>
  <c r="I25" i="7"/>
  <c r="I32" i="7" s="1"/>
  <c r="I34" i="7" s="1"/>
  <c r="M25" i="7"/>
  <c r="M32" i="7" s="1"/>
  <c r="M34" i="7" s="1"/>
  <c r="K25" i="7"/>
  <c r="K32" i="7" s="1"/>
  <c r="K34" i="7" s="1"/>
  <c r="O19" i="7"/>
  <c r="O39" i="7"/>
  <c r="H4" i="14" s="1"/>
  <c r="I74" i="7"/>
  <c r="I81" i="7" s="1"/>
  <c r="I83" i="7" s="1"/>
  <c r="C25" i="7"/>
  <c r="O24" i="7" s="1"/>
  <c r="N74" i="7"/>
  <c r="N81" i="7" s="1"/>
  <c r="N83" i="7" s="1"/>
  <c r="M74" i="7"/>
  <c r="M81" i="7" s="1"/>
  <c r="M83" i="7" s="1"/>
  <c r="O43" i="7"/>
  <c r="H8" i="14" s="1"/>
  <c r="O38" i="7"/>
  <c r="H3" i="14" s="1"/>
  <c r="D74" i="7"/>
  <c r="D81" i="7" s="1"/>
  <c r="D83" i="7" s="1"/>
  <c r="F74" i="7"/>
  <c r="F81" i="7" s="1"/>
  <c r="F83" i="7" s="1"/>
  <c r="O71" i="7"/>
  <c r="D4" i="14" s="1"/>
  <c r="D5" i="14" s="1"/>
  <c r="K74" i="7"/>
  <c r="K81" i="7" s="1"/>
  <c r="K83" i="7" s="1"/>
  <c r="G74" i="7"/>
  <c r="G81" i="7" s="1"/>
  <c r="G83" i="7" s="1"/>
  <c r="O21" i="7"/>
  <c r="O26" i="7"/>
  <c r="C74" i="7"/>
  <c r="L81" i="7"/>
  <c r="L83" i="7" s="1"/>
  <c r="H81" i="7"/>
  <c r="H83" i="7" s="1"/>
  <c r="J81" i="7"/>
  <c r="J83" i="7" s="1"/>
  <c r="O20" i="7"/>
  <c r="O4" i="7"/>
  <c r="E81" i="7"/>
  <c r="E83" i="7" s="1"/>
  <c r="O80" i="7"/>
  <c r="O3" i="7"/>
  <c r="D6" i="14" l="1"/>
  <c r="D25" i="14"/>
  <c r="D35" i="14"/>
  <c r="D19" i="14"/>
  <c r="K19" i="14"/>
  <c r="D38" i="14"/>
  <c r="D39" i="14" s="1"/>
  <c r="D41" i="14" s="1"/>
  <c r="O31" i="7"/>
  <c r="C32" i="7"/>
  <c r="C34" i="7" s="1"/>
  <c r="O33" i="7" s="1"/>
  <c r="C81" i="7"/>
  <c r="C83" i="7" s="1"/>
  <c r="O82" i="7" s="1"/>
  <c r="O74" i="7"/>
  <c r="O81" i="7" s="1"/>
  <c r="O25" i="7"/>
  <c r="K85" i="7"/>
  <c r="E85" i="7"/>
  <c r="G85" i="7"/>
  <c r="H85" i="7"/>
  <c r="F85" i="7"/>
  <c r="L85" i="7"/>
  <c r="N85" i="7"/>
  <c r="J85" i="7"/>
  <c r="I85" i="7"/>
  <c r="M85" i="7"/>
  <c r="D85" i="7"/>
  <c r="D20" i="14" l="1"/>
  <c r="K20" i="14" s="1"/>
  <c r="D36" i="14"/>
  <c r="D42" i="14" s="1"/>
  <c r="K21" i="14" s="1"/>
  <c r="O32" i="7"/>
  <c r="O34" i="7" s="1"/>
  <c r="O86" i="7"/>
  <c r="C85" i="7"/>
  <c r="O83" i="7"/>
  <c r="O85"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tc={AB4B80A9-DD6D-4FD5-BD43-7E9EB3E34ED2}</author>
    <author>tc={452151C1-E50F-45F7-BCFD-526B41EC7A07}</author>
    <author>tc={06931A52-FA3C-4387-8274-4E8401E16D2A}</author>
    <author>tc={3AC4F00A-FFCD-4631-8F05-5D3A039F7536}</author>
    <author>tc={6D544A69-46CF-43DA-B772-D9FAA82B3ACB}</author>
    <author>tc={3027FC96-37FD-4936-B884-0D80E93D006B}</author>
    <author>tc={43214009-2043-4AF0-A8D8-8EDC89B446D0}</author>
    <author>tc={40A42075-498D-4603-806F-957854080B92}</author>
  </authors>
  <commentList>
    <comment ref="A1" authorId="0" shapeId="0" xr:uid="{AB4B80A9-DD6D-4FD5-BD43-7E9EB3E34ED2}">
      <text>
        <t>[Threaded comment]
Your version of Excel allows you to read this threaded comment; however, any edits to it will get removed if the file is opened in a newer version of Excel. Learn more: https://go.microsoft.com/fwlink/?linkid=870924
Comment:
    Enter list of buyers of your farm products. If a customer is not included in this list, you will not be able to record their purchase on the “Farm Receipts” tab.</t>
      </text>
    </comment>
    <comment ref="C1" authorId="1" shapeId="0" xr:uid="{452151C1-E50F-45F7-BCFD-526B41EC7A07}">
      <text>
        <t>[Threaded comment]
Your version of Excel allows you to read this threaded comment; however, any edits to it will get removed if the file is opened in a newer version of Excel. Learn more: https://go.microsoft.com/fwlink/?linkid=870924
Comment:
    Enter supplier names. The suppliers available for recording your purchases will be limited to the names on this list.</t>
      </text>
    </comment>
    <comment ref="E1" authorId="2" shapeId="0" xr:uid="{06931A52-FA3C-4387-8274-4E8401E16D2A}">
      <text>
        <t xml:space="preserve">[Threaded comment]
Your version of Excel allows you to read this threaded comment; however, any edits to it will get removed if the file is opened in a newer version of Excel. Learn more: https://go.microsoft.com/fwlink/?linkid=870924
Comment:
    Enter the accounts regularly used for your business transactions. </t>
      </text>
    </comment>
    <comment ref="G1" authorId="3" shapeId="0" xr:uid="{3AC4F00A-FFCD-4631-8F05-5D3A039F7536}">
      <text>
        <t>[Threaded comment]
Your version of Excel allows you to read this threaded comment; however, any edits to it will get removed if the file is opened in a newer version of Excel. Learn more: https://go.microsoft.com/fwlink/?linkid=870924
Comment:
    Enter the names of the various enterprises within your farm business that you would like to analyze separately.</t>
      </text>
    </comment>
    <comment ref="I1" authorId="4" shapeId="0" xr:uid="{6D544A69-46CF-43DA-B772-D9FAA82B3ACB}">
      <text>
        <t>[Threaded comment]
Your version of Excel allows you to read this threaded comment; however, any edits to it will get removed if the file is opened in a newer version of Excel. Learn more: https://go.microsoft.com/fwlink/?linkid=870924
Comment:
    Enter the names of various farms, fields, or facilities within your operation to allocate income and expenses to these units.</t>
      </text>
    </comment>
    <comment ref="K1" authorId="5" shapeId="0" xr:uid="{3027FC96-37FD-4936-B884-0D80E93D006B}">
      <text>
        <t>[Threaded comment]
Your version of Excel allows you to read this threaded comment; however, any edits to it will get removed if the file is opened in a newer version of Excel. Learn more: https://go.microsoft.com/fwlink/?linkid=870924
Comment:
    List the crops grown on your operation. The crop sales recorded must be attributed to one of the entries in this list.</t>
      </text>
    </comment>
    <comment ref="M1" authorId="6" shapeId="0" xr:uid="{43214009-2043-4AF0-A8D8-8EDC89B446D0}">
      <text>
        <t>[Threaded comment]
Your version of Excel allows you to read this threaded comment; however, any edits to it will get removed if the file is opened in a newer version of Excel. Learn more: https://go.microsoft.com/fwlink/?linkid=870924
Comment:
    Enter all market livestock bought or sold without the intention of using that stock for breeding purposes. Livestock for market or resale purposes will be chosen from this list.</t>
      </text>
    </comment>
    <comment ref="M12" authorId="7" shapeId="0" xr:uid="{40A42075-498D-4603-806F-957854080B92}">
      <text>
        <t xml:space="preserve">[Threaded comment]
Your version of Excel allows you to read this threaded comment; however, any edits to it will get removed if the file is opened in a newer version of Excel. Learn more: https://go.microsoft.com/fwlink/?linkid=870924
Comment:
    Enter the types of breeding livestock regularly bought or sold.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Whitney Wiegel</author>
  </authors>
  <commentList>
    <comment ref="B1" authorId="0" shapeId="0" xr:uid="{00000000-0006-0000-0400-000001000000}">
      <text>
        <r>
          <rPr>
            <sz val="11"/>
            <color indexed="81"/>
            <rFont val="Tahoma"/>
            <family val="2"/>
          </rPr>
          <t>This worksheet fills automatically based on the transactions you enter into the Farm Receipts and Farm Expenditures sheets.  See the Directions sheet for instructions on how to modify the Cash Flow Summary.</t>
        </r>
        <r>
          <rPr>
            <sz val="9"/>
            <color indexed="81"/>
            <rFont val="Tahoma"/>
            <family val="2"/>
          </rPr>
          <t xml:space="preserve">
</t>
        </r>
      </text>
    </comment>
    <comment ref="O86" authorId="0" shapeId="0" xr:uid="{00000000-0006-0000-0400-000002000000}">
      <text>
        <r>
          <rPr>
            <sz val="9"/>
            <color indexed="81"/>
            <rFont val="Tahoma"/>
            <family val="2"/>
          </rPr>
          <t xml:space="preserve">Value should match December ending credit balance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<sst xmlns="http://schemas.openxmlformats.org/spreadsheetml/2006/main" count="470" uniqueCount="344">
  <si>
    <t>Date</t>
  </si>
  <si>
    <t>Description</t>
  </si>
  <si>
    <t>Quantity</t>
  </si>
  <si>
    <t>Head</t>
  </si>
  <si>
    <t>Lbs.</t>
  </si>
  <si>
    <t>$ Amount</t>
  </si>
  <si>
    <t>Bought</t>
  </si>
  <si>
    <t>Raised</t>
  </si>
  <si>
    <t>Chemicals</t>
  </si>
  <si>
    <t>Conservation</t>
  </si>
  <si>
    <t>Feed</t>
  </si>
  <si>
    <t>Freight &amp; Trucking</t>
  </si>
  <si>
    <t>Labor Hired</t>
  </si>
  <si>
    <t>Machine Hire</t>
  </si>
  <si>
    <t>Seeds &amp; Plants</t>
  </si>
  <si>
    <t>Storage</t>
  </si>
  <si>
    <t>Supplies</t>
  </si>
  <si>
    <t>Taxes</t>
  </si>
  <si>
    <t>Machinery, Equip, Fence</t>
  </si>
  <si>
    <t>Land &amp; Buildings</t>
  </si>
  <si>
    <t>Principal Paid on Borrowed Funds</t>
  </si>
  <si>
    <t>JAN.</t>
  </si>
  <si>
    <t>FEB.</t>
  </si>
  <si>
    <t>MARCH</t>
  </si>
  <si>
    <t>APRIL</t>
  </si>
  <si>
    <t>MAY</t>
  </si>
  <si>
    <t>JUNE</t>
  </si>
  <si>
    <t>JULY</t>
  </si>
  <si>
    <t>AUG.</t>
  </si>
  <si>
    <t>SEPT.</t>
  </si>
  <si>
    <t>OCT.</t>
  </si>
  <si>
    <t>NOV.</t>
  </si>
  <si>
    <t>DEC.</t>
  </si>
  <si>
    <t>TOTAL</t>
  </si>
  <si>
    <t>TOTAL OPERATING SALES</t>
  </si>
  <si>
    <t>Equipment, Building, &amp; Land Sales</t>
  </si>
  <si>
    <t>TOTAL CAPITAL SALES</t>
  </si>
  <si>
    <t>TOTAL FARM RECEIPTS</t>
  </si>
  <si>
    <t>Money Borrowed - Farm</t>
  </si>
  <si>
    <t>TOTAL DOLLARS AVAILABLE</t>
  </si>
  <si>
    <t>TOTAL OPERATING EXPENDITURES</t>
  </si>
  <si>
    <t>Machinery, Equipment, &amp; Fence</t>
  </si>
  <si>
    <t>Land and Buildings</t>
  </si>
  <si>
    <t>TOTAL CAPITAL EXPENDITURES</t>
  </si>
  <si>
    <t>TOTAL FARM EXPENDITURES</t>
  </si>
  <si>
    <t>TOTAL DOLLARS USED</t>
  </si>
  <si>
    <t>CASH DIFFERENCE FOR THE MONTH</t>
  </si>
  <si>
    <t>Enterprise</t>
  </si>
  <si>
    <t>JANUARY TOTAL</t>
  </si>
  <si>
    <t>FEBRUARY TOTAL</t>
  </si>
  <si>
    <t>MARCH TOTAL</t>
  </si>
  <si>
    <t>APRIL TOTAL</t>
  </si>
  <si>
    <t>MAY TOTAL</t>
  </si>
  <si>
    <t>JUNE TOTAL</t>
  </si>
  <si>
    <t>JULY TOTAL</t>
  </si>
  <si>
    <t>AUGUST TOTAL</t>
  </si>
  <si>
    <t>SEPTEMBER TOTAL</t>
  </si>
  <si>
    <t>OCTOBER TOTAL</t>
  </si>
  <si>
    <t>NOVEMBER TOTAL</t>
  </si>
  <si>
    <t>DECEMBER TOTAL</t>
  </si>
  <si>
    <t>Revenue</t>
  </si>
  <si>
    <t>Bushels</t>
  </si>
  <si>
    <t>Total $ Amt</t>
  </si>
  <si>
    <t>Insert new row here</t>
  </si>
  <si>
    <t>Enterprises</t>
  </si>
  <si>
    <t>Farm Names</t>
  </si>
  <si>
    <t>Farm Name</t>
  </si>
  <si>
    <t>Expenditures - Vendor/Payees</t>
  </si>
  <si>
    <t>Net</t>
  </si>
  <si>
    <t>Check #</t>
  </si>
  <si>
    <t>Receipts - Buyers/Customers</t>
  </si>
  <si>
    <t>Total Receipts</t>
  </si>
  <si>
    <t>Total Expenses</t>
  </si>
  <si>
    <t>Checking Accounts</t>
  </si>
  <si>
    <t>Deposited in…(checking account)</t>
  </si>
  <si>
    <t>Paid from…(checking
 account)</t>
  </si>
  <si>
    <t>Checking Account</t>
  </si>
  <si>
    <t>Total Receipts Deposited</t>
  </si>
  <si>
    <t>Total Expenses Withdrawn</t>
  </si>
  <si>
    <t>Current Balance</t>
  </si>
  <si>
    <t>Beginning Balance</t>
  </si>
  <si>
    <t>$/bu.</t>
  </si>
  <si>
    <t>Year-to-date totals sold and average marketing prices</t>
  </si>
  <si>
    <t>$/lb.</t>
  </si>
  <si>
    <t>Year-to-date totals bought and average prices</t>
  </si>
  <si>
    <t>Part 1 - Farm income using cash accounting</t>
  </si>
  <si>
    <t>Part 2 - Farm expenses for either cash or accrual accounting</t>
  </si>
  <si>
    <t>Schedule F instructions</t>
  </si>
  <si>
    <t>Line number</t>
  </si>
  <si>
    <t>Line item</t>
  </si>
  <si>
    <t>Value</t>
  </si>
  <si>
    <t>Blank schedule F template</t>
  </si>
  <si>
    <t>1a</t>
  </si>
  <si>
    <t>Sales of purchased livestock or other resale items</t>
  </si>
  <si>
    <t>Car and truck expenses (need form 4562)</t>
  </si>
  <si>
    <t>Pension and profit sharing</t>
  </si>
  <si>
    <t>1b</t>
  </si>
  <si>
    <t>Cost basis of purchased livestock or other items reported on line 1a</t>
  </si>
  <si>
    <t>24a</t>
  </si>
  <si>
    <t>Rent paid on vehicles, machinery, or equipment</t>
  </si>
  <si>
    <t>1c</t>
  </si>
  <si>
    <t>Difference in lines 1a and 1b</t>
  </si>
  <si>
    <t>Conservation expense (instructions)</t>
  </si>
  <si>
    <t>24b</t>
  </si>
  <si>
    <t>Rent paid on land, livestock, buildings</t>
  </si>
  <si>
    <t>Sales of livestock, produce, grains, and other raised products</t>
  </si>
  <si>
    <t>Custom hire - machine work</t>
  </si>
  <si>
    <t>Repairs and maintenance</t>
  </si>
  <si>
    <t>3a</t>
  </si>
  <si>
    <t>Cooperative distributions (from Form 1099-PATR)</t>
  </si>
  <si>
    <t>Depreciaton and section 179 expense</t>
  </si>
  <si>
    <t>Seeds and plants</t>
  </si>
  <si>
    <t>3b</t>
  </si>
  <si>
    <t>Taxable distributions (from Form 1099-PATR)</t>
  </si>
  <si>
    <t>Non-pension and profit share benefits</t>
  </si>
  <si>
    <t>Storage and warehousing</t>
  </si>
  <si>
    <t>4a</t>
  </si>
  <si>
    <t>Agricultural program payments (see instructions)</t>
  </si>
  <si>
    <t>4b</t>
  </si>
  <si>
    <t>Taxable agricultural program payments</t>
  </si>
  <si>
    <t>Fertilizers and soil amendments</t>
  </si>
  <si>
    <t>5a</t>
  </si>
  <si>
    <t>Commodity Credit Corporation (CCC) loans reported under election</t>
  </si>
  <si>
    <t>Freight and trucking</t>
  </si>
  <si>
    <t>Utilities</t>
  </si>
  <si>
    <t>5b</t>
  </si>
  <si>
    <t>CCC loans forfeited</t>
  </si>
  <si>
    <t>Veterinary, breeding, and medicine</t>
  </si>
  <si>
    <t>5c</t>
  </si>
  <si>
    <t>Taxable CCC loans</t>
  </si>
  <si>
    <t>Insurance (other than health)</t>
  </si>
  <si>
    <t>32a</t>
  </si>
  <si>
    <t>Crop insurance proceeds and federal crop disaster payments</t>
  </si>
  <si>
    <t>21a</t>
  </si>
  <si>
    <t>Interest paid to banks</t>
  </si>
  <si>
    <t>32b</t>
  </si>
  <si>
    <t>6a</t>
  </si>
  <si>
    <t>21b</t>
  </si>
  <si>
    <t>Interest paid to others</t>
  </si>
  <si>
    <t>32c</t>
  </si>
  <si>
    <t>6b</t>
  </si>
  <si>
    <t>Taxable amount</t>
  </si>
  <si>
    <t>Hired labor (less labor credits)</t>
  </si>
  <si>
    <t>32d</t>
  </si>
  <si>
    <t>6c</t>
  </si>
  <si>
    <t>32e</t>
  </si>
  <si>
    <t>6d</t>
  </si>
  <si>
    <t>32f</t>
  </si>
  <si>
    <t>Custom hire (machine work) income</t>
  </si>
  <si>
    <t>Total expenses</t>
  </si>
  <si>
    <t>Other income, including fuel tax credits (see instructions)</t>
  </si>
  <si>
    <t>Gross income (sum of lines 1c, 2, 3b, 4b, 5a, 5c, 6b, 6d, 7, and 8) Part 3 line 50 if accrual used</t>
  </si>
  <si>
    <t>Part 3 - Farm Income using accrual accounting</t>
  </si>
  <si>
    <t>38a</t>
  </si>
  <si>
    <t>38b</t>
  </si>
  <si>
    <t>39a</t>
  </si>
  <si>
    <t>39b</t>
  </si>
  <si>
    <t>40a</t>
  </si>
  <si>
    <t>40b</t>
  </si>
  <si>
    <t>40c</t>
  </si>
  <si>
    <t>Other income (see instructions)</t>
  </si>
  <si>
    <t>Add cells 37, 38b, 39b, 40a, 40c, 41, 42, 43</t>
  </si>
  <si>
    <t>Inventory of livestock, produce, grains, and other products at the end of the year</t>
  </si>
  <si>
    <t>Crop type</t>
  </si>
  <si>
    <t>Crops grown</t>
  </si>
  <si>
    <t>Price</t>
  </si>
  <si>
    <t>Livestock type</t>
  </si>
  <si>
    <t>Animal type</t>
  </si>
  <si>
    <t>Car and Truck Expenses</t>
  </si>
  <si>
    <t>Breeding, Vet, and Medicine</t>
  </si>
  <si>
    <t>Farm Utilities</t>
  </si>
  <si>
    <t>Depreciation and Section 179 expense</t>
  </si>
  <si>
    <t>Fertilizer &amp; Soil Amendments</t>
  </si>
  <si>
    <t>Gasoline, Fuel, and Oil</t>
  </si>
  <si>
    <t>Gas, fuel, and oil</t>
  </si>
  <si>
    <t>Pensions and profit share</t>
  </si>
  <si>
    <t>Rent paid on machinery or equipment</t>
  </si>
  <si>
    <t>Enter other expense type</t>
  </si>
  <si>
    <t>Livestock for reselling</t>
  </si>
  <si>
    <t>Breeding or working Livestock</t>
  </si>
  <si>
    <t>Lbs./head</t>
  </si>
  <si>
    <t>Other Non-Breeding Livestock</t>
  </si>
  <si>
    <t>Other Crop Sales</t>
  </si>
  <si>
    <t>Other farm receipts</t>
  </si>
  <si>
    <t>Market Livestock produced</t>
  </si>
  <si>
    <t>Breeding Livestock sold</t>
  </si>
  <si>
    <t>Other Breeding Livestock</t>
  </si>
  <si>
    <t>Crop Protection Chemicals</t>
  </si>
  <si>
    <t>Non-Breeding Livestock: Other</t>
  </si>
  <si>
    <t>$/head</t>
  </si>
  <si>
    <t>Breeding Livestock: Other</t>
  </si>
  <si>
    <t>Total value of inventory at beginning of year</t>
  </si>
  <si>
    <t>Status</t>
  </si>
  <si>
    <t>Purchased</t>
  </si>
  <si>
    <t>CCC Loan Proceeds</t>
  </si>
  <si>
    <t>yes</t>
  </si>
  <si>
    <t>no</t>
  </si>
  <si>
    <t>Crop insurance proceeds and disaster payments received in this tax year</t>
  </si>
  <si>
    <t>Commodity</t>
  </si>
  <si>
    <t>January 1</t>
  </si>
  <si>
    <t>Quantity held</t>
  </si>
  <si>
    <t>Total Value</t>
  </si>
  <si>
    <t>December 31</t>
  </si>
  <si>
    <t>Unit of measure</t>
  </si>
  <si>
    <t>Crop Inventory</t>
  </si>
  <si>
    <t>Number held</t>
  </si>
  <si>
    <t>Weight/ head</t>
  </si>
  <si>
    <t>Weight/  head</t>
  </si>
  <si>
    <t>Total</t>
  </si>
  <si>
    <t>Cost of purchased livestock, grain, and other products during the year</t>
  </si>
  <si>
    <t>Sales of all livestock, produce, grain, and other products (instructions)</t>
  </si>
  <si>
    <t>Principal Paid on debt</t>
  </si>
  <si>
    <t>Capital Investments</t>
  </si>
  <si>
    <t>Basic Information</t>
  </si>
  <si>
    <t>Quick Expense Input</t>
  </si>
  <si>
    <t>Quick Expense Category</t>
  </si>
  <si>
    <t>Quick Dollar Amount</t>
  </si>
  <si>
    <t xml:space="preserve">If you wish to enter expenses in more detail, continue scrolling to the right. </t>
  </si>
  <si>
    <t>Operating Expenses</t>
  </si>
  <si>
    <t>$/pound</t>
  </si>
  <si>
    <t>Expense categories</t>
  </si>
  <si>
    <t>Machinery repair</t>
  </si>
  <si>
    <t>Building &amp; Fence repair</t>
  </si>
  <si>
    <t>Business Income</t>
  </si>
  <si>
    <t>Quick Income Input</t>
  </si>
  <si>
    <t>Quick income category</t>
  </si>
  <si>
    <t xml:space="preserve">If you wish to enter income in more detail, continue scrolling to the right. </t>
  </si>
  <si>
    <t>LOC BALANCE (end of month)</t>
  </si>
  <si>
    <t>Maintained by</t>
  </si>
  <si>
    <t>Drop-Down Lists Input</t>
  </si>
  <si>
    <t>Where it impacts:</t>
  </si>
  <si>
    <t>Farm Receipts</t>
  </si>
  <si>
    <t xml:space="preserve">How to use: </t>
  </si>
  <si>
    <t>Return to Drop-Down Lists Input</t>
  </si>
  <si>
    <t>Farm Expenditures</t>
  </si>
  <si>
    <t>Cash Flow Summary</t>
  </si>
  <si>
    <t>Inventory</t>
  </si>
  <si>
    <t>Schedule F</t>
  </si>
  <si>
    <t>Drop-Down Lists Summary</t>
  </si>
  <si>
    <t>Checking Account Balances</t>
  </si>
  <si>
    <t>Income Statement</t>
  </si>
  <si>
    <t>Balance Sheet</t>
  </si>
  <si>
    <t>Financial Ratios</t>
  </si>
  <si>
    <t>Return to Farm Receipts</t>
  </si>
  <si>
    <t>Purpose: Record the income received by your farm business. This worksheet will catagorize, record, and summarize farm receipts.</t>
  </si>
  <si>
    <t>Purpose: Record expenses paid by your farm business. This worksheet will catagorize, record, and summarize expenses and investments.</t>
  </si>
  <si>
    <t>Click here to return to Farm Expenditures</t>
  </si>
  <si>
    <t>Purpose: Provide monthly profit and loss figures for your farm business. See total receipts and expenditures by category .</t>
  </si>
  <si>
    <t>Return to Cash Flow Summary</t>
  </si>
  <si>
    <t>How to use: Enter your inventory of crops and livestock in the tables provided. An accurate income statement is a critical part of accrual accounting. To complete the statement, the value of growing crops, crop inventories, prepaid expenses, livestock held for resale, and other supplies inventories must be recorded at the beginning and end of the year.</t>
  </si>
  <si>
    <t>Return to Inventory</t>
  </si>
  <si>
    <t>Purpose: Provide a snapshot of your farming related taxable income throughout the year.</t>
  </si>
  <si>
    <t>Return to Schedule F</t>
  </si>
  <si>
    <t>Purpose: See summaries of your receipts and expenditures sorted by the categories you entered into the Drop-Down Lists.</t>
  </si>
  <si>
    <t>Return to Drop-Down Lists Summary</t>
  </si>
  <si>
    <t>Purpose: Automatically track account balances based on income and expense classification.</t>
  </si>
  <si>
    <t xml:space="preserve">How to use: View your approximate account balances at any given time based on the account you depositied income into or used to pay bills. This sheet does not reconcile with actual bank balances, and should be periodically reconciled. </t>
  </si>
  <si>
    <t>Return to Checking Account Balances</t>
  </si>
  <si>
    <t xml:space="preserve">Purpose: Analyze a summary of income and expenses earned by your farm throughout the year. </t>
  </si>
  <si>
    <t>Purpose: Record all assets and liabilities related to the farm's business organization. This sheet will provide insights about the farm's liquidity, solvency, and net worth. Compare balance sheets across years to understand the impact of profitability on wealth generation.</t>
  </si>
  <si>
    <t>Purpose: Benchmark your farm against other farms and businesses using these pre-caculated ratios. The ratio's are calculated using data from the income statement and balance sheet.</t>
  </si>
  <si>
    <t xml:space="preserve">Non-pension employee benefits </t>
  </si>
  <si>
    <t xml:space="preserve"> Land, livestock, or building rent</t>
  </si>
  <si>
    <t>Vendor/Company/ Payee</t>
  </si>
  <si>
    <t>Receipts</t>
  </si>
  <si>
    <t>Farm name</t>
  </si>
  <si>
    <t>Crop sales</t>
  </si>
  <si>
    <t>Non-breeding livestock</t>
  </si>
  <si>
    <t>Buyer/customer</t>
  </si>
  <si>
    <t>Quick dollar amount</t>
  </si>
  <si>
    <t>Crop insurance proceeds</t>
  </si>
  <si>
    <t>Government payments</t>
  </si>
  <si>
    <t>Custom work</t>
  </si>
  <si>
    <t>Resales &amp; settlements</t>
  </si>
  <si>
    <t>Cash rental income</t>
  </si>
  <si>
    <t>Livestock products</t>
  </si>
  <si>
    <t>Breeding livestock</t>
  </si>
  <si>
    <t>Equip., bldg., &amp; land sales</t>
  </si>
  <si>
    <t>CCC loans funded</t>
  </si>
  <si>
    <t>Money borrowed</t>
  </si>
  <si>
    <t>Livestock (for resale) Inventory</t>
  </si>
  <si>
    <t>Cost of livestock, produce, grains, and other products sold (line 47 minus line 48)</t>
  </si>
  <si>
    <t>Gross income  (line 44 minus line 49)</t>
  </si>
  <si>
    <t>Inventory of livestock, produce, grain, and other products at the beginning of the year (non capital assets)</t>
  </si>
  <si>
    <t>Key:</t>
  </si>
  <si>
    <t>Unfilled cells accept typed input</t>
  </si>
  <si>
    <t xml:space="preserve">How to use: In unfilled lines, type in the relevant names for each category. </t>
  </si>
  <si>
    <t>Solid shaded cells contain formulas. These values are calculated automatically based on your entries.</t>
  </si>
  <si>
    <r>
      <t xml:space="preserve">Patterned cells contain a drop down list. Use the arrow at the right side of the cell to expose available inputs. Choices available are from the </t>
    </r>
    <r>
      <rPr>
        <i/>
        <sz val="12"/>
        <color theme="1"/>
        <rFont val="Aptos"/>
        <family val="2"/>
      </rPr>
      <t>Drop-Down Lists Input.</t>
    </r>
  </si>
  <si>
    <t>Type the items that you would like to appear in the drop-down lists under the appropriate column category. These lists will appear in the drop-down lists on the Farm Receipts and Farm Expenditures sheets. These lists will also appear on the Drop-Down Lists Summary sheet</t>
  </si>
  <si>
    <t>Instructions for this sheet:
Type the items that you would like to appear in the drop-down lists under the appropriate column category. These lists will appear in the drop-down lists on the Farm Receipts and Farm Expenditures sheets. These lists will also appear on the Drop-Down Lists Summary sheet</t>
  </si>
  <si>
    <t xml:space="preserve">Line of credit balance - </t>
  </si>
  <si>
    <t>as of January 1st</t>
  </si>
  <si>
    <t>Unfilled cells contain formulas and do not accept typed data entry</t>
  </si>
  <si>
    <t>Solid shaded cells are the range for a typed entry.</t>
  </si>
  <si>
    <t>Where it impacts: Schedule F if utilizing accrual accounting.</t>
  </si>
  <si>
    <t>Directions for sheet</t>
  </si>
  <si>
    <t>This sheet displays the total receipts and/or expenditures you have allocated to the different entities included in the drop-down lists from the Farm Receipts and Farm Expenditures sheets.  This sheet fills automatically based on the information you have included in the Drop-Down Lists Input, Farm Receipts, and Farm Expenditure sheets; therefore, there is likely no reason to make modifications to this sheet.</t>
  </si>
  <si>
    <t>Directions for this sheet:</t>
  </si>
  <si>
    <t xml:space="preserve">This sheet displays the total values of receipts and expenses you have allocated to each of your checking accounts.  
The "Current Balance" column should be accurate if (1) you select an account each time you enter a transaction in the Farm Receipts and Farm Expenditures sheets and (2) you enter a "Beginning Balance" at the time you start making entries in the record book. </t>
  </si>
  <si>
    <t>To add new rows to the each month, select the last row before the monthly totals by right-clicking on the row number on the left hand margin and selecting "Insert".</t>
  </si>
  <si>
    <t xml:space="preserve"> To fill the Total $ Amt column and other calculations in newly added rows, select the closest row with the formulas in place above the line you are working in by right-clicking the row number at the left edge of your window. Hover over the bottom left corner of column A. When you see the black "+" icon, press and hold the left mouse button. Then drag your cursor over the added rows in the column for the given month before releasing the mouse button. Blank cells in column C should be replaced by $0.00 if no entries have been made in the new rows and the addition was performed correctly.</t>
  </si>
  <si>
    <t>Expenditures</t>
  </si>
  <si>
    <r>
      <t xml:space="preserve">Purpose: The </t>
    </r>
    <r>
      <rPr>
        <i/>
        <sz val="12"/>
        <color theme="1"/>
        <rFont val="Aptos"/>
        <family val="2"/>
      </rPr>
      <t>Drop-Down Lists Input</t>
    </r>
    <r>
      <rPr>
        <sz val="12"/>
        <color theme="1"/>
        <rFont val="Aptos"/>
        <family val="2"/>
      </rPr>
      <t xml:space="preserve"> page is where you will enter information required to group your records together to track your finances throughout the year.</t>
    </r>
  </si>
  <si>
    <t>Where it impacts: All drop down selection menus throughout the document. Impacts nearly every sheet.</t>
  </si>
  <si>
    <r>
      <t xml:space="preserve"> To fill the </t>
    </r>
    <r>
      <rPr>
        <i/>
        <sz val="12"/>
        <color theme="1"/>
        <rFont val="Aptos"/>
        <family val="2"/>
      </rPr>
      <t>Total $ Amt</t>
    </r>
    <r>
      <rPr>
        <sz val="12"/>
        <color theme="1"/>
        <rFont val="Aptos"/>
        <family val="2"/>
      </rPr>
      <t xml:space="preserve"> column and other calculations in newly added rows, select the closest row with the formulas in place above the line you are working in by right-clicking the row number at the left edge of your window. Hover over the bottom left corner of column A. When you see the black "+" icon, press and hold the left mouse button. Then drag your cursor over the added rows in the column for the given month before releasing the mouse button. Blank cells in column C should be replaced by $0.00 if no entries have been made in the new rows and the addition was performed correctly.</t>
    </r>
  </si>
  <si>
    <t>How to use: Starting at the leftmost side of the sheet, enter basic information about the transaction at hand. Several columns will use drop down selections to catagorize the expense entry. The "Quick Expense Input" columns will automatically place an entry in the column it belongs without scrolling to find the detail column to the right. Continue scrolling to the right to make entries in a given column for more detail.</t>
  </si>
  <si>
    <r>
      <t xml:space="preserve">Where it impacts: Farm expenses entered here will be totalled and flow to the Cash Flow Summary. From there, these values will also populate Part 2 of the Schedule F. Entries will also be catagorized on the </t>
    </r>
    <r>
      <rPr>
        <i/>
        <sz val="12"/>
        <color theme="1"/>
        <rFont val="Aptos"/>
        <family val="2"/>
      </rPr>
      <t xml:space="preserve">Drop Down Lists Summary </t>
    </r>
    <r>
      <rPr>
        <sz val="12"/>
        <color theme="1"/>
        <rFont val="Aptos"/>
        <family val="2"/>
      </rPr>
      <t xml:space="preserve">and </t>
    </r>
    <r>
      <rPr>
        <i/>
        <sz val="12"/>
        <color theme="1"/>
        <rFont val="Aptos"/>
        <family val="2"/>
      </rPr>
      <t>Checking Account Balances</t>
    </r>
    <r>
      <rPr>
        <sz val="12"/>
        <color theme="1"/>
        <rFont val="Aptos"/>
        <family val="2"/>
      </rPr>
      <t xml:space="preserve"> based on the selections you make in the </t>
    </r>
    <r>
      <rPr>
        <i/>
        <sz val="12"/>
        <color theme="1"/>
        <rFont val="Aptos"/>
        <family val="2"/>
      </rPr>
      <t xml:space="preserve">Basic Information </t>
    </r>
    <r>
      <rPr>
        <sz val="12"/>
        <color theme="1"/>
        <rFont val="Aptos"/>
        <family val="2"/>
      </rPr>
      <t>section.</t>
    </r>
  </si>
  <si>
    <r>
      <t xml:space="preserve">Where it impacts: Farm receipts entered here will be totalled and flow to the Cash Flow Summary. From there, these values will also populate Part 1 of the Schedule F. Entries will also be catagorized on the </t>
    </r>
    <r>
      <rPr>
        <i/>
        <sz val="12"/>
        <color theme="1"/>
        <rFont val="Aptos"/>
        <family val="2"/>
      </rPr>
      <t>Drop-Down Lists Summary</t>
    </r>
    <r>
      <rPr>
        <sz val="12"/>
        <color theme="1"/>
        <rFont val="Aptos"/>
        <family val="2"/>
      </rPr>
      <t xml:space="preserve"> and </t>
    </r>
    <r>
      <rPr>
        <i/>
        <sz val="12"/>
        <color theme="1"/>
        <rFont val="Aptos"/>
        <family val="2"/>
      </rPr>
      <t>Checking Account Balances</t>
    </r>
    <r>
      <rPr>
        <sz val="12"/>
        <color theme="1"/>
        <rFont val="Aptos"/>
        <family val="2"/>
      </rPr>
      <t xml:space="preserve"> based on the selections you make in the </t>
    </r>
    <r>
      <rPr>
        <i/>
        <sz val="12"/>
        <color theme="1"/>
        <rFont val="Aptos"/>
        <family val="2"/>
      </rPr>
      <t>Basic Information</t>
    </r>
    <r>
      <rPr>
        <sz val="12"/>
        <color theme="1"/>
        <rFont val="Aptos"/>
        <family val="2"/>
      </rPr>
      <t xml:space="preserve"> section.</t>
    </r>
  </si>
  <si>
    <r>
      <t xml:space="preserve">How to use: Virtually no input is required. Data inputted on prior sheets automatically populates the </t>
    </r>
    <r>
      <rPr>
        <i/>
        <sz val="12"/>
        <color theme="1"/>
        <rFont val="Aptos"/>
        <family val="2"/>
      </rPr>
      <t>Cash Flow Summary</t>
    </r>
    <r>
      <rPr>
        <sz val="12"/>
        <color theme="1"/>
        <rFont val="Aptos"/>
        <family val="2"/>
      </rPr>
      <t>. The upper section is the range for receipts and income related information. The lower section contains the expenditures. At the bottom of the sheet, enter the balance of your line of credit at the beginning of the year to monitor its balance throughout the year, if applicable.</t>
    </r>
  </si>
  <si>
    <t>Where it impacts: Sums from the cash flow summary flow through to populate the Schedule F.</t>
  </si>
  <si>
    <t>Purpose: Track beginning- and end-of-year inventories if using accrual accounting.</t>
  </si>
  <si>
    <t>How to use: Part 1 and Part 3 contains income figures based on the Farm Receipts worksheet. Part 2 covers expenses from the Farm expenditures sheet. If you use accrual accounting, adjustments to income based on the Inventory worksheet will flow through here and impact Part 3. Use the data on this sheet to guide your management decisions throughout the year.</t>
  </si>
  <si>
    <t>How to use: The leftmost field shows income received from each buyer of your farm's products. The second field summarizes the total you spent with each vendor that your farm has worked with. The third field shows your total income and expenses seperated by enterprise, and the final field breaks out the income and expenses earned by farm-unit to analyze enterprise profitability.</t>
  </si>
  <si>
    <t>Drew Kientzy, Mallory Rahe, and Katie Neuner</t>
  </si>
  <si>
    <t>Agriculture Business and Policy Extension - University of Missouri</t>
  </si>
  <si>
    <t xml:space="preserve">Log income and expense transactions for your farm business. This resource contains a variety of features to make tracking the cash flow and taxable income produced by your operation easier. </t>
  </si>
  <si>
    <t>Quick tips for using this recordbook:</t>
  </si>
  <si>
    <r>
      <t xml:space="preserve">2. Enter detailed farm information in the </t>
    </r>
    <r>
      <rPr>
        <i/>
        <sz val="12"/>
        <color theme="1"/>
        <rFont val="Calibri"/>
        <family val="2"/>
        <scheme val="minor"/>
      </rPr>
      <t xml:space="preserve">Drop-Down Lists Input </t>
    </r>
    <r>
      <rPr>
        <sz val="12"/>
        <color theme="1"/>
        <rFont val="Calibri"/>
        <family val="2"/>
        <scheme val="minor"/>
      </rPr>
      <t xml:space="preserve">sheet to make the workbook more useful.  Only the suppliers, customers, accounts, and operational details listed on this page will be available in the other sheets. </t>
    </r>
  </si>
  <si>
    <r>
      <t xml:space="preserve">3. Fill in your information on the sheets with yellow tabs. </t>
    </r>
    <r>
      <rPr>
        <b/>
        <sz val="12"/>
        <color theme="1"/>
        <rFont val="Calibri"/>
        <family val="2"/>
        <scheme val="minor"/>
      </rPr>
      <t>Enter only one farm receipt or farm expense per line</t>
    </r>
    <r>
      <rPr>
        <sz val="12"/>
        <color theme="1"/>
        <rFont val="Calibri"/>
        <family val="2"/>
        <scheme val="minor"/>
      </rPr>
      <t>. Insert additional rows as needed.</t>
    </r>
  </si>
  <si>
    <r>
      <t xml:space="preserve">4. The </t>
    </r>
    <r>
      <rPr>
        <i/>
        <sz val="12"/>
        <color theme="1"/>
        <rFont val="Calibri"/>
        <family val="2"/>
        <scheme val="minor"/>
      </rPr>
      <t>Directions, Cash Flow Summary, Drop-Down Lists Summary,</t>
    </r>
    <r>
      <rPr>
        <sz val="12"/>
        <color theme="1"/>
        <rFont val="Calibri"/>
        <family val="2"/>
        <scheme val="minor"/>
      </rPr>
      <t xml:space="preserve"> and </t>
    </r>
    <r>
      <rPr>
        <i/>
        <sz val="12"/>
        <color theme="1"/>
        <rFont val="Calibri"/>
        <family val="2"/>
        <scheme val="minor"/>
      </rPr>
      <t>Checking Account Balances</t>
    </r>
    <r>
      <rPr>
        <sz val="12"/>
        <color theme="1"/>
        <rFont val="Calibri"/>
        <family val="2"/>
        <scheme val="minor"/>
      </rPr>
      <t xml:space="preserve"> sheet require minimal input. They are populated based on information entered elsewhere.</t>
    </r>
  </si>
  <si>
    <t xml:space="preserve">This tool is for recordkeeping purposes only and you should consult a tax professional before filing your income taxes and review your Schedule F entries for farm production receipts and expenditures for completeness and accuracy. The values in the automatically filled schedule F are not accurate if sales of further processed goods are included in this workbook. Only receipts and expenses associated with raw plant or animal products or associated activities should be recorded on the schedule F. </t>
  </si>
  <si>
    <r>
      <t xml:space="preserve"> 6. Refer to the </t>
    </r>
    <r>
      <rPr>
        <i/>
        <sz val="12"/>
        <color theme="1"/>
        <rFont val="Calibri"/>
        <family val="2"/>
        <scheme val="minor"/>
      </rPr>
      <t>Directions</t>
    </r>
    <r>
      <rPr>
        <sz val="12"/>
        <color theme="1"/>
        <rFont val="Calibri"/>
        <family val="2"/>
        <scheme val="minor"/>
      </rPr>
      <t xml:space="preserve"> sheet for instructions on how to use the workbook. This sheet is linked in several places throughout the workbook.</t>
    </r>
  </si>
  <si>
    <r>
      <t xml:space="preserve">5. The </t>
    </r>
    <r>
      <rPr>
        <i/>
        <sz val="12"/>
        <color theme="1"/>
        <rFont val="Calibri"/>
        <family val="2"/>
        <scheme val="minor"/>
      </rPr>
      <t xml:space="preserve">Inventory </t>
    </r>
    <r>
      <rPr>
        <sz val="12"/>
        <color theme="1"/>
        <rFont val="Calibri"/>
        <family val="2"/>
        <scheme val="minor"/>
      </rPr>
      <t>sheet must be completed to if your operation uses accrual accounting.</t>
    </r>
  </si>
  <si>
    <t>Updated: 10/2025</t>
  </si>
  <si>
    <r>
      <t xml:space="preserve">1. There are 3 different cell types and ways to </t>
    </r>
    <r>
      <rPr>
        <b/>
        <sz val="12"/>
        <color theme="1"/>
        <rFont val="Calibri"/>
        <family val="2"/>
        <scheme val="minor"/>
      </rPr>
      <t>enter your farm records in the Yellow tabs</t>
    </r>
  </si>
  <si>
    <t>You will not be able to enter data in this tab if you have a drop down opened in another tab. Try returning to your previous tab, click in a white cell and then return.</t>
  </si>
  <si>
    <t>How to use: Starting at the leftmost side of the sheet, enter basic information about the transaction at hand. Several columns will use drop down selections to catagorize the income entry. The "Quick Income Input" columns will automatically place an entry in the column it belongs without scrolling to find the corresponding column to the right. The most frequently used income categories like crop sales are conveniently located near the basic information columns.</t>
  </si>
  <si>
    <t>Total $ amount</t>
  </si>
  <si>
    <t>Deferred payment income from prior year</t>
  </si>
  <si>
    <t>Cooperative distributions</t>
  </si>
  <si>
    <t>Net farm profit or loss (cash-based)</t>
  </si>
  <si>
    <t>Net farm profit or loss (accrual)</t>
  </si>
  <si>
    <t>Livestock Products</t>
  </si>
  <si>
    <t>Did you defer any indemnities from crop insurance to this tax year?</t>
  </si>
  <si>
    <t>Enter customers for farm products or services</t>
  </si>
  <si>
    <t>Enter vendors of farm inputs or services</t>
  </si>
  <si>
    <t>List accounts used for farm</t>
  </si>
  <si>
    <t>List farm business units</t>
  </si>
  <si>
    <t>List farm names</t>
  </si>
  <si>
    <t>List crops grown</t>
  </si>
  <si>
    <t>List market livestock raised</t>
  </si>
  <si>
    <t>List breeding livestock raised</t>
  </si>
  <si>
    <t>Missouri Farm Record 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</si>
</sst>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_([$$-409]* #,##0.00_);_([$$-409]* \(#,##0.00\);_([$$-409]* &quot;-&quot;??_);_(@_)"/>
  </numFmts>
  <fonts count="35" x14ac:knownFonts="1">
    <font>
      <sz val="11"/>
      <color theme="1"/>
      <name val="Calibri"/>
      <family val="2"/>
      <scheme val="minor"/>
    </font>
    <font>
      <sz val="12"/>
      <color theme="1"/>
      <name val="Calibri"/>
      <family val="2"/>
      <scheme val="minor"/>
    </font>
    <font>
      <sz val="11"/>
      <color theme="1"/>
      <name val="Calibri"/>
      <family val="2"/>
      <scheme val="minor"/>
    </font>
    <font>
      <sz val="9"/>
      <color indexed="81"/>
      <name val="Tahoma"/>
      <family val="2"/>
    </font>
    <font>
      <sz val="11"/>
      <color indexed="81"/>
      <name val="Tahoma"/>
      <family val="2"/>
    </font>
    <font>
      <b/>
      <sz val="12"/>
      <color theme="1"/>
      <name val="Calibri"/>
      <family val="2"/>
      <scheme val="minor"/>
    </font>
    <font>
      <sz val="11"/>
      <color rgb="FF000000"/>
      <name val="Calibri"/>
      <family val="2"/>
    </font>
    <font>
      <u/>
      <sz val="11"/>
      <color theme="10"/>
      <name val="Calibri"/>
      <family val="2"/>
    </font>
    <font>
      <b/>
      <sz val="11"/>
      <color rgb="FF3F3F3F"/>
      <name val="Calibri"/>
      <family val="2"/>
      <scheme val="minor"/>
    </font>
    <font>
      <sz val="16"/>
      <color rgb="FFFFC000"/>
      <name val="Aptos Black"/>
      <family val="2"/>
    </font>
    <font>
      <sz val="12"/>
      <color theme="1"/>
      <name val="Aptos"/>
      <family val="2"/>
    </font>
    <font>
      <b/>
      <sz val="12"/>
      <color theme="1"/>
      <name val="Aptos"/>
      <family val="2"/>
    </font>
    <font>
      <b/>
      <u/>
      <sz val="12"/>
      <color theme="1"/>
      <name val="Aptos"/>
      <family val="2"/>
    </font>
    <font>
      <sz val="12"/>
      <name val="Aptos"/>
      <family val="2"/>
    </font>
    <font>
      <sz val="11"/>
      <color rgb="FF000000"/>
      <name val="Aptos"/>
      <family val="2"/>
    </font>
    <font>
      <u/>
      <sz val="11"/>
      <color theme="10"/>
      <name val="Aptos"/>
      <family val="2"/>
    </font>
    <font>
      <b/>
      <sz val="11"/>
      <color rgb="FF000000"/>
      <name val="Aptos"/>
      <family val="2"/>
    </font>
    <font>
      <b/>
      <sz val="14"/>
      <color rgb="FFFFC000"/>
      <name val="Aptos"/>
      <family val="2"/>
    </font>
    <font>
      <b/>
      <sz val="14"/>
      <color rgb="FFFFC000"/>
      <name val="Aptos Black"/>
      <family val="2"/>
    </font>
    <font>
      <b/>
      <sz val="12"/>
      <color rgb="FF3F3F3F"/>
      <name val="Calibri"/>
      <family val="2"/>
      <scheme val="minor"/>
    </font>
    <font>
      <sz val="11"/>
      <color theme="1"/>
      <name val="Segoe UI"/>
      <family val="2"/>
    </font>
    <font>
      <b/>
      <sz val="14"/>
      <color rgb="FFF1B82D"/>
      <name val="Segoe UI"/>
      <family val="2"/>
    </font>
    <font>
      <u/>
      <sz val="11"/>
      <color theme="10"/>
      <name val="Calibri"/>
      <family val="2"/>
      <scheme val="minor"/>
    </font>
    <font>
      <sz val="14"/>
      <color rgb="FFFFC000"/>
      <name val="Aptos Black"/>
      <family val="2"/>
    </font>
    <font>
      <b/>
      <sz val="12"/>
      <name val="Aptos"/>
      <family val="2"/>
    </font>
    <font>
      <b/>
      <u/>
      <sz val="14"/>
      <color rgb="FFFFC000"/>
      <name val="Aptos Black"/>
      <family val="2"/>
    </font>
    <font>
      <sz val="11"/>
      <color theme="1"/>
      <name val="Aptos"/>
      <family val="2"/>
    </font>
    <font>
      <i/>
      <sz val="12"/>
      <color theme="1"/>
      <name val="Calibri"/>
      <family val="2"/>
      <scheme val="minor"/>
    </font>
    <font>
      <i/>
      <sz val="12"/>
      <color theme="1"/>
      <name val="Aptos"/>
      <family val="2"/>
    </font>
    <font>
      <u/>
      <sz val="14"/>
      <color theme="10"/>
      <name val="Aptos Black"/>
      <family val="2"/>
    </font>
    <font>
      <b/>
      <u/>
      <sz val="16"/>
      <color theme="10"/>
      <name val="Aptos"/>
      <family val="2"/>
    </font>
    <font>
      <u/>
      <sz val="16"/>
      <color rgb="FF00B0F0"/>
      <name val="Aptos Black"/>
      <family val="2"/>
    </font>
    <font>
      <b/>
      <sz val="16"/>
      <color rgb="FFFFC000"/>
      <name val="Aptos Black"/>
      <family val="2"/>
    </font>
    <font>
      <sz val="12"/>
      <color theme="0"/>
      <name val="Aptos"/>
      <family val="2"/>
    </font>
    <font>
      <u/>
      <sz val="14"/>
      <color rgb="FF00B0F0"/>
      <name val="Aptos Black"/>
      <family val="2"/>
    </font>
  </fonts>
  <fills count="12">
    <fill>
      <patternFill patternType="none"/>
    </fill>
    <fill>
      <patternFill patternType="gray125"/>
    </fill>
    <fill>
      <patternFill patternType="solid">
        <fgColor theme="0" tint="-0.14996795556505021"/>
        <bgColor indexed="64"/>
      </patternFill>
    </fill>
    <fill>
      <patternFill patternType="solid">
        <fgColor theme="0"/>
        <bgColor indexed="64"/>
      </patternFill>
    </fill>
    <fill>
      <patternFill patternType="solid">
        <fgColor theme="2" tint="-0.24994659260841701"/>
        <bgColor indexed="64"/>
      </patternFill>
    </fill>
    <fill>
      <patternFill patternType="solid">
        <fgColor theme="0" tint="-0.499984740745262"/>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darkUp">
        <fgColor theme="0" tint="-0.14996795556505021"/>
        <bgColor theme="0"/>
      </patternFill>
    </fill>
    <fill>
      <patternFill patternType="solid">
        <fgColor rgb="FFFFFF00"/>
        <bgColor indexed="64"/>
      </patternFill>
    </fill>
    <fill>
      <patternFill patternType="solid">
        <fgColor rgb="FFF2F2F2"/>
      </patternFill>
    </fill>
  </fills>
  <borders count="1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medium">
        <color auto="1"/>
      </right>
      <top/>
      <bottom/>
      <diagonal/>
    </border>
    <border>
      <left/>
      <right style="medium">
        <color auto="1"/>
      </right>
      <top/>
      <bottom/>
      <diagonal/>
    </border>
    <border>
      <left style="thin">
        <color auto="1"/>
      </left>
      <right style="thin">
        <color auto="1"/>
      </right>
      <top/>
      <bottom style="thick">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n">
        <color auto="1"/>
      </right>
      <top style="thin">
        <color auto="1"/>
      </top>
      <bottom style="medium">
        <color auto="1"/>
      </bottom>
      <diagonal/>
    </border>
    <border>
      <left style="thick">
        <color auto="1"/>
      </left>
      <right style="thick">
        <color auto="1"/>
      </right>
      <top style="thin">
        <color auto="1"/>
      </top>
      <bottom/>
      <diagonal/>
    </border>
    <border>
      <left/>
      <right style="thin">
        <color auto="1"/>
      </right>
      <top style="medium">
        <color auto="1"/>
      </top>
      <bottom style="medium">
        <color auto="1"/>
      </bottom>
      <diagonal/>
    </border>
    <border>
      <left/>
      <right style="thin">
        <color auto="1"/>
      </right>
      <top style="thin">
        <color auto="1"/>
      </top>
      <bottom style="medium">
        <color auto="1"/>
      </bottom>
      <diagonal/>
    </border>
    <border>
      <left style="thick">
        <color auto="1"/>
      </left>
      <right style="thick">
        <color auto="1"/>
      </right>
      <top style="thin">
        <color auto="1"/>
      </top>
      <bottom style="thin">
        <color auto="1"/>
      </bottom>
      <diagonal/>
    </border>
    <border>
      <left style="thick">
        <color auto="1"/>
      </left>
      <right style="thick">
        <color auto="1"/>
      </right>
      <top style="medium">
        <color auto="1"/>
      </top>
      <bottom style="medium">
        <color auto="1"/>
      </bottom>
      <diagonal/>
    </border>
    <border>
      <left style="thick">
        <color auto="1"/>
      </left>
      <right style="thick">
        <color auto="1"/>
      </right>
      <top/>
      <bottom style="thin">
        <color auto="1"/>
      </bottom>
      <diagonal/>
    </border>
    <border>
      <left style="thick">
        <color auto="1"/>
      </left>
      <right style="thick">
        <color auto="1"/>
      </right>
      <top/>
      <bottom/>
      <diagonal/>
    </border>
    <border>
      <left style="thick">
        <color auto="1"/>
      </left>
      <right style="thick">
        <color auto="1"/>
      </right>
      <top style="thin">
        <color auto="1"/>
      </top>
      <bottom style="medium">
        <color auto="1"/>
      </bottom>
      <diagonal/>
    </border>
    <border>
      <left style="thick">
        <color auto="1"/>
      </left>
      <right style="thick">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thick">
        <color auto="1"/>
      </left>
      <right style="thick">
        <color auto="1"/>
      </right>
      <top style="medium">
        <color auto="1"/>
      </top>
      <bottom style="thick">
        <color auto="1"/>
      </bottom>
      <diagonal/>
    </border>
    <border>
      <left style="thin">
        <color auto="1"/>
      </left>
      <right style="medium">
        <color auto="1"/>
      </right>
      <top style="medium">
        <color auto="1"/>
      </top>
      <bottom/>
      <diagonal/>
    </border>
    <border>
      <left/>
      <right/>
      <top style="thick">
        <color auto="1"/>
      </top>
      <bottom/>
      <diagonal/>
    </border>
    <border>
      <left/>
      <right/>
      <top/>
      <bottom style="thick">
        <color auto="1"/>
      </bottom>
      <diagonal/>
    </border>
    <border>
      <left style="thin">
        <color auto="1"/>
      </left>
      <right/>
      <top style="thick">
        <color auto="1"/>
      </top>
      <bottom style="thin">
        <color auto="1"/>
      </bottom>
      <diagonal/>
    </border>
    <border>
      <left style="thick">
        <color auto="1"/>
      </left>
      <right style="thin">
        <color auto="1"/>
      </right>
      <top style="medium">
        <color auto="1"/>
      </top>
      <bottom/>
      <diagonal/>
    </border>
    <border>
      <left/>
      <right style="thick">
        <color auto="1"/>
      </right>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ck">
        <color auto="1"/>
      </right>
      <top style="thick">
        <color auto="1"/>
      </top>
      <bottom/>
      <diagonal/>
    </border>
    <border>
      <left/>
      <right style="thick">
        <color auto="1"/>
      </right>
      <top/>
      <bottom style="thin">
        <color auto="1"/>
      </bottom>
      <diagonal/>
    </border>
    <border>
      <left/>
      <right/>
      <top style="thin">
        <color auto="1"/>
      </top>
      <bottom style="thin">
        <color auto="1"/>
      </bottom>
      <diagonal/>
    </border>
    <border>
      <left style="thick">
        <color auto="1"/>
      </left>
      <right style="thin">
        <color auto="1"/>
      </right>
      <top/>
      <bottom style="thick">
        <color auto="1"/>
      </bottom>
      <diagonal/>
    </border>
    <border>
      <left style="thin">
        <color auto="1"/>
      </left>
      <right style="medium">
        <color auto="1"/>
      </right>
      <top/>
      <bottom style="thick">
        <color auto="1"/>
      </bottom>
      <diagonal/>
    </border>
    <border>
      <left style="thick">
        <color auto="1"/>
      </left>
      <right style="thick">
        <color auto="1"/>
      </right>
      <top/>
      <bottom style="thick">
        <color auto="1"/>
      </bottom>
      <diagonal/>
    </border>
    <border>
      <left style="thin">
        <color auto="1"/>
      </left>
      <right/>
      <top style="thin">
        <color auto="1"/>
      </top>
      <bottom/>
      <diagonal/>
    </border>
    <border>
      <left style="thin">
        <color auto="1"/>
      </left>
      <right style="thin">
        <color auto="1"/>
      </right>
      <top style="thick">
        <color auto="1"/>
      </top>
      <bottom style="thin">
        <color auto="1"/>
      </bottom>
      <diagonal/>
    </border>
    <border>
      <left style="thick">
        <color auto="1"/>
      </left>
      <right/>
      <top style="thin">
        <color auto="1"/>
      </top>
      <bottom style="thin">
        <color auto="1"/>
      </bottom>
      <diagonal/>
    </border>
    <border>
      <left/>
      <right style="thin">
        <color auto="1"/>
      </right>
      <top style="thick">
        <color auto="1"/>
      </top>
      <bottom style="thin">
        <color auto="1"/>
      </bottom>
      <diagonal/>
    </border>
    <border>
      <left style="thin">
        <color theme="1"/>
      </left>
      <right style="thin">
        <color theme="1"/>
      </right>
      <top/>
      <bottom/>
      <diagonal/>
    </border>
    <border>
      <left style="thin">
        <color theme="1"/>
      </left>
      <right style="thin">
        <color theme="1"/>
      </right>
      <top/>
      <bottom style="thin">
        <color auto="1"/>
      </bottom>
      <diagonal/>
    </border>
    <border>
      <left style="thin">
        <color theme="1"/>
      </left>
      <right style="thin">
        <color theme="1"/>
      </right>
      <top/>
      <bottom style="medium">
        <color theme="3" tint="-0.24994659260841701"/>
      </bottom>
      <diagonal/>
    </border>
    <border>
      <left style="thin">
        <color theme="1"/>
      </left>
      <right style="thin">
        <color theme="1"/>
      </right>
      <top style="thin">
        <color auto="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thick">
        <color theme="1"/>
      </bottom>
      <diagonal/>
    </border>
    <border>
      <left style="thin">
        <color theme="1"/>
      </left>
      <right style="thin">
        <color theme="1"/>
      </right>
      <top style="thin">
        <color theme="1"/>
      </top>
      <bottom/>
      <diagonal/>
    </border>
    <border>
      <left style="thin">
        <color theme="1"/>
      </left>
      <right style="thin">
        <color theme="1"/>
      </right>
      <top style="thick">
        <color theme="1"/>
      </top>
      <bottom style="thin">
        <color theme="1"/>
      </bottom>
      <diagonal/>
    </border>
    <border>
      <left/>
      <right/>
      <top style="thick">
        <color theme="1"/>
      </top>
      <bottom/>
      <diagonal/>
    </border>
    <border>
      <left style="thin">
        <color auto="1"/>
      </left>
      <right/>
      <top/>
      <bottom style="thin">
        <color auto="1"/>
      </bottom>
      <diagonal/>
    </border>
    <border>
      <left/>
      <right/>
      <top style="thin">
        <color auto="1"/>
      </top>
      <bottom/>
      <diagonal/>
    </border>
    <border>
      <left/>
      <right style="thin">
        <color theme="1"/>
      </right>
      <top/>
      <bottom/>
      <diagonal/>
    </border>
    <border>
      <left style="thin">
        <color theme="1"/>
      </left>
      <right/>
      <top/>
      <bottom style="thin">
        <color auto="1"/>
      </bottom>
      <diagonal/>
    </border>
    <border>
      <left/>
      <right style="thin">
        <color theme="1"/>
      </right>
      <top/>
      <bottom style="thin">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medium">
        <color auto="1"/>
      </left>
      <right style="thick">
        <color auto="1"/>
      </right>
      <top style="medium">
        <color auto="1"/>
      </top>
      <bottom style="thick">
        <color auto="1"/>
      </bottom>
      <diagonal/>
    </border>
    <border>
      <left style="thin">
        <color auto="1"/>
      </left>
      <right/>
      <top/>
      <bottom/>
      <diagonal/>
    </border>
    <border>
      <left style="thin">
        <color theme="1"/>
      </left>
      <right style="thin">
        <color theme="1"/>
      </right>
      <top/>
      <bottom style="thick">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auto="1"/>
      </right>
      <top style="medium">
        <color indexed="64"/>
      </top>
      <bottom style="thin">
        <color indexed="64"/>
      </bottom>
      <diagonal/>
    </border>
    <border>
      <left style="thin">
        <color theme="1"/>
      </left>
      <right style="thin">
        <color theme="1"/>
      </right>
      <top style="thick">
        <color theme="1"/>
      </top>
      <bottom/>
      <diagonal/>
    </border>
    <border>
      <left/>
      <right style="thin">
        <color theme="1"/>
      </right>
      <top/>
      <bottom style="medium">
        <color indexed="64"/>
      </bottom>
      <diagonal/>
    </border>
    <border>
      <left style="thin">
        <color theme="1"/>
      </left>
      <right/>
      <top/>
      <bottom style="medium">
        <color indexed="64"/>
      </bottom>
      <diagonal/>
    </border>
    <border>
      <left style="thin">
        <color theme="1"/>
      </left>
      <right style="thin">
        <color theme="1"/>
      </right>
      <top style="medium">
        <color indexed="64"/>
      </top>
      <bottom/>
      <diagonal/>
    </border>
    <border>
      <left/>
      <right style="thin">
        <color theme="1"/>
      </right>
      <top style="medium">
        <color indexed="64"/>
      </top>
      <bottom/>
      <diagonal/>
    </border>
    <border>
      <left/>
      <right style="thin">
        <color theme="1"/>
      </right>
      <top/>
      <bottom style="thick">
        <color theme="1"/>
      </bottom>
      <diagonal/>
    </border>
    <border>
      <left style="thin">
        <color theme="1"/>
      </left>
      <right/>
      <top style="medium">
        <color indexed="64"/>
      </top>
      <bottom style="thin">
        <color auto="1"/>
      </bottom>
      <diagonal/>
    </border>
    <border>
      <left/>
      <right style="thin">
        <color theme="1"/>
      </right>
      <top style="medium">
        <color indexed="64"/>
      </top>
      <bottom style="thin">
        <color auto="1"/>
      </bottom>
      <diagonal/>
    </border>
    <border>
      <left style="thin">
        <color auto="1"/>
      </left>
      <right/>
      <top/>
      <bottom style="medium">
        <color indexed="64"/>
      </bottom>
      <diagonal/>
    </border>
    <border>
      <left/>
      <right style="thin">
        <color auto="1"/>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right/>
      <top/>
      <bottom style="thin">
        <color rgb="FF3F3F3F"/>
      </bottom>
      <diagonal/>
    </border>
    <border>
      <left style="thin">
        <color theme="1"/>
      </left>
      <right/>
      <top/>
      <bottom/>
      <diagonal/>
    </border>
    <border>
      <left/>
      <right style="thin">
        <color theme="1"/>
      </right>
      <top style="thick">
        <color theme="1"/>
      </top>
      <bottom style="thin">
        <color theme="1"/>
      </bottom>
      <diagonal/>
    </border>
    <border>
      <left/>
      <right style="thin">
        <color theme="1"/>
      </right>
      <top/>
      <bottom style="thin">
        <color theme="1"/>
      </bottom>
      <diagonal/>
    </border>
    <border>
      <left/>
      <right style="thin">
        <color theme="1"/>
      </right>
      <top style="thin">
        <color theme="1"/>
      </top>
      <bottom style="thin">
        <color theme="1"/>
      </bottom>
      <diagonal/>
    </border>
    <border>
      <left/>
      <right style="thin">
        <color theme="1"/>
      </right>
      <top style="thin">
        <color theme="1"/>
      </top>
      <bottom style="thick">
        <color theme="1"/>
      </bottom>
      <diagonal/>
    </border>
  </borders>
  <cellStyleXfs count="7">
    <xf numFmtId="0" fontId="0" fillId="0" borderId="0"/>
    <xf numFmtId="44" fontId="2" fillId="0" borderId="0" applyFont="0" applyFill="0" applyBorder="0" applyAlignment="0" applyProtection="0"/>
    <xf numFmtId="0" fontId="6" fillId="0" borderId="0"/>
    <xf numFmtId="0" fontId="7" fillId="0" borderId="0" applyNumberFormat="0" applyFill="0" applyBorder="0" applyAlignment="0" applyProtection="0"/>
    <xf numFmtId="43" fontId="2" fillId="0" borderId="0" applyFont="0" applyFill="0" applyBorder="0" applyAlignment="0" applyProtection="0"/>
    <xf numFmtId="0" fontId="8" fillId="11" borderId="100" applyNumberFormat="0" applyAlignment="0" applyProtection="0"/>
    <xf numFmtId="0" fontId="22" fillId="0" borderId="0" applyNumberFormat="0" applyFill="0" applyBorder="0" applyAlignment="0" applyProtection="0"/>
  </cellStyleXfs>
  <cellXfs count="438">
    <xf numFmtId="0" fontId="0" fillId="0" borderId="0" xfId="0"/>
    <xf numFmtId="0" fontId="10" fillId="0" borderId="0" xfId="0" applyFont="1"/>
    <xf numFmtId="0" fontId="12" fillId="6" borderId="48" xfId="0" applyFont="1" applyFill="1" applyBorder="1" applyAlignment="1">
      <alignment horizontal="center"/>
    </xf>
    <xf numFmtId="0" fontId="12" fillId="6" borderId="2" xfId="0" applyFont="1" applyFill="1" applyBorder="1" applyAlignment="1">
      <alignment horizontal="center"/>
    </xf>
    <xf numFmtId="0" fontId="10" fillId="6" borderId="0" xfId="0" applyFont="1" applyFill="1"/>
    <xf numFmtId="0" fontId="10" fillId="0" borderId="35" xfId="0" applyFont="1" applyBorder="1" applyProtection="1">
      <protection locked="0"/>
    </xf>
    <xf numFmtId="0" fontId="10" fillId="6" borderId="37" xfId="0" applyFont="1" applyFill="1" applyBorder="1"/>
    <xf numFmtId="0" fontId="10" fillId="3" borderId="49" xfId="0" applyFont="1" applyFill="1" applyBorder="1" applyProtection="1">
      <protection locked="0"/>
    </xf>
    <xf numFmtId="0" fontId="10" fillId="6" borderId="49" xfId="0" applyFont="1" applyFill="1" applyBorder="1"/>
    <xf numFmtId="0" fontId="10" fillId="6" borderId="35" xfId="0" applyFont="1" applyFill="1" applyBorder="1"/>
    <xf numFmtId="0" fontId="10" fillId="0" borderId="35" xfId="0" applyFont="1" applyBorder="1"/>
    <xf numFmtId="0" fontId="10" fillId="3" borderId="8" xfId="0" applyFont="1" applyFill="1" applyBorder="1" applyProtection="1">
      <protection locked="0"/>
    </xf>
    <xf numFmtId="0" fontId="10" fillId="6" borderId="8" xfId="0" applyFont="1" applyFill="1" applyBorder="1"/>
    <xf numFmtId="0" fontId="10" fillId="3" borderId="1" xfId="0" applyFont="1" applyFill="1" applyBorder="1" applyProtection="1">
      <protection locked="0"/>
    </xf>
    <xf numFmtId="0" fontId="10" fillId="6" borderId="1" xfId="0" applyFont="1" applyFill="1" applyBorder="1"/>
    <xf numFmtId="0" fontId="10" fillId="3" borderId="62" xfId="0" applyFont="1" applyFill="1" applyBorder="1" applyProtection="1">
      <protection locked="0"/>
    </xf>
    <xf numFmtId="0" fontId="10" fillId="6" borderId="1" xfId="0" applyFont="1" applyFill="1" applyBorder="1" applyProtection="1">
      <protection locked="0"/>
    </xf>
    <xf numFmtId="0" fontId="10" fillId="3" borderId="3" xfId="0" applyFont="1" applyFill="1" applyBorder="1" applyProtection="1">
      <protection locked="0"/>
    </xf>
    <xf numFmtId="16" fontId="10" fillId="3" borderId="49" xfId="0" applyNumberFormat="1" applyFont="1" applyFill="1" applyBorder="1" applyProtection="1">
      <protection locked="0"/>
    </xf>
    <xf numFmtId="164" fontId="10" fillId="8" borderId="49" xfId="0" applyNumberFormat="1" applyFont="1" applyFill="1" applyBorder="1"/>
    <xf numFmtId="0" fontId="10" fillId="6" borderId="49" xfId="0" applyFont="1" applyFill="1" applyBorder="1" applyProtection="1">
      <protection locked="0"/>
    </xf>
    <xf numFmtId="0" fontId="10" fillId="9" borderId="49" xfId="0" applyFont="1" applyFill="1" applyBorder="1" applyProtection="1">
      <protection locked="0"/>
    </xf>
    <xf numFmtId="164" fontId="10" fillId="8" borderId="49" xfId="0" applyNumberFormat="1" applyFont="1" applyFill="1" applyBorder="1" applyProtection="1">
      <protection locked="0"/>
    </xf>
    <xf numFmtId="164" fontId="10" fillId="3" borderId="49" xfId="0" applyNumberFormat="1" applyFont="1" applyFill="1" applyBorder="1" applyProtection="1">
      <protection locked="0"/>
    </xf>
    <xf numFmtId="0" fontId="10" fillId="3" borderId="51" xfId="0" applyFont="1" applyFill="1" applyBorder="1" applyProtection="1">
      <protection locked="0"/>
    </xf>
    <xf numFmtId="164" fontId="10" fillId="8" borderId="3" xfId="0" applyNumberFormat="1" applyFont="1" applyFill="1" applyBorder="1"/>
    <xf numFmtId="0" fontId="10" fillId="6" borderId="3" xfId="0" applyFont="1" applyFill="1" applyBorder="1" applyProtection="1">
      <protection locked="0"/>
    </xf>
    <xf numFmtId="0" fontId="10" fillId="9" borderId="3" xfId="0" applyFont="1" applyFill="1" applyBorder="1" applyProtection="1">
      <protection locked="0"/>
    </xf>
    <xf numFmtId="164" fontId="10" fillId="8" borderId="3" xfId="0" applyNumberFormat="1" applyFont="1" applyFill="1" applyBorder="1" applyProtection="1">
      <protection locked="0"/>
    </xf>
    <xf numFmtId="164" fontId="10" fillId="3" borderId="3" xfId="0" applyNumberFormat="1" applyFont="1" applyFill="1" applyBorder="1" applyProtection="1">
      <protection locked="0"/>
    </xf>
    <xf numFmtId="0" fontId="10" fillId="3" borderId="7" xfId="0" applyFont="1" applyFill="1" applyBorder="1" applyProtection="1">
      <protection locked="0"/>
    </xf>
    <xf numFmtId="0" fontId="10" fillId="3" borderId="1" xfId="0" applyFont="1" applyFill="1" applyBorder="1"/>
    <xf numFmtId="0" fontId="10" fillId="9" borderId="1" xfId="0" applyFont="1" applyFill="1" applyBorder="1"/>
    <xf numFmtId="164" fontId="10" fillId="8" borderId="1" xfId="0" applyNumberFormat="1" applyFont="1" applyFill="1" applyBorder="1"/>
    <xf numFmtId="164" fontId="10" fillId="3" borderId="1" xfId="0" applyNumberFormat="1" applyFont="1" applyFill="1" applyBorder="1"/>
    <xf numFmtId="0" fontId="10" fillId="3" borderId="9" xfId="0" applyFont="1" applyFill="1" applyBorder="1"/>
    <xf numFmtId="0" fontId="10" fillId="2" borderId="20" xfId="0" applyFont="1" applyFill="1" applyBorder="1"/>
    <xf numFmtId="164" fontId="10" fillId="2" borderId="20" xfId="0" applyNumberFormat="1" applyFont="1" applyFill="1" applyBorder="1"/>
    <xf numFmtId="0" fontId="10" fillId="6" borderId="20" xfId="0" applyFont="1" applyFill="1" applyBorder="1"/>
    <xf numFmtId="164" fontId="10" fillId="8" borderId="20" xfId="0" applyNumberFormat="1" applyFont="1" applyFill="1" applyBorder="1"/>
    <xf numFmtId="0" fontId="10" fillId="2" borderId="19" xfId="0" applyFont="1" applyFill="1" applyBorder="1"/>
    <xf numFmtId="2" fontId="10" fillId="3" borderId="49" xfId="0" applyNumberFormat="1" applyFont="1" applyFill="1" applyBorder="1" applyProtection="1">
      <protection locked="0"/>
    </xf>
    <xf numFmtId="4" fontId="10" fillId="6" borderId="49" xfId="0" applyNumberFormat="1" applyFont="1" applyFill="1" applyBorder="1"/>
    <xf numFmtId="164" fontId="10" fillId="6" borderId="49" xfId="0" applyNumberFormat="1" applyFont="1" applyFill="1" applyBorder="1"/>
    <xf numFmtId="0" fontId="10" fillId="6" borderId="51" xfId="0" applyFont="1" applyFill="1" applyBorder="1"/>
    <xf numFmtId="0" fontId="10" fillId="6" borderId="10" xfId="0" applyFont="1" applyFill="1" applyBorder="1" applyAlignment="1">
      <alignment horizontal="center"/>
    </xf>
    <xf numFmtId="0" fontId="10" fillId="0" borderId="2" xfId="0" applyFont="1" applyBorder="1"/>
    <xf numFmtId="3" fontId="10" fillId="0" borderId="2" xfId="0" applyNumberFormat="1" applyFont="1" applyBorder="1"/>
    <xf numFmtId="164" fontId="10" fillId="0" borderId="2" xfId="0" applyNumberFormat="1" applyFont="1" applyBorder="1"/>
    <xf numFmtId="0" fontId="10" fillId="6" borderId="10" xfId="0" applyFont="1" applyFill="1" applyBorder="1"/>
    <xf numFmtId="0" fontId="10" fillId="6" borderId="2" xfId="0" applyFont="1" applyFill="1" applyBorder="1"/>
    <xf numFmtId="0" fontId="10" fillId="0" borderId="1" xfId="0" applyFont="1" applyBorder="1"/>
    <xf numFmtId="164" fontId="10" fillId="0" borderId="1" xfId="0" applyNumberFormat="1" applyFont="1" applyBorder="1"/>
    <xf numFmtId="0" fontId="10" fillId="0" borderId="3" xfId="0" applyFont="1" applyBorder="1"/>
    <xf numFmtId="0" fontId="10" fillId="6" borderId="3" xfId="0" applyFont="1" applyFill="1" applyBorder="1"/>
    <xf numFmtId="164" fontId="10" fillId="0" borderId="3" xfId="0" applyNumberFormat="1" applyFont="1" applyBorder="1"/>
    <xf numFmtId="0" fontId="10" fillId="0" borderId="7" xfId="0" applyFont="1" applyBorder="1"/>
    <xf numFmtId="0" fontId="10" fillId="0" borderId="9" xfId="0" applyFont="1" applyBorder="1"/>
    <xf numFmtId="0" fontId="10" fillId="3" borderId="60" xfId="0" applyFont="1" applyFill="1" applyBorder="1" applyProtection="1">
      <protection locked="0"/>
    </xf>
    <xf numFmtId="164" fontId="10" fillId="8" borderId="60" xfId="0" applyNumberFormat="1" applyFont="1" applyFill="1" applyBorder="1"/>
    <xf numFmtId="0" fontId="10" fillId="6" borderId="90" xfId="0" applyFont="1" applyFill="1" applyBorder="1" applyProtection="1">
      <protection locked="0"/>
    </xf>
    <xf numFmtId="0" fontId="10" fillId="6" borderId="60" xfId="0" applyFont="1" applyFill="1" applyBorder="1" applyProtection="1">
      <protection locked="0"/>
    </xf>
    <xf numFmtId="164" fontId="10" fillId="3" borderId="57" xfId="0" applyNumberFormat="1" applyFont="1" applyFill="1" applyBorder="1" applyProtection="1">
      <protection locked="0"/>
    </xf>
    <xf numFmtId="164" fontId="10" fillId="3" borderId="60" xfId="0" applyNumberFormat="1" applyFont="1" applyFill="1" applyBorder="1" applyProtection="1">
      <protection locked="0"/>
    </xf>
    <xf numFmtId="3" fontId="10" fillId="0" borderId="60" xfId="0" applyNumberFormat="1" applyFont="1" applyBorder="1" applyProtection="1">
      <protection locked="0"/>
    </xf>
    <xf numFmtId="164" fontId="10" fillId="0" borderId="60" xfId="0" applyNumberFormat="1" applyFont="1" applyBorder="1" applyProtection="1">
      <protection locked="0"/>
    </xf>
    <xf numFmtId="164" fontId="10" fillId="8" borderId="60" xfId="0" applyNumberFormat="1" applyFont="1" applyFill="1" applyBorder="1" applyProtection="1">
      <protection locked="0"/>
    </xf>
    <xf numFmtId="164" fontId="10" fillId="6" borderId="60" xfId="0" applyNumberFormat="1" applyFont="1" applyFill="1" applyBorder="1" applyProtection="1">
      <protection locked="0"/>
    </xf>
    <xf numFmtId="0" fontId="10" fillId="2" borderId="61" xfId="0" applyFont="1" applyFill="1" applyBorder="1" applyProtection="1">
      <protection locked="0"/>
    </xf>
    <xf numFmtId="0" fontId="10" fillId="3" borderId="56" xfId="0" applyFont="1" applyFill="1" applyBorder="1" applyProtection="1">
      <protection locked="0"/>
    </xf>
    <xf numFmtId="164" fontId="10" fillId="8" borderId="56" xfId="0" applyNumberFormat="1" applyFont="1" applyFill="1" applyBorder="1"/>
    <xf numFmtId="0" fontId="10" fillId="6" borderId="57" xfId="0" applyFont="1" applyFill="1" applyBorder="1" applyProtection="1">
      <protection locked="0"/>
    </xf>
    <xf numFmtId="0" fontId="10" fillId="6" borderId="56" xfId="0" applyFont="1" applyFill="1" applyBorder="1" applyProtection="1">
      <protection locked="0"/>
    </xf>
    <xf numFmtId="164" fontId="10" fillId="3" borderId="56" xfId="0" applyNumberFormat="1" applyFont="1" applyFill="1" applyBorder="1" applyProtection="1">
      <protection locked="0"/>
    </xf>
    <xf numFmtId="3" fontId="10" fillId="0" borderId="56" xfId="0" applyNumberFormat="1" applyFont="1" applyBorder="1" applyProtection="1">
      <protection locked="0"/>
    </xf>
    <xf numFmtId="164" fontId="10" fillId="0" borderId="56" xfId="0" applyNumberFormat="1" applyFont="1" applyBorder="1" applyProtection="1">
      <protection locked="0"/>
    </xf>
    <xf numFmtId="164" fontId="10" fillId="8" borderId="56" xfId="0" applyNumberFormat="1" applyFont="1" applyFill="1" applyBorder="1" applyProtection="1">
      <protection locked="0"/>
    </xf>
    <xf numFmtId="164" fontId="10" fillId="6" borderId="56" xfId="0" applyNumberFormat="1" applyFont="1" applyFill="1" applyBorder="1" applyProtection="1">
      <protection locked="0"/>
    </xf>
    <xf numFmtId="0" fontId="10" fillId="2" borderId="0" xfId="0" applyFont="1" applyFill="1" applyProtection="1">
      <protection locked="0"/>
    </xf>
    <xf numFmtId="0" fontId="10" fillId="3" borderId="56" xfId="0" applyFont="1" applyFill="1" applyBorder="1"/>
    <xf numFmtId="164" fontId="10" fillId="3" borderId="56" xfId="0" applyNumberFormat="1" applyFont="1" applyFill="1" applyBorder="1"/>
    <xf numFmtId="0" fontId="10" fillId="6" borderId="56" xfId="0" applyFont="1" applyFill="1" applyBorder="1"/>
    <xf numFmtId="3" fontId="10" fillId="0" borderId="56" xfId="0" applyNumberFormat="1" applyFont="1" applyBorder="1"/>
    <xf numFmtId="164" fontId="10" fillId="0" borderId="56" xfId="0" applyNumberFormat="1" applyFont="1" applyBorder="1"/>
    <xf numFmtId="164" fontId="10" fillId="6" borderId="56" xfId="0" applyNumberFormat="1" applyFont="1" applyFill="1" applyBorder="1"/>
    <xf numFmtId="0" fontId="10" fillId="2" borderId="0" xfId="0" applyFont="1" applyFill="1"/>
    <xf numFmtId="0" fontId="10" fillId="2" borderId="59" xfId="0" applyFont="1" applyFill="1" applyBorder="1"/>
    <xf numFmtId="164" fontId="10" fillId="2" borderId="59" xfId="0" applyNumberFormat="1" applyFont="1" applyFill="1" applyBorder="1"/>
    <xf numFmtId="0" fontId="10" fillId="6" borderId="59" xfId="0" applyFont="1" applyFill="1" applyBorder="1"/>
    <xf numFmtId="3" fontId="10" fillId="8" borderId="59" xfId="0" applyNumberFormat="1" applyFont="1" applyFill="1" applyBorder="1"/>
    <xf numFmtId="164" fontId="10" fillId="8" borderId="59" xfId="0" applyNumberFormat="1" applyFont="1" applyFill="1" applyBorder="1"/>
    <xf numFmtId="164" fontId="10" fillId="6" borderId="59" xfId="0" applyNumberFormat="1" applyFont="1" applyFill="1" applyBorder="1"/>
    <xf numFmtId="0" fontId="10" fillId="2" borderId="60" xfId="0" applyFont="1" applyFill="1" applyBorder="1" applyProtection="1">
      <protection locked="0"/>
    </xf>
    <xf numFmtId="0" fontId="10" fillId="3" borderId="57" xfId="0" applyFont="1" applyFill="1" applyBorder="1" applyProtection="1">
      <protection locked="0"/>
    </xf>
    <xf numFmtId="164" fontId="10" fillId="8" borderId="57" xfId="0" applyNumberFormat="1" applyFont="1" applyFill="1" applyBorder="1" applyProtection="1">
      <protection locked="0"/>
    </xf>
    <xf numFmtId="164" fontId="10" fillId="6" borderId="57" xfId="0" applyNumberFormat="1" applyFont="1" applyFill="1" applyBorder="1" applyProtection="1">
      <protection locked="0"/>
    </xf>
    <xf numFmtId="0" fontId="10" fillId="2" borderId="57" xfId="0" applyFont="1" applyFill="1" applyBorder="1" applyProtection="1">
      <protection locked="0"/>
    </xf>
    <xf numFmtId="0" fontId="10" fillId="2" borderId="56" xfId="0" applyFont="1" applyFill="1" applyBorder="1"/>
    <xf numFmtId="0" fontId="10" fillId="2" borderId="58" xfId="0" applyFont="1" applyFill="1" applyBorder="1"/>
    <xf numFmtId="164" fontId="10" fillId="2" borderId="58" xfId="0" applyNumberFormat="1" applyFont="1" applyFill="1" applyBorder="1"/>
    <xf numFmtId="0" fontId="10" fillId="6" borderId="58" xfId="0" applyFont="1" applyFill="1" applyBorder="1"/>
    <xf numFmtId="164" fontId="10" fillId="6" borderId="58" xfId="0" applyNumberFormat="1" applyFont="1" applyFill="1" applyBorder="1"/>
    <xf numFmtId="0" fontId="10" fillId="0" borderId="58" xfId="0" applyFont="1" applyBorder="1"/>
    <xf numFmtId="0" fontId="10" fillId="0" borderId="60" xfId="0" applyFont="1" applyBorder="1" applyProtection="1">
      <protection locked="0"/>
    </xf>
    <xf numFmtId="0" fontId="10" fillId="0" borderId="57" xfId="0" applyFont="1" applyBorder="1" applyProtection="1">
      <protection locked="0"/>
    </xf>
    <xf numFmtId="0" fontId="10" fillId="0" borderId="56" xfId="0" applyFont="1" applyBorder="1"/>
    <xf numFmtId="164" fontId="10" fillId="0" borderId="57" xfId="0" applyNumberFormat="1" applyFont="1" applyBorder="1" applyProtection="1">
      <protection locked="0"/>
    </xf>
    <xf numFmtId="0" fontId="10" fillId="6" borderId="52" xfId="0" applyFont="1" applyFill="1" applyBorder="1"/>
    <xf numFmtId="164" fontId="10" fillId="6" borderId="52" xfId="0" applyNumberFormat="1" applyFont="1" applyFill="1" applyBorder="1"/>
    <xf numFmtId="164" fontId="10" fillId="6" borderId="53" xfId="0" applyNumberFormat="1" applyFont="1" applyFill="1" applyBorder="1"/>
    <xf numFmtId="0" fontId="10" fillId="6" borderId="64" xfId="0" applyFont="1" applyFill="1" applyBorder="1" applyAlignment="1">
      <alignment horizontal="center"/>
    </xf>
    <xf numFmtId="3" fontId="10" fillId="0" borderId="52" xfId="0" applyNumberFormat="1" applyFont="1" applyBorder="1"/>
    <xf numFmtId="0" fontId="10" fillId="0" borderId="52" xfId="0" applyFont="1" applyBorder="1"/>
    <xf numFmtId="164" fontId="10" fillId="0" borderId="52" xfId="0" applyNumberFormat="1" applyFont="1" applyBorder="1"/>
    <xf numFmtId="164" fontId="11" fillId="7" borderId="45" xfId="0" applyNumberFormat="1" applyFont="1" applyFill="1" applyBorder="1" applyAlignment="1">
      <alignment horizontal="center"/>
    </xf>
    <xf numFmtId="164" fontId="11" fillId="7" borderId="18" xfId="0" applyNumberFormat="1" applyFont="1" applyFill="1" applyBorder="1" applyAlignment="1">
      <alignment horizontal="center"/>
    </xf>
    <xf numFmtId="164" fontId="11" fillId="7" borderId="46" xfId="0" applyNumberFormat="1" applyFont="1" applyFill="1" applyBorder="1" applyAlignment="1">
      <alignment horizontal="center"/>
    </xf>
    <xf numFmtId="164" fontId="11" fillId="7" borderId="47" xfId="0" applyNumberFormat="1" applyFont="1" applyFill="1" applyBorder="1" applyAlignment="1">
      <alignment horizontal="center"/>
    </xf>
    <xf numFmtId="0" fontId="11" fillId="0" borderId="0" xfId="0" applyFont="1"/>
    <xf numFmtId="0" fontId="10" fillId="5" borderId="35" xfId="0" applyFont="1" applyFill="1" applyBorder="1"/>
    <xf numFmtId="164" fontId="10" fillId="5" borderId="35" xfId="0" applyNumberFormat="1" applyFont="1" applyFill="1" applyBorder="1"/>
    <xf numFmtId="164" fontId="10" fillId="5" borderId="42" xfId="0" applyNumberFormat="1" applyFont="1" applyFill="1" applyBorder="1"/>
    <xf numFmtId="0" fontId="10" fillId="5" borderId="36" xfId="0" applyFont="1" applyFill="1" applyBorder="1"/>
    <xf numFmtId="164" fontId="10" fillId="5" borderId="36" xfId="0" applyNumberFormat="1" applyFont="1" applyFill="1" applyBorder="1"/>
    <xf numFmtId="164" fontId="10" fillId="5" borderId="39" xfId="0" applyNumberFormat="1" applyFont="1" applyFill="1" applyBorder="1"/>
    <xf numFmtId="164" fontId="10" fillId="6" borderId="35" xfId="0" applyNumberFormat="1" applyFont="1" applyFill="1" applyBorder="1"/>
    <xf numFmtId="164" fontId="10" fillId="6" borderId="0" xfId="0" applyNumberFormat="1" applyFont="1" applyFill="1"/>
    <xf numFmtId="164" fontId="10" fillId="0" borderId="0" xfId="0" applyNumberFormat="1" applyFont="1"/>
    <xf numFmtId="0" fontId="10" fillId="0" borderId="75" xfId="0" applyFont="1" applyBorder="1"/>
    <xf numFmtId="0" fontId="10" fillId="0" borderId="76" xfId="0" applyFont="1" applyBorder="1"/>
    <xf numFmtId="0" fontId="10" fillId="0" borderId="79" xfId="0" applyFont="1" applyBorder="1"/>
    <xf numFmtId="0" fontId="10" fillId="0" borderId="6" xfId="0" applyFont="1" applyBorder="1" applyAlignment="1">
      <alignment wrapText="1"/>
    </xf>
    <xf numFmtId="0" fontId="10" fillId="0" borderId="87" xfId="0" applyFont="1" applyBorder="1"/>
    <xf numFmtId="0" fontId="10" fillId="0" borderId="88" xfId="0" applyFont="1" applyBorder="1" applyAlignment="1">
      <alignment wrapText="1"/>
    </xf>
    <xf numFmtId="0" fontId="10" fillId="0" borderId="89" xfId="0" applyFont="1" applyBorder="1" applyAlignment="1">
      <alignment wrapText="1"/>
    </xf>
    <xf numFmtId="0" fontId="10" fillId="0" borderId="78" xfId="0" applyFont="1" applyBorder="1"/>
    <xf numFmtId="0" fontId="11" fillId="0" borderId="81" xfId="0" applyFont="1" applyBorder="1"/>
    <xf numFmtId="0" fontId="10" fillId="0" borderId="82" xfId="0" applyFont="1" applyBorder="1"/>
    <xf numFmtId="0" fontId="14" fillId="0" borderId="0" xfId="2" applyFont="1"/>
    <xf numFmtId="0" fontId="14" fillId="0" borderId="78" xfId="2" applyFont="1" applyBorder="1"/>
    <xf numFmtId="0" fontId="15" fillId="0" borderId="0" xfId="3" applyFont="1"/>
    <xf numFmtId="0" fontId="16" fillId="0" borderId="6" xfId="2" applyFont="1" applyBorder="1"/>
    <xf numFmtId="0" fontId="16" fillId="0" borderId="80" xfId="2" applyFont="1" applyBorder="1"/>
    <xf numFmtId="0" fontId="14" fillId="0" borderId="78" xfId="2" applyFont="1" applyBorder="1" applyAlignment="1">
      <alignment horizontal="right"/>
    </xf>
    <xf numFmtId="0" fontId="14" fillId="0" borderId="0" xfId="2" applyFont="1" applyAlignment="1">
      <alignment horizontal="right"/>
    </xf>
    <xf numFmtId="0" fontId="14" fillId="10" borderId="0" xfId="2" applyFont="1" applyFill="1"/>
    <xf numFmtId="0" fontId="14" fillId="0" borderId="79" xfId="2" applyFont="1" applyBorder="1"/>
    <xf numFmtId="0" fontId="14" fillId="0" borderId="6" xfId="2" applyFont="1" applyBorder="1"/>
    <xf numFmtId="0" fontId="14" fillId="0" borderId="6" xfId="2" applyFont="1" applyBorder="1" applyAlignment="1">
      <alignment horizontal="right"/>
    </xf>
    <xf numFmtId="0" fontId="16" fillId="0" borderId="0" xfId="2" applyFont="1" applyAlignment="1">
      <alignment horizontal="right"/>
    </xf>
    <xf numFmtId="0" fontId="16" fillId="0" borderId="0" xfId="2" applyFont="1"/>
    <xf numFmtId="0" fontId="16" fillId="0" borderId="81" xfId="2" applyFont="1" applyBorder="1"/>
    <xf numFmtId="0" fontId="16" fillId="0" borderId="82" xfId="2" applyFont="1" applyBorder="1" applyAlignment="1">
      <alignment wrapText="1"/>
    </xf>
    <xf numFmtId="0" fontId="14" fillId="0" borderId="81" xfId="2" applyFont="1" applyBorder="1"/>
    <xf numFmtId="0" fontId="14" fillId="0" borderId="82" xfId="2" applyFont="1" applyBorder="1"/>
    <xf numFmtId="0" fontId="16" fillId="0" borderId="82" xfId="2" applyFont="1" applyBorder="1" applyAlignment="1">
      <alignment horizontal="right"/>
    </xf>
    <xf numFmtId="0" fontId="16" fillId="0" borderId="82" xfId="2" applyFont="1" applyBorder="1"/>
    <xf numFmtId="0" fontId="14" fillId="0" borderId="0" xfId="2" applyFont="1" applyAlignment="1">
      <alignment wrapText="1"/>
    </xf>
    <xf numFmtId="0" fontId="14" fillId="0" borderId="79" xfId="2" applyFont="1" applyBorder="1" applyAlignment="1">
      <alignment horizontal="right"/>
    </xf>
    <xf numFmtId="0" fontId="16" fillId="0" borderId="81" xfId="2" applyFont="1" applyBorder="1" applyAlignment="1">
      <alignment horizontal="right"/>
    </xf>
    <xf numFmtId="0" fontId="21" fillId="6" borderId="75" xfId="0" applyFont="1" applyFill="1" applyBorder="1"/>
    <xf numFmtId="0" fontId="21" fillId="6" borderId="76" xfId="0" applyFont="1" applyFill="1" applyBorder="1"/>
    <xf numFmtId="0" fontId="18" fillId="6" borderId="2" xfId="0" applyFont="1" applyFill="1" applyBorder="1" applyAlignment="1">
      <alignment horizontal="center"/>
    </xf>
    <xf numFmtId="0" fontId="18" fillId="6" borderId="21" xfId="0" applyFont="1" applyFill="1" applyBorder="1" applyAlignment="1">
      <alignment horizontal="center"/>
    </xf>
    <xf numFmtId="0" fontId="18" fillId="6" borderId="48" xfId="0" applyFont="1" applyFill="1" applyBorder="1" applyAlignment="1">
      <alignment horizontal="center"/>
    </xf>
    <xf numFmtId="0" fontId="20" fillId="0" borderId="0" xfId="0" applyFont="1"/>
    <xf numFmtId="0" fontId="1" fillId="0" borderId="0" xfId="0" applyFont="1" applyAlignment="1">
      <alignment horizontal="left" vertical="top" wrapText="1"/>
    </xf>
    <xf numFmtId="0" fontId="1" fillId="0" borderId="104" xfId="0" applyFont="1" applyBorder="1" applyAlignment="1">
      <alignment horizontal="left" wrapText="1"/>
    </xf>
    <xf numFmtId="0" fontId="1" fillId="0" borderId="0" xfId="0" applyFont="1" applyAlignment="1">
      <alignment horizontal="right"/>
    </xf>
    <xf numFmtId="0" fontId="5" fillId="0" borderId="0" xfId="0" applyFont="1"/>
    <xf numFmtId="0" fontId="5" fillId="0" borderId="0" xfId="0" applyFont="1" applyAlignment="1">
      <alignment horizontal="left" indent="4"/>
    </xf>
    <xf numFmtId="0" fontId="1" fillId="0" borderId="0" xfId="0" applyFont="1" applyAlignment="1">
      <alignment horizontal="left" wrapText="1"/>
    </xf>
    <xf numFmtId="0" fontId="10" fillId="0" borderId="0" xfId="0" applyFont="1" applyAlignment="1">
      <alignment vertical="top" wrapText="1"/>
    </xf>
    <xf numFmtId="0" fontId="10" fillId="0" borderId="0" xfId="0" applyFont="1" applyAlignment="1">
      <alignment vertical="top"/>
    </xf>
    <xf numFmtId="0" fontId="10" fillId="0" borderId="0" xfId="0" applyFont="1" applyAlignment="1">
      <alignment wrapText="1"/>
    </xf>
    <xf numFmtId="0" fontId="22" fillId="0" borderId="0" xfId="6" applyFill="1"/>
    <xf numFmtId="0" fontId="18" fillId="6" borderId="0" xfId="0" applyFont="1" applyFill="1"/>
    <xf numFmtId="0" fontId="22" fillId="0" borderId="0" xfId="6" applyFill="1" applyAlignment="1">
      <alignment vertical="top"/>
    </xf>
    <xf numFmtId="0" fontId="11" fillId="0" borderId="5" xfId="0" applyFont="1" applyBorder="1" applyAlignment="1" applyProtection="1">
      <alignment horizontal="center"/>
      <protection locked="0"/>
    </xf>
    <xf numFmtId="0" fontId="11" fillId="0" borderId="2" xfId="0" applyFont="1" applyBorder="1" applyAlignment="1" applyProtection="1">
      <alignment horizontal="center"/>
      <protection locked="0"/>
    </xf>
    <xf numFmtId="0" fontId="10" fillId="0" borderId="49" xfId="0" applyFont="1" applyBorder="1" applyProtection="1">
      <protection locked="0"/>
    </xf>
    <xf numFmtId="0" fontId="10" fillId="0" borderId="3" xfId="0" applyFont="1" applyBorder="1" applyProtection="1">
      <protection locked="0"/>
    </xf>
    <xf numFmtId="0" fontId="23" fillId="6" borderId="52" xfId="0" applyFont="1" applyFill="1" applyBorder="1" applyAlignment="1" applyProtection="1">
      <alignment horizontal="center" vertical="center"/>
      <protection locked="0"/>
    </xf>
    <xf numFmtId="0" fontId="23" fillId="6" borderId="0" xfId="0" applyFont="1" applyFill="1" applyAlignment="1" applyProtection="1">
      <alignment vertical="center"/>
      <protection locked="0"/>
    </xf>
    <xf numFmtId="0" fontId="11" fillId="6" borderId="52" xfId="0" applyFont="1" applyFill="1" applyBorder="1" applyAlignment="1" applyProtection="1">
      <alignment horizontal="center" vertical="center"/>
      <protection locked="0"/>
    </xf>
    <xf numFmtId="0" fontId="11" fillId="6" borderId="54" xfId="0" applyFont="1" applyFill="1" applyBorder="1" applyAlignment="1" applyProtection="1">
      <alignment horizontal="center" vertical="center"/>
      <protection locked="0"/>
    </xf>
    <xf numFmtId="0" fontId="11" fillId="0" borderId="52" xfId="0" applyFont="1" applyBorder="1" applyAlignment="1" applyProtection="1">
      <alignment horizontal="center" vertical="center"/>
      <protection locked="0"/>
    </xf>
    <xf numFmtId="0" fontId="11" fillId="0" borderId="52" xfId="0" applyFont="1" applyBorder="1" applyAlignment="1" applyProtection="1">
      <alignment horizontal="center" vertical="center" wrapText="1"/>
      <protection locked="0"/>
    </xf>
    <xf numFmtId="164" fontId="11" fillId="0" borderId="52" xfId="0" applyNumberFormat="1" applyFont="1" applyBorder="1" applyAlignment="1" applyProtection="1">
      <alignment horizontal="center" vertical="center" wrapText="1"/>
      <protection locked="0"/>
    </xf>
    <xf numFmtId="0" fontId="11" fillId="0" borderId="6" xfId="0" applyFont="1" applyBorder="1" applyAlignment="1" applyProtection="1">
      <alignment vertical="center"/>
      <protection locked="0"/>
    </xf>
    <xf numFmtId="0" fontId="11" fillId="0" borderId="0" xfId="0" applyFont="1" applyAlignment="1" applyProtection="1">
      <alignment vertical="center"/>
      <protection locked="0"/>
    </xf>
    <xf numFmtId="164" fontId="11" fillId="0" borderId="55" xfId="0" applyNumberFormat="1" applyFont="1" applyBorder="1" applyAlignment="1" applyProtection="1">
      <alignment horizontal="center" vertical="center" wrapText="1"/>
      <protection locked="0"/>
    </xf>
    <xf numFmtId="0" fontId="11" fillId="0" borderId="55" xfId="0" applyFont="1" applyBorder="1" applyAlignment="1" applyProtection="1">
      <alignment horizontal="center" vertical="center"/>
      <protection locked="0"/>
    </xf>
    <xf numFmtId="0" fontId="18" fillId="6" borderId="50" xfId="0" applyFont="1" applyFill="1" applyBorder="1" applyAlignment="1">
      <alignment horizontal="center"/>
    </xf>
    <xf numFmtId="164" fontId="18" fillId="6" borderId="6" xfId="0" applyNumberFormat="1" applyFont="1" applyFill="1" applyBorder="1"/>
    <xf numFmtId="164" fontId="23" fillId="6" borderId="6" xfId="0" applyNumberFormat="1" applyFont="1" applyFill="1" applyBorder="1"/>
    <xf numFmtId="164" fontId="23" fillId="6" borderId="43" xfId="0" applyNumberFormat="1" applyFont="1" applyFill="1" applyBorder="1"/>
    <xf numFmtId="49" fontId="11" fillId="6" borderId="5" xfId="0" applyNumberFormat="1" applyFont="1" applyFill="1" applyBorder="1" applyAlignment="1" applyProtection="1">
      <alignment horizontal="center" wrapText="1"/>
      <protection locked="0"/>
    </xf>
    <xf numFmtId="49" fontId="11" fillId="0" borderId="5" xfId="0" applyNumberFormat="1" applyFont="1" applyBorder="1" applyAlignment="1" applyProtection="1">
      <alignment horizontal="center" wrapText="1"/>
      <protection locked="0"/>
    </xf>
    <xf numFmtId="0" fontId="11" fillId="0" borderId="5" xfId="0" applyFont="1" applyBorder="1" applyAlignment="1" applyProtection="1">
      <alignment horizontal="center" wrapText="1"/>
      <protection locked="0"/>
    </xf>
    <xf numFmtId="0" fontId="11" fillId="0" borderId="9" xfId="0" applyFont="1" applyBorder="1" applyProtection="1">
      <protection locked="0"/>
    </xf>
    <xf numFmtId="0" fontId="11" fillId="0" borderId="1" xfId="0" applyFont="1" applyBorder="1" applyProtection="1">
      <protection locked="0"/>
    </xf>
    <xf numFmtId="49" fontId="11" fillId="6" borderId="18" xfId="0" applyNumberFormat="1" applyFont="1" applyFill="1" applyBorder="1" applyAlignment="1" applyProtection="1">
      <alignment horizontal="center" wrapText="1"/>
      <protection locked="0"/>
    </xf>
    <xf numFmtId="49" fontId="11" fillId="0" borderId="5" xfId="0" applyNumberFormat="1" applyFont="1" applyBorder="1" applyProtection="1">
      <protection locked="0"/>
    </xf>
    <xf numFmtId="164" fontId="11" fillId="0" borderId="5" xfId="0" applyNumberFormat="1" applyFont="1" applyBorder="1" applyProtection="1">
      <protection locked="0"/>
    </xf>
    <xf numFmtId="0" fontId="11" fillId="0" borderId="2" xfId="0" applyFont="1" applyBorder="1" applyProtection="1">
      <protection locked="0"/>
    </xf>
    <xf numFmtId="0" fontId="11" fillId="0" borderId="10" xfId="0" applyFont="1" applyBorder="1" applyProtection="1">
      <protection locked="0"/>
    </xf>
    <xf numFmtId="0" fontId="10" fillId="0" borderId="25" xfId="0" applyFont="1" applyBorder="1" applyProtection="1">
      <protection locked="0"/>
    </xf>
    <xf numFmtId="164" fontId="10" fillId="0" borderId="9" xfId="0" applyNumberFormat="1" applyFont="1" applyBorder="1"/>
    <xf numFmtId="164" fontId="10" fillId="0" borderId="25" xfId="0" applyNumberFormat="1" applyFont="1" applyBorder="1"/>
    <xf numFmtId="164" fontId="10" fillId="0" borderId="13" xfId="0" applyNumberFormat="1" applyFont="1" applyBorder="1"/>
    <xf numFmtId="164" fontId="10" fillId="0" borderId="44" xfId="0" applyNumberFormat="1" applyFont="1" applyBorder="1"/>
    <xf numFmtId="0" fontId="10" fillId="0" borderId="22" xfId="0" applyFont="1" applyBorder="1" applyProtection="1">
      <protection locked="0"/>
    </xf>
    <xf numFmtId="164" fontId="10" fillId="0" borderId="10" xfId="0" applyNumberFormat="1" applyFont="1" applyBorder="1"/>
    <xf numFmtId="0" fontId="11" fillId="0" borderId="26" xfId="0" applyFont="1" applyBorder="1" applyAlignment="1">
      <alignment horizontal="center"/>
    </xf>
    <xf numFmtId="164" fontId="11" fillId="0" borderId="23" xfId="0" applyNumberFormat="1" applyFont="1" applyBorder="1"/>
    <xf numFmtId="164" fontId="11" fillId="0" borderId="26" xfId="0" applyNumberFormat="1" applyFont="1" applyBorder="1"/>
    <xf numFmtId="0" fontId="10" fillId="0" borderId="27" xfId="0" applyFont="1" applyBorder="1" applyProtection="1">
      <protection locked="0"/>
    </xf>
    <xf numFmtId="164" fontId="10" fillId="0" borderId="7" xfId="0" applyNumberFormat="1" applyFont="1" applyBorder="1"/>
    <xf numFmtId="164" fontId="10" fillId="0" borderId="27" xfId="0" applyNumberFormat="1" applyFont="1" applyBorder="1"/>
    <xf numFmtId="0" fontId="10" fillId="0" borderId="28" xfId="0" applyFont="1" applyBorder="1" applyProtection="1">
      <protection locked="0"/>
    </xf>
    <xf numFmtId="164" fontId="10" fillId="0" borderId="63" xfId="0" applyNumberFormat="1" applyFont="1" applyBorder="1"/>
    <xf numFmtId="164" fontId="10" fillId="0" borderId="14" xfId="0" applyNumberFormat="1" applyFont="1" applyBorder="1"/>
    <xf numFmtId="164" fontId="10" fillId="0" borderId="22" xfId="0" applyNumberFormat="1" applyFont="1" applyBorder="1"/>
    <xf numFmtId="164" fontId="11" fillId="0" borderId="11" xfId="0" applyNumberFormat="1" applyFont="1" applyBorder="1"/>
    <xf numFmtId="164" fontId="11" fillId="0" borderId="12" xfId="0" applyNumberFormat="1" applyFont="1" applyBorder="1"/>
    <xf numFmtId="0" fontId="10" fillId="0" borderId="28" xfId="0" applyFont="1" applyBorder="1" applyAlignment="1" applyProtection="1">
      <alignment horizontal="center"/>
      <protection locked="0"/>
    </xf>
    <xf numFmtId="164" fontId="10" fillId="0" borderId="4" xfId="0" applyNumberFormat="1" applyFont="1" applyBorder="1"/>
    <xf numFmtId="164" fontId="10" fillId="0" borderId="5" xfId="0" applyNumberFormat="1" applyFont="1" applyBorder="1"/>
    <xf numFmtId="164" fontId="10" fillId="0" borderId="16" xfId="0" applyNumberFormat="1" applyFont="1" applyBorder="1"/>
    <xf numFmtId="164" fontId="10" fillId="0" borderId="28" xfId="0" applyNumberFormat="1" applyFont="1" applyBorder="1"/>
    <xf numFmtId="0" fontId="11" fillId="0" borderId="30" xfId="0" applyFont="1" applyBorder="1" applyAlignment="1">
      <alignment horizontal="center"/>
    </xf>
    <xf numFmtId="164" fontId="11" fillId="0" borderId="31" xfId="0" applyNumberFormat="1" applyFont="1" applyBorder="1"/>
    <xf numFmtId="164" fontId="11" fillId="0" borderId="32" xfId="0" applyNumberFormat="1" applyFont="1" applyBorder="1"/>
    <xf numFmtId="164" fontId="11" fillId="0" borderId="34" xfId="0" applyNumberFormat="1" applyFont="1" applyBorder="1"/>
    <xf numFmtId="164" fontId="11" fillId="0" borderId="33" xfId="0" applyNumberFormat="1" applyFont="1" applyBorder="1"/>
    <xf numFmtId="164" fontId="10" fillId="0" borderId="15" xfId="0" applyNumberFormat="1" applyFont="1" applyBorder="1"/>
    <xf numFmtId="164" fontId="11" fillId="0" borderId="24" xfId="0" applyNumberFormat="1" applyFont="1" applyBorder="1"/>
    <xf numFmtId="164" fontId="11" fillId="0" borderId="21" xfId="0" applyNumberFormat="1" applyFont="1" applyBorder="1"/>
    <xf numFmtId="164" fontId="11" fillId="0" borderId="29" xfId="0" applyNumberFormat="1" applyFont="1" applyBorder="1"/>
    <xf numFmtId="164" fontId="11" fillId="0" borderId="38" xfId="0" applyNumberFormat="1" applyFont="1" applyBorder="1"/>
    <xf numFmtId="164" fontId="11" fillId="0" borderId="30" xfId="0" applyNumberFormat="1" applyFont="1" applyBorder="1"/>
    <xf numFmtId="0" fontId="11" fillId="0" borderId="40" xfId="0" applyFont="1" applyBorder="1" applyAlignment="1">
      <alignment horizontal="center"/>
    </xf>
    <xf numFmtId="164" fontId="11" fillId="0" borderId="40" xfId="0" applyNumberFormat="1" applyFont="1" applyBorder="1"/>
    <xf numFmtId="164" fontId="11" fillId="0" borderId="41" xfId="0" applyNumberFormat="1" applyFont="1" applyBorder="1"/>
    <xf numFmtId="0" fontId="11" fillId="0" borderId="67" xfId="0" applyFont="1" applyBorder="1" applyAlignment="1">
      <alignment horizontal="center"/>
    </xf>
    <xf numFmtId="164" fontId="11" fillId="0" borderId="68" xfId="0" applyNumberFormat="1" applyFont="1" applyBorder="1"/>
    <xf numFmtId="164" fontId="11" fillId="0" borderId="69" xfId="0" applyNumberFormat="1" applyFont="1" applyBorder="1"/>
    <xf numFmtId="0" fontId="11" fillId="0" borderId="70" xfId="0" applyFont="1" applyBorder="1" applyAlignment="1">
      <alignment horizontal="center"/>
    </xf>
    <xf numFmtId="164" fontId="11" fillId="0" borderId="71" xfId="0" applyNumberFormat="1" applyFont="1" applyBorder="1"/>
    <xf numFmtId="164" fontId="11" fillId="0" borderId="72" xfId="0" applyNumberFormat="1" applyFont="1" applyBorder="1"/>
    <xf numFmtId="0" fontId="10" fillId="2" borderId="106" xfId="0" applyFont="1" applyFill="1" applyBorder="1" applyProtection="1">
      <protection locked="0"/>
    </xf>
    <xf numFmtId="0" fontId="10" fillId="2" borderId="107" xfId="0" applyFont="1" applyFill="1" applyBorder="1" applyProtection="1">
      <protection locked="0"/>
    </xf>
    <xf numFmtId="0" fontId="10" fillId="2" borderId="108" xfId="0" applyFont="1" applyFill="1" applyBorder="1"/>
    <xf numFmtId="0" fontId="10" fillId="0" borderId="109" xfId="0" applyFont="1" applyBorder="1"/>
    <xf numFmtId="0" fontId="10" fillId="0" borderId="106" xfId="0" applyFont="1" applyBorder="1" applyProtection="1">
      <protection locked="0"/>
    </xf>
    <xf numFmtId="0" fontId="10" fillId="0" borderId="107" xfId="0" applyFont="1" applyBorder="1" applyProtection="1">
      <protection locked="0"/>
    </xf>
    <xf numFmtId="0" fontId="10" fillId="0" borderId="108" xfId="0" applyFont="1" applyBorder="1"/>
    <xf numFmtId="0" fontId="23" fillId="0" borderId="105" xfId="0" applyFont="1" applyBorder="1" applyAlignment="1" applyProtection="1">
      <alignment vertical="center"/>
      <protection locked="0"/>
    </xf>
    <xf numFmtId="0" fontId="11" fillId="0" borderId="105" xfId="0" applyFont="1" applyBorder="1" applyAlignment="1" applyProtection="1">
      <alignment vertical="center"/>
      <protection locked="0"/>
    </xf>
    <xf numFmtId="0" fontId="10" fillId="0" borderId="105" xfId="0" applyFont="1" applyBorder="1" applyProtection="1">
      <protection locked="0"/>
    </xf>
    <xf numFmtId="0" fontId="10" fillId="0" borderId="105" xfId="0" applyFont="1" applyBorder="1"/>
    <xf numFmtId="0" fontId="23" fillId="0" borderId="0" xfId="0" applyFont="1" applyAlignment="1" applyProtection="1">
      <alignment vertical="center"/>
      <protection locked="0"/>
    </xf>
    <xf numFmtId="0" fontId="10" fillId="0" borderId="0" xfId="0" applyFont="1" applyProtection="1">
      <protection locked="0"/>
    </xf>
    <xf numFmtId="0" fontId="10" fillId="0" borderId="64" xfId="0" applyFont="1" applyBorder="1" applyProtection="1">
      <protection locked="0"/>
    </xf>
    <xf numFmtId="0" fontId="10" fillId="0" borderId="64" xfId="0" applyFont="1" applyBorder="1"/>
    <xf numFmtId="0" fontId="11" fillId="0" borderId="4" xfId="0" applyFont="1" applyBorder="1" applyProtection="1">
      <protection locked="0"/>
    </xf>
    <xf numFmtId="0" fontId="10" fillId="0" borderId="4" xfId="0" applyFont="1" applyBorder="1" applyProtection="1">
      <protection locked="0"/>
    </xf>
    <xf numFmtId="0" fontId="10" fillId="0" borderId="4" xfId="0" applyFont="1" applyBorder="1"/>
    <xf numFmtId="0" fontId="11" fillId="0" borderId="73" xfId="0" applyFont="1" applyBorder="1" applyProtection="1">
      <protection locked="0"/>
    </xf>
    <xf numFmtId="0" fontId="10" fillId="0" borderId="73" xfId="0" applyFont="1" applyBorder="1" applyProtection="1">
      <protection locked="0"/>
    </xf>
    <xf numFmtId="0" fontId="10" fillId="0" borderId="73" xfId="0" applyFont="1" applyBorder="1"/>
    <xf numFmtId="0" fontId="10" fillId="0" borderId="80" xfId="0" applyFont="1" applyBorder="1" applyAlignment="1">
      <alignment wrapText="1"/>
    </xf>
    <xf numFmtId="164" fontId="10" fillId="0" borderId="17" xfId="0" applyNumberFormat="1" applyFont="1" applyBorder="1"/>
    <xf numFmtId="164" fontId="10" fillId="0" borderId="80" xfId="0" applyNumberFormat="1" applyFont="1" applyBorder="1"/>
    <xf numFmtId="164" fontId="10" fillId="0" borderId="82" xfId="0" applyNumberFormat="1" applyFont="1" applyBorder="1"/>
    <xf numFmtId="164" fontId="11" fillId="0" borderId="83" xfId="0" applyNumberFormat="1" applyFont="1" applyBorder="1"/>
    <xf numFmtId="164" fontId="14" fillId="8" borderId="17" xfId="4" applyNumberFormat="1" applyFont="1" applyFill="1" applyBorder="1"/>
    <xf numFmtId="164" fontId="14" fillId="0" borderId="17" xfId="4" applyNumberFormat="1" applyFont="1" applyBorder="1"/>
    <xf numFmtId="164" fontId="14" fillId="0" borderId="80" xfId="4" applyNumberFormat="1" applyFont="1" applyBorder="1"/>
    <xf numFmtId="164" fontId="16" fillId="0" borderId="83" xfId="4" applyNumberFormat="1" applyFont="1" applyBorder="1"/>
    <xf numFmtId="164" fontId="14" fillId="8" borderId="17" xfId="2" applyNumberFormat="1" applyFont="1" applyFill="1" applyBorder="1"/>
    <xf numFmtId="164" fontId="14" fillId="0" borderId="0" xfId="4" applyNumberFormat="1" applyFont="1"/>
    <xf numFmtId="164" fontId="16" fillId="0" borderId="17" xfId="4" applyNumberFormat="1" applyFont="1" applyBorder="1"/>
    <xf numFmtId="0" fontId="10" fillId="8" borderId="0" xfId="0" applyFont="1" applyFill="1"/>
    <xf numFmtId="164" fontId="10" fillId="8" borderId="0" xfId="0" applyNumberFormat="1" applyFont="1" applyFill="1"/>
    <xf numFmtId="0" fontId="10" fillId="8" borderId="6" xfId="0" applyFont="1" applyFill="1" applyBorder="1"/>
    <xf numFmtId="164" fontId="10" fillId="8" borderId="6" xfId="0" applyNumberFormat="1" applyFont="1" applyFill="1" applyBorder="1"/>
    <xf numFmtId="0" fontId="13" fillId="8" borderId="0" xfId="0" applyFont="1" applyFill="1"/>
    <xf numFmtId="0" fontId="13" fillId="8" borderId="6" xfId="0" applyFont="1" applyFill="1" applyBorder="1"/>
    <xf numFmtId="164" fontId="13" fillId="8" borderId="6" xfId="0" applyNumberFormat="1" applyFont="1" applyFill="1" applyBorder="1"/>
    <xf numFmtId="164" fontId="13" fillId="8" borderId="0" xfId="0" applyNumberFormat="1" applyFont="1" applyFill="1"/>
    <xf numFmtId="0" fontId="14" fillId="0" borderId="78" xfId="2" applyFont="1" applyBorder="1" applyAlignment="1">
      <alignment horizontal="right" vertical="top"/>
    </xf>
    <xf numFmtId="0" fontId="18" fillId="6" borderId="2" xfId="0" applyFont="1" applyFill="1" applyBorder="1" applyAlignment="1">
      <alignment horizontal="center" wrapText="1"/>
    </xf>
    <xf numFmtId="0" fontId="25" fillId="6" borderId="48" xfId="0" applyFont="1" applyFill="1" applyBorder="1" applyAlignment="1">
      <alignment horizontal="center" wrapText="1"/>
    </xf>
    <xf numFmtId="0" fontId="25" fillId="6" borderId="0" xfId="0" applyFont="1" applyFill="1" applyAlignment="1">
      <alignment horizontal="center" wrapText="1"/>
    </xf>
    <xf numFmtId="0" fontId="26" fillId="0" borderId="1" xfId="0" applyFont="1" applyBorder="1"/>
    <xf numFmtId="165" fontId="26" fillId="0" borderId="49" xfId="0" applyNumberFormat="1" applyFont="1" applyBorder="1"/>
    <xf numFmtId="0" fontId="26" fillId="6" borderId="35" xfId="0" applyFont="1" applyFill="1" applyBorder="1"/>
    <xf numFmtId="0" fontId="26" fillId="0" borderId="49" xfId="0" applyFont="1" applyBorder="1"/>
    <xf numFmtId="44" fontId="26" fillId="0" borderId="49" xfId="1" applyFont="1" applyFill="1" applyBorder="1"/>
    <xf numFmtId="0" fontId="26" fillId="0" borderId="35" xfId="0" applyFont="1" applyBorder="1"/>
    <xf numFmtId="165" fontId="26" fillId="0" borderId="1" xfId="0" applyNumberFormat="1" applyFont="1" applyBorder="1"/>
    <xf numFmtId="164" fontId="26" fillId="6" borderId="44" xfId="0" applyNumberFormat="1" applyFont="1" applyFill="1" applyBorder="1"/>
    <xf numFmtId="44" fontId="26" fillId="0" borderId="1" xfId="1" applyFont="1" applyFill="1" applyBorder="1"/>
    <xf numFmtId="0" fontId="26" fillId="6" borderId="0" xfId="0" applyFont="1" applyFill="1"/>
    <xf numFmtId="0" fontId="26" fillId="0" borderId="0" xfId="0" applyFont="1"/>
    <xf numFmtId="164" fontId="26" fillId="6" borderId="9" xfId="0" applyNumberFormat="1" applyFont="1" applyFill="1" applyBorder="1"/>
    <xf numFmtId="0" fontId="26" fillId="6" borderId="2" xfId="0" applyFont="1" applyFill="1" applyBorder="1"/>
    <xf numFmtId="164" fontId="26" fillId="6" borderId="10" xfId="0" applyNumberFormat="1" applyFont="1" applyFill="1" applyBorder="1"/>
    <xf numFmtId="0" fontId="26" fillId="6" borderId="5" xfId="0" applyFont="1" applyFill="1" applyBorder="1"/>
    <xf numFmtId="0" fontId="26" fillId="0" borderId="7" xfId="0" applyFont="1" applyBorder="1"/>
    <xf numFmtId="164" fontId="26" fillId="0" borderId="3" xfId="0" applyNumberFormat="1" applyFont="1" applyBorder="1"/>
    <xf numFmtId="0" fontId="26" fillId="0" borderId="9" xfId="0" applyFont="1" applyBorder="1"/>
    <xf numFmtId="164" fontId="26" fillId="0" borderId="1" xfId="0" applyNumberFormat="1" applyFont="1" applyBorder="1"/>
    <xf numFmtId="0" fontId="26" fillId="6" borderId="0" xfId="0" applyFont="1" applyFill="1" applyAlignment="1">
      <alignment wrapText="1"/>
    </xf>
    <xf numFmtId="0" fontId="26" fillId="8" borderId="1" xfId="0" applyFont="1" applyFill="1" applyBorder="1"/>
    <xf numFmtId="44" fontId="26" fillId="3" borderId="1" xfId="1" applyFont="1" applyFill="1" applyBorder="1" applyProtection="1">
      <protection locked="0"/>
    </xf>
    <xf numFmtId="44" fontId="26" fillId="8" borderId="1" xfId="1" applyFont="1" applyFill="1" applyBorder="1"/>
    <xf numFmtId="0" fontId="18" fillId="6" borderId="1" xfId="0" applyFont="1" applyFill="1" applyBorder="1" applyAlignment="1">
      <alignment horizontal="center" wrapText="1"/>
    </xf>
    <xf numFmtId="0" fontId="10" fillId="0" borderId="1" xfId="0" applyFont="1" applyBorder="1" applyAlignment="1">
      <alignment wrapText="1"/>
    </xf>
    <xf numFmtId="0" fontId="10" fillId="8" borderId="1" xfId="0" applyFont="1" applyFill="1" applyBorder="1" applyAlignment="1">
      <alignment vertical="top" wrapText="1"/>
    </xf>
    <xf numFmtId="0" fontId="10" fillId="9" borderId="3" xfId="0" applyFont="1" applyFill="1" applyBorder="1" applyAlignment="1" applyProtection="1">
      <alignment wrapText="1"/>
      <protection locked="0"/>
    </xf>
    <xf numFmtId="0" fontId="18" fillId="6" borderId="35" xfId="0" applyFont="1" applyFill="1" applyBorder="1" applyAlignment="1">
      <alignment horizontal="center" vertical="top" wrapText="1"/>
    </xf>
    <xf numFmtId="0" fontId="18" fillId="6" borderId="6" xfId="0" applyFont="1" applyFill="1" applyBorder="1" applyAlignment="1">
      <alignment horizontal="center" vertical="top" wrapText="1"/>
    </xf>
    <xf numFmtId="164" fontId="10" fillId="8" borderId="1" xfId="0" applyNumberFormat="1" applyFont="1" applyFill="1" applyBorder="1" applyProtection="1">
      <protection locked="0"/>
    </xf>
    <xf numFmtId="0" fontId="18" fillId="6" borderId="82" xfId="0" applyFont="1" applyFill="1" applyBorder="1" applyAlignment="1" applyProtection="1">
      <alignment vertical="center" wrapText="1"/>
      <protection locked="0"/>
    </xf>
    <xf numFmtId="0" fontId="18" fillId="6" borderId="91" xfId="0" applyFont="1" applyFill="1" applyBorder="1" applyAlignment="1" applyProtection="1">
      <alignment vertical="center" wrapText="1"/>
      <protection locked="0"/>
    </xf>
    <xf numFmtId="0" fontId="18" fillId="6" borderId="84" xfId="0" applyFont="1" applyFill="1" applyBorder="1"/>
    <xf numFmtId="0" fontId="18" fillId="6" borderId="85" xfId="0" applyFont="1" applyFill="1" applyBorder="1"/>
    <xf numFmtId="0" fontId="18" fillId="6" borderId="86" xfId="0" applyFont="1" applyFill="1" applyBorder="1"/>
    <xf numFmtId="0" fontId="18" fillId="6" borderId="0" xfId="0" applyFont="1" applyFill="1" applyAlignment="1">
      <alignment horizontal="center" wrapText="1"/>
    </xf>
    <xf numFmtId="44" fontId="26" fillId="6" borderId="0" xfId="1" applyFont="1" applyFill="1" applyBorder="1"/>
    <xf numFmtId="0" fontId="1" fillId="0" borderId="0" xfId="0" applyFont="1" applyAlignment="1">
      <alignment wrapText="1"/>
    </xf>
    <xf numFmtId="0" fontId="18" fillId="6" borderId="64" xfId="0" applyFont="1" applyFill="1" applyBorder="1" applyAlignment="1">
      <alignment horizontal="center"/>
    </xf>
    <xf numFmtId="164" fontId="10" fillId="8" borderId="58" xfId="0" applyNumberFormat="1" applyFont="1" applyFill="1" applyBorder="1"/>
    <xf numFmtId="0" fontId="9" fillId="0" borderId="4" xfId="0" applyFont="1" applyBorder="1" applyProtection="1">
      <protection locked="0"/>
    </xf>
    <xf numFmtId="49" fontId="32" fillId="6" borderId="82" xfId="0" applyNumberFormat="1" applyFont="1" applyFill="1" applyBorder="1" applyAlignment="1" applyProtection="1">
      <alignment vertical="center"/>
      <protection locked="0"/>
    </xf>
    <xf numFmtId="49" fontId="32" fillId="6" borderId="99" xfId="0" applyNumberFormat="1" applyFont="1" applyFill="1" applyBorder="1" applyAlignment="1" applyProtection="1">
      <alignment vertical="center"/>
      <protection locked="0"/>
    </xf>
    <xf numFmtId="49" fontId="9" fillId="6" borderId="5" xfId="0" applyNumberFormat="1" applyFont="1" applyFill="1" applyBorder="1" applyAlignment="1" applyProtection="1">
      <alignment horizontal="center" vertical="center" wrapText="1"/>
      <protection locked="0"/>
    </xf>
    <xf numFmtId="49" fontId="32" fillId="6" borderId="4" xfId="0" applyNumberFormat="1" applyFont="1" applyFill="1" applyBorder="1" applyAlignment="1" applyProtection="1">
      <alignment horizontal="center" vertical="center"/>
      <protection locked="0"/>
    </xf>
    <xf numFmtId="0" fontId="9" fillId="0" borderId="73" xfId="0" applyFont="1" applyBorder="1" applyProtection="1">
      <protection locked="0"/>
    </xf>
    <xf numFmtId="0" fontId="9" fillId="6" borderId="9" xfId="0" applyFont="1" applyFill="1" applyBorder="1" applyProtection="1">
      <protection locked="0"/>
    </xf>
    <xf numFmtId="0" fontId="9" fillId="6" borderId="1" xfId="0" applyFont="1" applyFill="1" applyBorder="1" applyProtection="1">
      <protection locked="0"/>
    </xf>
    <xf numFmtId="0" fontId="33" fillId="0" borderId="52" xfId="0" applyFont="1" applyBorder="1"/>
    <xf numFmtId="0" fontId="33" fillId="6" borderId="52" xfId="0" applyFont="1" applyFill="1" applyBorder="1"/>
    <xf numFmtId="164" fontId="33" fillId="0" borderId="52" xfId="0" applyNumberFormat="1" applyFont="1" applyBorder="1"/>
    <xf numFmtId="0" fontId="34" fillId="6" borderId="27" xfId="6" applyFont="1" applyFill="1" applyBorder="1"/>
    <xf numFmtId="0" fontId="16" fillId="0" borderId="79" xfId="2" applyFont="1" applyBorder="1" applyAlignment="1">
      <alignment wrapText="1"/>
    </xf>
    <xf numFmtId="0" fontId="16" fillId="0" borderId="6" xfId="2" applyFont="1" applyBorder="1" applyAlignment="1">
      <alignment wrapText="1"/>
    </xf>
    <xf numFmtId="164" fontId="14" fillId="0" borderId="17" xfId="4" applyNumberFormat="1" applyFont="1" applyFill="1" applyBorder="1"/>
    <xf numFmtId="164" fontId="14" fillId="0" borderId="17" xfId="4" applyNumberFormat="1" applyFont="1" applyFill="1" applyBorder="1" applyAlignment="1">
      <alignment vertical="top"/>
    </xf>
    <xf numFmtId="164" fontId="14" fillId="0" borderId="80" xfId="4" applyNumberFormat="1" applyFont="1" applyFill="1" applyBorder="1"/>
    <xf numFmtId="0" fontId="16" fillId="0" borderId="75" xfId="2" applyFont="1" applyBorder="1"/>
    <xf numFmtId="164" fontId="16" fillId="0" borderId="77" xfId="2" applyNumberFormat="1" applyFont="1" applyBorder="1"/>
    <xf numFmtId="16" fontId="10" fillId="3" borderId="3" xfId="0" applyNumberFormat="1" applyFont="1" applyFill="1" applyBorder="1" applyProtection="1">
      <protection locked="0"/>
    </xf>
    <xf numFmtId="16" fontId="10" fillId="0" borderId="57" xfId="0" applyNumberFormat="1" applyFont="1" applyBorder="1" applyProtection="1">
      <protection locked="0"/>
    </xf>
    <xf numFmtId="0" fontId="1" fillId="0" borderId="0" xfId="0" applyFont="1" applyAlignment="1">
      <alignment horizontal="left" wrapText="1"/>
    </xf>
    <xf numFmtId="0" fontId="1" fillId="0" borderId="0" xfId="0" applyFont="1" applyAlignment="1">
      <alignment horizontal="left" vertical="top" wrapText="1"/>
    </xf>
    <xf numFmtId="0" fontId="19" fillId="11" borderId="101" xfId="5" applyFont="1" applyBorder="1" applyAlignment="1">
      <alignment horizontal="left" vertical="top" wrapText="1"/>
    </xf>
    <xf numFmtId="0" fontId="19" fillId="11" borderId="102" xfId="5" applyFont="1" applyBorder="1" applyAlignment="1">
      <alignment horizontal="left" vertical="top" wrapText="1"/>
    </xf>
    <xf numFmtId="0" fontId="19" fillId="11" borderId="103" xfId="5" applyFont="1" applyBorder="1" applyAlignment="1">
      <alignment horizontal="left" vertical="top" wrapText="1"/>
    </xf>
    <xf numFmtId="0" fontId="9" fillId="6" borderId="0" xfId="0" applyFont="1" applyFill="1" applyAlignment="1">
      <alignment horizontal="center"/>
    </xf>
    <xf numFmtId="0" fontId="5" fillId="0" borderId="0" xfId="0" applyFont="1" applyAlignment="1">
      <alignment horizontal="left" wrapText="1"/>
    </xf>
    <xf numFmtId="0" fontId="11" fillId="0" borderId="0" xfId="0" applyFont="1" applyAlignment="1">
      <alignment horizontal="left" vertical="top" wrapText="1"/>
    </xf>
    <xf numFmtId="0" fontId="30" fillId="0" borderId="0" xfId="6" applyFont="1" applyAlignment="1">
      <alignment horizontal="left" vertical="top" wrapText="1"/>
    </xf>
    <xf numFmtId="0" fontId="11" fillId="0" borderId="5" xfId="0" applyFont="1" applyBorder="1" applyAlignment="1" applyProtection="1">
      <alignment horizontal="center" wrapText="1"/>
      <protection locked="0"/>
    </xf>
    <xf numFmtId="0" fontId="11" fillId="0" borderId="18" xfId="0" applyFont="1" applyBorder="1" applyAlignment="1" applyProtection="1">
      <alignment horizontal="center" wrapText="1"/>
      <protection locked="0"/>
    </xf>
    <xf numFmtId="49" fontId="32" fillId="6" borderId="98" xfId="0" applyNumberFormat="1" applyFont="1" applyFill="1" applyBorder="1" applyAlignment="1" applyProtection="1">
      <alignment horizontal="center" vertical="center" wrapText="1"/>
      <protection locked="0"/>
    </xf>
    <xf numFmtId="49" fontId="9" fillId="6" borderId="82" xfId="0" applyNumberFormat="1" applyFont="1" applyFill="1" applyBorder="1" applyAlignment="1" applyProtection="1">
      <alignment horizontal="center" vertical="center" wrapText="1"/>
      <protection locked="0"/>
    </xf>
    <xf numFmtId="49" fontId="9" fillId="6" borderId="99" xfId="0" applyNumberFormat="1" applyFont="1" applyFill="1" applyBorder="1" applyAlignment="1" applyProtection="1">
      <alignment horizontal="center" vertical="center" wrapText="1"/>
      <protection locked="0"/>
    </xf>
    <xf numFmtId="49" fontId="32" fillId="6" borderId="98" xfId="0" applyNumberFormat="1" applyFont="1" applyFill="1" applyBorder="1" applyAlignment="1" applyProtection="1">
      <alignment horizontal="center" vertical="center"/>
      <protection locked="0"/>
    </xf>
    <xf numFmtId="49" fontId="32" fillId="6" borderId="82" xfId="0" applyNumberFormat="1" applyFont="1" applyFill="1" applyBorder="1" applyAlignment="1" applyProtection="1">
      <alignment horizontal="center" vertical="center"/>
      <protection locked="0"/>
    </xf>
    <xf numFmtId="49" fontId="32" fillId="6" borderId="99" xfId="0" applyNumberFormat="1" applyFont="1" applyFill="1" applyBorder="1" applyAlignment="1" applyProtection="1">
      <alignment horizontal="center" vertical="center"/>
      <protection locked="0"/>
    </xf>
    <xf numFmtId="49" fontId="11" fillId="0" borderId="32" xfId="0" applyNumberFormat="1" applyFont="1" applyBorder="1" applyAlignment="1" applyProtection="1">
      <alignment horizontal="center" wrapText="1"/>
      <protection locked="0"/>
    </xf>
    <xf numFmtId="49" fontId="11" fillId="0" borderId="18" xfId="0" applyNumberFormat="1" applyFont="1" applyBorder="1" applyAlignment="1" applyProtection="1">
      <alignment horizontal="center" wrapText="1"/>
      <protection locked="0"/>
    </xf>
    <xf numFmtId="49" fontId="11" fillId="0" borderId="5" xfId="0" applyNumberFormat="1" applyFont="1" applyBorder="1" applyAlignment="1" applyProtection="1">
      <alignment horizontal="center" wrapText="1"/>
      <protection locked="0"/>
    </xf>
    <xf numFmtId="49" fontId="11" fillId="0" borderId="62" xfId="0" applyNumberFormat="1" applyFont="1" applyBorder="1" applyAlignment="1" applyProtection="1">
      <alignment horizontal="center"/>
      <protection locked="0"/>
    </xf>
    <xf numFmtId="49" fontId="11" fillId="0" borderId="6" xfId="0" applyNumberFormat="1" applyFont="1" applyBorder="1" applyAlignment="1" applyProtection="1">
      <alignment horizontal="center"/>
      <protection locked="0"/>
    </xf>
    <xf numFmtId="49" fontId="11" fillId="0" borderId="7" xfId="0" applyNumberFormat="1" applyFont="1" applyBorder="1" applyAlignment="1" applyProtection="1">
      <alignment horizontal="center"/>
      <protection locked="0"/>
    </xf>
    <xf numFmtId="0" fontId="10" fillId="4" borderId="8" xfId="0" applyFont="1" applyFill="1" applyBorder="1" applyAlignment="1">
      <alignment horizontal="center"/>
    </xf>
    <xf numFmtId="0" fontId="10" fillId="4" borderId="9" xfId="0" applyFont="1" applyFill="1" applyBorder="1" applyAlignment="1">
      <alignment horizontal="center"/>
    </xf>
    <xf numFmtId="49" fontId="11" fillId="0" borderId="5" xfId="0" applyNumberFormat="1" applyFont="1" applyBorder="1" applyAlignment="1" applyProtection="1">
      <alignment horizontal="center"/>
      <protection locked="0"/>
    </xf>
    <xf numFmtId="49" fontId="11" fillId="0" borderId="18" xfId="0" applyNumberFormat="1" applyFont="1" applyBorder="1" applyAlignment="1" applyProtection="1">
      <alignment horizontal="center"/>
      <protection locked="0"/>
    </xf>
    <xf numFmtId="49" fontId="24" fillId="0" borderId="5" xfId="0" applyNumberFormat="1" applyFont="1" applyBorder="1" applyAlignment="1" applyProtection="1">
      <alignment horizontal="center" wrapText="1"/>
      <protection locked="0"/>
    </xf>
    <xf numFmtId="49" fontId="24" fillId="0" borderId="18" xfId="0" applyNumberFormat="1" applyFont="1" applyBorder="1" applyAlignment="1" applyProtection="1">
      <alignment horizontal="center" wrapText="1"/>
      <protection locked="0"/>
    </xf>
    <xf numFmtId="0" fontId="31" fillId="6" borderId="73" xfId="6" applyFont="1" applyFill="1" applyBorder="1" applyAlignment="1" applyProtection="1">
      <alignment horizontal="left"/>
      <protection locked="0"/>
    </xf>
    <xf numFmtId="0" fontId="31" fillId="6" borderId="4" xfId="6" applyFont="1" applyFill="1" applyBorder="1" applyAlignment="1" applyProtection="1">
      <alignment horizontal="left"/>
      <protection locked="0"/>
    </xf>
    <xf numFmtId="0" fontId="11" fillId="0" borderId="62" xfId="0" applyFont="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7" xfId="0" applyFont="1" applyBorder="1" applyAlignment="1" applyProtection="1">
      <alignment horizontal="center"/>
      <protection locked="0"/>
    </xf>
    <xf numFmtId="164" fontId="11" fillId="0" borderId="62" xfId="0" applyNumberFormat="1" applyFont="1" applyBorder="1" applyAlignment="1" applyProtection="1">
      <alignment horizontal="center"/>
      <protection locked="0"/>
    </xf>
    <xf numFmtId="164" fontId="11" fillId="0" borderId="6" xfId="0" applyNumberFormat="1" applyFont="1" applyBorder="1" applyAlignment="1" applyProtection="1">
      <alignment horizontal="center"/>
      <protection locked="0"/>
    </xf>
    <xf numFmtId="164" fontId="11" fillId="0" borderId="7" xfId="0" applyNumberFormat="1" applyFont="1" applyBorder="1" applyAlignment="1" applyProtection="1">
      <alignment horizontal="center"/>
      <protection locked="0"/>
    </xf>
    <xf numFmtId="0" fontId="18" fillId="6" borderId="82" xfId="0" applyFont="1" applyFill="1" applyBorder="1" applyAlignment="1" applyProtection="1">
      <alignment horizontal="center" vertical="center" wrapText="1"/>
      <protection locked="0"/>
    </xf>
    <xf numFmtId="0" fontId="31" fillId="6" borderId="92" xfId="6" applyFont="1" applyFill="1" applyBorder="1" applyAlignment="1" applyProtection="1">
      <alignment horizontal="left" vertical="center" wrapText="1"/>
      <protection locked="0"/>
    </xf>
    <xf numFmtId="0" fontId="31" fillId="6" borderId="82" xfId="6" applyFont="1" applyFill="1" applyBorder="1" applyAlignment="1" applyProtection="1">
      <alignment horizontal="left" vertical="center" wrapText="1"/>
      <protection locked="0"/>
    </xf>
    <xf numFmtId="0" fontId="11" fillId="0" borderId="93" xfId="0" applyFont="1" applyBorder="1" applyAlignment="1" applyProtection="1">
      <alignment horizontal="center" vertical="center" wrapText="1"/>
      <protection locked="0"/>
    </xf>
    <xf numFmtId="0" fontId="11" fillId="0" borderId="74" xfId="0" applyFont="1" applyBorder="1" applyAlignment="1" applyProtection="1">
      <alignment horizontal="center" vertical="center" wrapText="1"/>
      <protection locked="0"/>
    </xf>
    <xf numFmtId="0" fontId="11" fillId="0" borderId="52" xfId="0" applyFont="1" applyBorder="1" applyAlignment="1" applyProtection="1">
      <alignment horizontal="center" vertical="center" wrapText="1"/>
      <protection locked="0"/>
    </xf>
    <xf numFmtId="0" fontId="10" fillId="4" borderId="73" xfId="0" applyFont="1" applyFill="1" applyBorder="1" applyAlignment="1">
      <alignment horizontal="center"/>
    </xf>
    <xf numFmtId="0" fontId="10" fillId="4" borderId="0" xfId="0" applyFont="1" applyFill="1" applyAlignment="1">
      <alignment horizontal="center"/>
    </xf>
    <xf numFmtId="0" fontId="10" fillId="4" borderId="64" xfId="0" applyFont="1" applyFill="1" applyBorder="1" applyAlignment="1">
      <alignment horizontal="center"/>
    </xf>
    <xf numFmtId="0" fontId="18" fillId="6" borderId="92" xfId="0" applyFont="1" applyFill="1" applyBorder="1" applyAlignment="1">
      <alignment horizontal="center"/>
    </xf>
    <xf numFmtId="0" fontId="18" fillId="6" borderId="91" xfId="0" applyFont="1" applyFill="1" applyBorder="1" applyAlignment="1">
      <alignment horizontal="center"/>
    </xf>
    <xf numFmtId="164" fontId="11" fillId="0" borderId="52" xfId="0" applyNumberFormat="1" applyFont="1" applyBorder="1" applyAlignment="1" applyProtection="1">
      <alignment horizontal="center" vertical="center" wrapText="1"/>
      <protection locked="0"/>
    </xf>
    <xf numFmtId="164" fontId="11" fillId="0" borderId="74" xfId="0" applyNumberFormat="1" applyFont="1" applyBorder="1" applyAlignment="1" applyProtection="1">
      <alignment horizontal="center" vertical="center" wrapText="1"/>
      <protection locked="0"/>
    </xf>
    <xf numFmtId="0" fontId="18" fillId="6" borderId="82" xfId="0" applyFont="1" applyFill="1" applyBorder="1" applyAlignment="1" applyProtection="1">
      <alignment horizontal="center" vertical="center"/>
      <protection locked="0"/>
    </xf>
    <xf numFmtId="0" fontId="18" fillId="6" borderId="91" xfId="0" applyFont="1" applyFill="1" applyBorder="1" applyAlignment="1" applyProtection="1">
      <alignment horizontal="center" vertical="center"/>
      <protection locked="0"/>
    </xf>
    <xf numFmtId="0" fontId="11" fillId="0" borderId="65"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66" xfId="0" applyFont="1" applyBorder="1" applyAlignment="1" applyProtection="1">
      <alignment horizontal="center" vertical="center"/>
      <protection locked="0"/>
    </xf>
    <xf numFmtId="164" fontId="11" fillId="0" borderId="93" xfId="0" applyNumberFormat="1" applyFont="1" applyBorder="1" applyAlignment="1" applyProtection="1">
      <alignment horizontal="center" vertical="center" wrapText="1"/>
      <protection locked="0"/>
    </xf>
    <xf numFmtId="0" fontId="18" fillId="6" borderId="92" xfId="0" applyFont="1" applyFill="1" applyBorder="1" applyAlignment="1" applyProtection="1">
      <alignment horizontal="center" vertical="center" wrapText="1"/>
      <protection locked="0"/>
    </xf>
    <xf numFmtId="0" fontId="11" fillId="0" borderId="96" xfId="0" applyFont="1" applyBorder="1" applyAlignment="1" applyProtection="1">
      <alignment horizontal="center" vertical="center"/>
      <protection locked="0"/>
    </xf>
    <xf numFmtId="0" fontId="11" fillId="0" borderId="88" xfId="0" applyFont="1" applyBorder="1" applyAlignment="1" applyProtection="1">
      <alignment horizontal="center" vertical="center"/>
      <protection locked="0"/>
    </xf>
    <xf numFmtId="0" fontId="11" fillId="0" borderId="97" xfId="0" applyFont="1" applyBorder="1" applyAlignment="1" applyProtection="1">
      <alignment horizontal="center" vertical="center"/>
      <protection locked="0"/>
    </xf>
    <xf numFmtId="164" fontId="11" fillId="0" borderId="94" xfId="0" applyNumberFormat="1" applyFont="1" applyBorder="1" applyAlignment="1" applyProtection="1">
      <alignment horizontal="center" vertical="center" wrapText="1"/>
      <protection locked="0"/>
    </xf>
    <xf numFmtId="164" fontId="11" fillId="0" borderId="95" xfId="0" applyNumberFormat="1" applyFont="1" applyBorder="1" applyAlignment="1" applyProtection="1">
      <alignment horizontal="center" vertical="center" wrapText="1"/>
      <protection locked="0"/>
    </xf>
    <xf numFmtId="14" fontId="11" fillId="0" borderId="76" xfId="4" quotePrefix="1" applyNumberFormat="1" applyFont="1" applyBorder="1" applyAlignment="1">
      <alignment horizontal="center"/>
    </xf>
    <xf numFmtId="14" fontId="11" fillId="0" borderId="76" xfId="4" applyNumberFormat="1" applyFont="1" applyBorder="1" applyAlignment="1">
      <alignment horizontal="center"/>
    </xf>
    <xf numFmtId="14" fontId="11" fillId="0" borderId="77" xfId="4" applyNumberFormat="1" applyFont="1" applyBorder="1" applyAlignment="1">
      <alignment horizontal="center"/>
    </xf>
    <xf numFmtId="0" fontId="11" fillId="0" borderId="76" xfId="0" quotePrefix="1" applyFont="1" applyBorder="1" applyAlignment="1">
      <alignment horizontal="center"/>
    </xf>
    <xf numFmtId="0" fontId="11" fillId="0" borderId="76" xfId="0" applyFont="1" applyBorder="1" applyAlignment="1">
      <alignment horizontal="center"/>
    </xf>
    <xf numFmtId="0" fontId="11" fillId="0" borderId="77" xfId="0" applyFont="1" applyBorder="1" applyAlignment="1">
      <alignment horizontal="center"/>
    </xf>
    <xf numFmtId="0" fontId="18" fillId="6" borderId="84" xfId="0" applyFont="1" applyFill="1" applyBorder="1" applyAlignment="1">
      <alignment horizontal="center"/>
    </xf>
    <xf numFmtId="0" fontId="18" fillId="6" borderId="85" xfId="0" applyFont="1" applyFill="1" applyBorder="1" applyAlignment="1">
      <alignment horizontal="center"/>
    </xf>
    <xf numFmtId="0" fontId="18" fillId="6" borderId="86" xfId="0" applyFont="1" applyFill="1" applyBorder="1" applyAlignment="1">
      <alignment horizontal="center"/>
    </xf>
    <xf numFmtId="0" fontId="34" fillId="6" borderId="82" xfId="6" applyFont="1" applyFill="1" applyBorder="1" applyAlignment="1">
      <alignment horizontal="center"/>
    </xf>
    <xf numFmtId="0" fontId="17" fillId="6" borderId="75" xfId="2" applyFont="1" applyFill="1" applyBorder="1" applyAlignment="1">
      <alignment horizontal="center"/>
    </xf>
    <xf numFmtId="0" fontId="17" fillId="6" borderId="76" xfId="2" applyFont="1" applyFill="1" applyBorder="1" applyAlignment="1">
      <alignment horizontal="center"/>
    </xf>
    <xf numFmtId="0" fontId="17" fillId="6" borderId="77" xfId="2" applyFont="1" applyFill="1" applyBorder="1" applyAlignment="1">
      <alignment horizontal="center"/>
    </xf>
    <xf numFmtId="0" fontId="29" fillId="0" borderId="85" xfId="6" applyFont="1" applyBorder="1" applyAlignment="1">
      <alignment horizontal="left"/>
    </xf>
    <xf numFmtId="0" fontId="26" fillId="0" borderId="0" xfId="0" applyFont="1" applyAlignment="1">
      <alignment horizontal="left" vertical="top" wrapText="1"/>
    </xf>
    <xf numFmtId="0" fontId="29" fillId="0" borderId="0" xfId="6" applyFont="1" applyFill="1" applyAlignment="1">
      <alignment horizontal="left" vertical="top"/>
    </xf>
    <xf numFmtId="0" fontId="13" fillId="0" borderId="0" xfId="0" applyFont="1" applyAlignment="1">
      <alignment horizontal="left" vertical="top" wrapText="1"/>
    </xf>
    <xf numFmtId="0" fontId="13" fillId="0" borderId="0" xfId="0" applyFont="1" applyAlignment="1">
      <alignment horizontal="left" vertical="top"/>
    </xf>
    <xf numFmtId="0" fontId="10" fillId="0" borderId="0" xfId="0" applyFont="1" applyAlignment="1">
      <alignment horizontal="center"/>
    </xf>
  </cellXfs>
  <cellStyles count="7">
    <cellStyle name="Comma" xfId="4" builtinId="3"/>
    <cellStyle name="Currency" xfId="1" builtinId="4"/>
    <cellStyle name="Hyperlink" xfId="6" builtinId="8"/>
    <cellStyle name="Hyperlink 2" xfId="3" xr:uid="{988EA31D-EF58-4CBE-B000-2F27B44C9983}"/>
    <cellStyle name="Normal" xfId="0" builtinId="0"/>
    <cellStyle name="Normal 2" xfId="2" xr:uid="{A6579EA1-CADB-4BD5-B578-45004BD4EEF9}"/>
    <cellStyle name="Output" xfId="5" builtinId="21"/>
  </cellStyles>
  <dxfs count="7">
    <dxf>
      <fill>
        <patternFill>
          <bgColor rgb="FF92D050"/>
        </patternFill>
      </fill>
    </dxf>
    <dxf>
      <fill>
        <patternFill>
          <bgColor rgb="FFFD2F2F"/>
        </patternFill>
      </fill>
    </dxf>
    <dxf>
      <fill>
        <patternFill>
          <bgColor rgb="FF92D050"/>
        </patternFill>
      </fill>
    </dxf>
    <dxf>
      <fill>
        <patternFill>
          <bgColor rgb="FFFD5E4D"/>
        </patternFill>
      </fill>
    </dxf>
    <dxf>
      <fill>
        <patternFill>
          <bgColor rgb="FFFFC7CE"/>
        </patternFill>
      </fill>
    </dxf>
    <dxf>
      <font>
        <color theme="6" tint="-0.499984740745262"/>
      </font>
      <fill>
        <patternFill>
          <bgColor theme="6" tint="0.39994506668294322"/>
        </patternFill>
      </fill>
    </dxf>
    <dxf>
      <font>
        <color theme="5" tint="-0.499984740745262"/>
      </font>
      <fill>
        <patternFill>
          <bgColor theme="5" tint="0.59996337778862885"/>
        </patternFill>
      </fill>
    </dxf>
  </dxfs>
  <tableStyles count="0" defaultTableStyle="TableStyleMedium9" defaultPivotStyle="PivotStyleLight16"/>
  <colors>
    <mruColors>
      <color rgb="FFFFE029"/>
      <color rgb="FFFFED01"/>
      <color rgb="FFFFE83F"/>
      <color rgb="FFFD5E4D"/>
      <color rgb="FFFFFF99"/>
      <color rgb="FFE1AAA9"/>
      <color rgb="FFB7CF87"/>
      <color rgb="FFFFFF66"/>
      <color rgb="FFFFF41D"/>
      <color rgb="FFFD2F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3838575</xdr:colOff>
      <xdr:row>2</xdr:row>
      <xdr:rowOff>121000</xdr:rowOff>
    </xdr:from>
    <xdr:to>
      <xdr:col>4</xdr:col>
      <xdr:colOff>130175</xdr:colOff>
      <xdr:row>6</xdr:row>
      <xdr:rowOff>38675</xdr:rowOff>
    </xdr:to>
    <xdr:pic>
      <xdr:nvPicPr>
        <xdr:cNvPr id="4" name="Picture 3" descr="MU Extension Logo.">
          <a:extLst>
            <a:ext uri="{FF2B5EF4-FFF2-40B4-BE49-F238E27FC236}">
              <a16:creationId xmlns:a16="http://schemas.microsoft.com/office/drawing/2014/main" id="{E012F464-7056-4F3C-BB80-B8C8374CE9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0" y="587725"/>
          <a:ext cx="2292350" cy="7177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Kientzy, Andrew" id="{EAC2EAF4-6FD9-4AB4-BD07-260872153FC9}" userId="S::dskvnq@umsystem.edu::a3cafd4d-1261-4059-a3b4-924fe5b6a59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5-08-22T17:26:10.35" personId="{EAC2EAF4-6FD9-4AB4-BD07-260872153FC9}" id="{AB4B80A9-DD6D-4FD5-BD43-7E9EB3E34ED2}">
    <text>Enter list of buyers of your farm products. If a customer is not included in this list, you will not be able to record their purchase on the “Farm Receipts” tab.</text>
  </threadedComment>
  <threadedComment ref="C1" dT="2025-08-22T17:42:51.64" personId="{EAC2EAF4-6FD9-4AB4-BD07-260872153FC9}" id="{452151C1-E50F-45F7-BCFD-526B41EC7A07}">
    <text>Enter supplier names. The suppliers available for recording your purchases will be limited to the names on this list.</text>
  </threadedComment>
  <threadedComment ref="E1" dT="2025-08-22T17:43:21.03" personId="{EAC2EAF4-6FD9-4AB4-BD07-260872153FC9}" id="{06931A52-FA3C-4387-8274-4E8401E16D2A}">
    <text xml:space="preserve">Enter the accounts regularly used for your business transactions. </text>
  </threadedComment>
  <threadedComment ref="G1" dT="2025-08-22T17:44:15.82" personId="{EAC2EAF4-6FD9-4AB4-BD07-260872153FC9}" id="{3AC4F00A-FFCD-4631-8F05-5D3A039F7536}">
    <text>Enter the names of the various enterprises within your farm business that you would like to analyze separately.</text>
  </threadedComment>
  <threadedComment ref="I1" dT="2025-08-22T17:45:15.31" personId="{EAC2EAF4-6FD9-4AB4-BD07-260872153FC9}" id="{6D544A69-46CF-43DA-B772-D9FAA82B3ACB}">
    <text>Enter the names of various farms, fields, or facilities within your operation to allocate income and expenses to these units.</text>
  </threadedComment>
  <threadedComment ref="K1" dT="2025-08-22T17:45:59.76" personId="{EAC2EAF4-6FD9-4AB4-BD07-260872153FC9}" id="{3027FC96-37FD-4936-B884-0D80E93D006B}">
    <text>List the crops grown on your operation. The crop sales recorded must be attributed to one of the entries in this list.</text>
  </threadedComment>
  <threadedComment ref="M1" dT="2025-08-22T17:46:59.76" personId="{EAC2EAF4-6FD9-4AB4-BD07-260872153FC9}" id="{43214009-2043-4AF0-A8D8-8EDC89B446D0}">
    <text>Enter all market livestock bought or sold without the intention of using that stock for breeding purposes. Livestock for market or resale purposes will be chosen from this list.</text>
  </threadedComment>
  <threadedComment ref="M12" dT="2025-08-22T17:56:17.62" personId="{EAC2EAF4-6FD9-4AB4-BD07-260872153FC9}" id="{40A42075-498D-4603-806F-957854080B92}">
    <text xml:space="preserve">Enter the types of breeding livestock regularly bought or sold.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hyperlink" Target="https://www.irs.gov/pub/irs-pdf/f1040sf.pdf" TargetMode="External"/><Relationship Id="rId1" Type="http://schemas.openxmlformats.org/officeDocument/2006/relationships/hyperlink" Target="https://www.irs.gov/pub/irs-pdf/i1040sf.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E19E0-D91E-415F-BC14-97D1F5872FD9}">
  <sheetPr codeName="Sheet1"/>
  <dimension ref="A1:E89"/>
  <sheetViews>
    <sheetView showGridLines="0" zoomScaleNormal="100" workbookViewId="0"/>
  </sheetViews>
  <sheetFormatPr defaultColWidth="0" defaultRowHeight="0" customHeight="1" zeroHeight="1" x14ac:dyDescent="0.25"/>
  <cols>
    <col min="1" max="1" width="3.28515625" style="1" customWidth="1"/>
    <col min="2" max="2" width="9.140625" style="1" customWidth="1"/>
    <col min="3" max="3" width="71.42578125" style="1" bestFit="1" customWidth="1"/>
    <col min="4" max="4" width="18.5703125" style="1" customWidth="1"/>
    <col min="5" max="5" width="3.28515625" style="1" customWidth="1"/>
    <col min="6" max="16384" width="9.140625" style="1" hidden="1"/>
  </cols>
  <sheetData>
    <row r="1" spans="2:4" ht="15.75" x14ac:dyDescent="0.25"/>
    <row r="2" spans="2:4" ht="21" x14ac:dyDescent="0.35">
      <c r="B2" s="362" t="s">
        <v>343</v>
      </c>
      <c r="C2" s="362"/>
      <c r="D2" s="362"/>
    </row>
    <row r="3" spans="2:4" ht="15.75" x14ac:dyDescent="0.25">
      <c r="B3" s="168"/>
      <c r="C3" s="168"/>
      <c r="D3" s="168" t="s">
        <v>324</v>
      </c>
    </row>
    <row r="4" spans="2:4" ht="15.75" x14ac:dyDescent="0.25">
      <c r="B4"/>
      <c r="C4"/>
      <c r="D4"/>
    </row>
    <row r="5" spans="2:4" ht="15.75" x14ac:dyDescent="0.25">
      <c r="B5" s="169" t="s">
        <v>228</v>
      </c>
      <c r="C5"/>
      <c r="D5"/>
    </row>
    <row r="6" spans="2:4" ht="15.75" x14ac:dyDescent="0.25">
      <c r="B6" s="170" t="s">
        <v>314</v>
      </c>
      <c r="C6"/>
      <c r="D6"/>
    </row>
    <row r="7" spans="2:4" ht="15.75" x14ac:dyDescent="0.25">
      <c r="B7" s="170" t="s">
        <v>315</v>
      </c>
      <c r="C7"/>
      <c r="D7"/>
    </row>
    <row r="8" spans="2:4" ht="15.75" x14ac:dyDescent="0.25">
      <c r="B8" s="170"/>
      <c r="C8"/>
      <c r="D8"/>
    </row>
    <row r="9" spans="2:4" ht="32.1" customHeight="1" x14ac:dyDescent="0.25">
      <c r="B9" s="357" t="s">
        <v>316</v>
      </c>
      <c r="C9" s="357"/>
      <c r="D9" s="357"/>
    </row>
    <row r="10" spans="2:4" ht="15.75" x14ac:dyDescent="0.25">
      <c r="B10" s="333"/>
      <c r="C10" s="333"/>
      <c r="D10" s="333"/>
    </row>
    <row r="11" spans="2:4" ht="15.75" x14ac:dyDescent="0.25">
      <c r="B11" s="363" t="s">
        <v>317</v>
      </c>
      <c r="C11" s="363"/>
      <c r="D11" s="363"/>
    </row>
    <row r="12" spans="2:4" ht="15.95" customHeight="1" x14ac:dyDescent="0.25">
      <c r="B12" s="357" t="s">
        <v>325</v>
      </c>
      <c r="C12" s="357"/>
      <c r="D12" s="357"/>
    </row>
    <row r="13" spans="2:4" ht="15.75" x14ac:dyDescent="0.25">
      <c r="B13" s="171"/>
      <c r="C13" s="51" t="s">
        <v>285</v>
      </c>
      <c r="D13" s="171"/>
    </row>
    <row r="14" spans="2:4" ht="31.5" x14ac:dyDescent="0.25">
      <c r="B14" s="171"/>
      <c r="C14" s="321" t="s">
        <v>287</v>
      </c>
      <c r="D14" s="171"/>
    </row>
    <row r="15" spans="2:4" ht="47.25" x14ac:dyDescent="0.25">
      <c r="B15" s="171"/>
      <c r="C15" s="322" t="s">
        <v>288</v>
      </c>
      <c r="D15" s="171"/>
    </row>
    <row r="16" spans="2:4" ht="47.1" customHeight="1" x14ac:dyDescent="0.25">
      <c r="B16" s="357" t="s">
        <v>318</v>
      </c>
      <c r="C16" s="357"/>
      <c r="D16" s="357"/>
    </row>
    <row r="17" spans="2:4" ht="30.95" customHeight="1" x14ac:dyDescent="0.25">
      <c r="B17" s="357" t="s">
        <v>319</v>
      </c>
      <c r="C17" s="357"/>
      <c r="D17" s="357"/>
    </row>
    <row r="18" spans="2:4" ht="30.95" customHeight="1" x14ac:dyDescent="0.25">
      <c r="B18" s="357" t="s">
        <v>320</v>
      </c>
      <c r="C18" s="357"/>
      <c r="D18" s="357"/>
    </row>
    <row r="19" spans="2:4" ht="15.75" x14ac:dyDescent="0.25">
      <c r="B19" s="357" t="s">
        <v>323</v>
      </c>
      <c r="C19" s="357"/>
      <c r="D19" s="357"/>
    </row>
    <row r="20" spans="2:4" ht="32.1" customHeight="1" x14ac:dyDescent="0.25">
      <c r="B20" s="358" t="s">
        <v>322</v>
      </c>
      <c r="C20" s="358"/>
      <c r="D20" s="358"/>
    </row>
    <row r="21" spans="2:4" ht="15" customHeight="1" x14ac:dyDescent="0.25">
      <c r="B21" s="166"/>
      <c r="C21" s="166"/>
      <c r="D21" s="166"/>
    </row>
    <row r="22" spans="2:4" ht="15" customHeight="1" x14ac:dyDescent="0.25">
      <c r="B22" s="167"/>
      <c r="C22" s="167"/>
      <c r="D22" s="167"/>
    </row>
    <row r="23" spans="2:4" ht="95.25" customHeight="1" x14ac:dyDescent="0.25">
      <c r="B23" s="359" t="s">
        <v>321</v>
      </c>
      <c r="C23" s="360"/>
      <c r="D23" s="361"/>
    </row>
    <row r="24" spans="2:4" ht="17.25" thickBot="1" x14ac:dyDescent="0.35">
      <c r="B24" s="165"/>
      <c r="C24" s="165"/>
      <c r="D24" s="165"/>
    </row>
    <row r="25" spans="2:4" ht="21" thickBot="1" x14ac:dyDescent="0.4">
      <c r="B25" s="160"/>
      <c r="C25" s="161"/>
      <c r="D25" s="161"/>
    </row>
    <row r="26" spans="2:4" ht="15.75" x14ac:dyDescent="0.25"/>
    <row r="27" spans="2:4" ht="15.75" hidden="1" x14ac:dyDescent="0.25"/>
    <row r="28" spans="2:4" ht="15.75" hidden="1" x14ac:dyDescent="0.25"/>
    <row r="29" spans="2:4" ht="15.75" hidden="1" x14ac:dyDescent="0.25"/>
    <row r="30" spans="2:4" ht="15.75" hidden="1" x14ac:dyDescent="0.25"/>
    <row r="31" spans="2:4" ht="15.75" hidden="1" x14ac:dyDescent="0.25"/>
    <row r="32" spans="2:4" ht="15.75" hidden="1" x14ac:dyDescent="0.25"/>
    <row r="33" ht="15.75" hidden="1" x14ac:dyDescent="0.25"/>
    <row r="34" ht="15.75" hidden="1" x14ac:dyDescent="0.25"/>
    <row r="35" ht="15.75" hidden="1" x14ac:dyDescent="0.25"/>
    <row r="36" ht="15.75" hidden="1" x14ac:dyDescent="0.25"/>
    <row r="37" ht="15.75" hidden="1" x14ac:dyDescent="0.25"/>
    <row r="38" ht="15.75" hidden="1" x14ac:dyDescent="0.25"/>
    <row r="39" ht="15.75" hidden="1" x14ac:dyDescent="0.25"/>
    <row r="40" ht="15.75" hidden="1" x14ac:dyDescent="0.25"/>
    <row r="41" ht="15.75" hidden="1" x14ac:dyDescent="0.25"/>
    <row r="42" ht="15.75" hidden="1" x14ac:dyDescent="0.25"/>
    <row r="43" ht="15.75" hidden="1" x14ac:dyDescent="0.25"/>
    <row r="44" ht="15.75" hidden="1" x14ac:dyDescent="0.25"/>
    <row r="45" ht="15.75" hidden="1" x14ac:dyDescent="0.25"/>
    <row r="46" ht="15.75" hidden="1" x14ac:dyDescent="0.25"/>
    <row r="47" ht="15.75" hidden="1" x14ac:dyDescent="0.25"/>
    <row r="48" ht="15.75" hidden="1" x14ac:dyDescent="0.25"/>
    <row r="49" ht="15.75" hidden="1" x14ac:dyDescent="0.25"/>
    <row r="50" ht="15.75" hidden="1" x14ac:dyDescent="0.25"/>
    <row r="51" ht="15.75" hidden="1" x14ac:dyDescent="0.25"/>
    <row r="52" ht="15.75" hidden="1" x14ac:dyDescent="0.25"/>
    <row r="53" ht="15.75" hidden="1" x14ac:dyDescent="0.25"/>
    <row r="54" ht="15.75" hidden="1" x14ac:dyDescent="0.25"/>
    <row r="55" ht="15.75" hidden="1" x14ac:dyDescent="0.25"/>
    <row r="56" ht="15.75" hidden="1" x14ac:dyDescent="0.25"/>
    <row r="57" ht="15.75" hidden="1" x14ac:dyDescent="0.25"/>
    <row r="58" ht="15.75" hidden="1" x14ac:dyDescent="0.25"/>
    <row r="59" ht="15.75" hidden="1" x14ac:dyDescent="0.25"/>
    <row r="60" ht="15.75" hidden="1" x14ac:dyDescent="0.25"/>
    <row r="61" ht="15.75" hidden="1" x14ac:dyDescent="0.25"/>
    <row r="62" ht="15.75" hidden="1" x14ac:dyDescent="0.25"/>
    <row r="63" ht="15.75" hidden="1" x14ac:dyDescent="0.25"/>
    <row r="64" ht="15.75" hidden="1" x14ac:dyDescent="0.25"/>
    <row r="65" ht="15.75" hidden="1" x14ac:dyDescent="0.25"/>
    <row r="66" ht="15.75" hidden="1" x14ac:dyDescent="0.25"/>
    <row r="67" ht="15.75" hidden="1" x14ac:dyDescent="0.25"/>
    <row r="68" ht="15.75" hidden="1" x14ac:dyDescent="0.25"/>
    <row r="69" ht="15.75" hidden="1" x14ac:dyDescent="0.25"/>
    <row r="70" ht="15.75" hidden="1" x14ac:dyDescent="0.25"/>
    <row r="71" ht="15.75" hidden="1" x14ac:dyDescent="0.25"/>
    <row r="72" ht="15.75" hidden="1" x14ac:dyDescent="0.25"/>
    <row r="73" ht="15.75" hidden="1" x14ac:dyDescent="0.25"/>
    <row r="74" ht="15.75" hidden="1" x14ac:dyDescent="0.25"/>
    <row r="75" ht="15.75" hidden="1" x14ac:dyDescent="0.25"/>
    <row r="76" ht="15.75" hidden="1" x14ac:dyDescent="0.25"/>
    <row r="77" ht="15.75" hidden="1" x14ac:dyDescent="0.25"/>
    <row r="78" ht="15.75" hidden="1" x14ac:dyDescent="0.25"/>
    <row r="79" ht="15.75" hidden="1" x14ac:dyDescent="0.25"/>
    <row r="80" ht="15.75" hidden="1" x14ac:dyDescent="0.25"/>
    <row r="81" ht="15.75" hidden="1" x14ac:dyDescent="0.25"/>
    <row r="82" ht="15.75" hidden="1" x14ac:dyDescent="0.25"/>
    <row r="83" ht="15.75" hidden="1" x14ac:dyDescent="0.25"/>
    <row r="84" ht="15.75" hidden="1" x14ac:dyDescent="0.25"/>
    <row r="85" ht="15.75" hidden="1" x14ac:dyDescent="0.25"/>
    <row r="86" ht="15.75" hidden="1" x14ac:dyDescent="0.25"/>
    <row r="87" ht="15.75" hidden="1" x14ac:dyDescent="0.25"/>
    <row r="88" ht="15.75" hidden="1" x14ac:dyDescent="0.25"/>
    <row r="89" ht="15.75" hidden="1" x14ac:dyDescent="0.25"/>
  </sheetData>
  <sheetProtection sheet="1" objects="1" scenarios="1"/>
  <mergeCells count="10">
    <mergeCell ref="B2:D2"/>
    <mergeCell ref="B11:D11"/>
    <mergeCell ref="B9:D9"/>
    <mergeCell ref="B12:D12"/>
    <mergeCell ref="B16:D16"/>
    <mergeCell ref="B17:D17"/>
    <mergeCell ref="B18:D18"/>
    <mergeCell ref="B20:D20"/>
    <mergeCell ref="B23:D23"/>
    <mergeCell ref="B19:D19"/>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5559C-22E6-41A1-B87E-6882929C38A2}">
  <sheetPr codeName="Sheet10"/>
  <dimension ref="A1:C548"/>
  <sheetViews>
    <sheetView showGridLines="0" topLeftCell="A59" workbookViewId="0">
      <selection activeCell="B69" sqref="B69"/>
    </sheetView>
  </sheetViews>
  <sheetFormatPr defaultColWidth="0" defaultRowHeight="15.75" zeroHeight="1" x14ac:dyDescent="0.25"/>
  <cols>
    <col min="1" max="1" width="3.28515625" style="1" customWidth="1"/>
    <col min="2" max="2" width="85.7109375" style="1" customWidth="1"/>
    <col min="3" max="3" width="3.28515625" style="1" customWidth="1"/>
    <col min="4" max="16384" width="9.140625" style="1" hidden="1"/>
  </cols>
  <sheetData>
    <row r="1" spans="2:2" x14ac:dyDescent="0.25"/>
    <row r="2" spans="2:2" ht="18.75" x14ac:dyDescent="0.3">
      <c r="B2" s="176" t="s">
        <v>229</v>
      </c>
    </row>
    <row r="3" spans="2:2" ht="36" customHeight="1" x14ac:dyDescent="0.25">
      <c r="B3" s="174" t="s">
        <v>303</v>
      </c>
    </row>
    <row r="4" spans="2:2" ht="39" customHeight="1" x14ac:dyDescent="0.25">
      <c r="B4" s="174" t="s">
        <v>326</v>
      </c>
    </row>
    <row r="5" spans="2:2" ht="35.25" customHeight="1" x14ac:dyDescent="0.25">
      <c r="B5" s="174" t="s">
        <v>284</v>
      </c>
    </row>
    <row r="6" spans="2:2" x14ac:dyDescent="0.25">
      <c r="B6" s="320" t="s">
        <v>285</v>
      </c>
    </row>
    <row r="7" spans="2:2" x14ac:dyDescent="0.25">
      <c r="B7" s="174"/>
    </row>
    <row r="8" spans="2:2" x14ac:dyDescent="0.25">
      <c r="B8" s="174" t="s">
        <v>286</v>
      </c>
    </row>
    <row r="9" spans="2:2" ht="9" customHeight="1" x14ac:dyDescent="0.25">
      <c r="B9" s="174"/>
    </row>
    <row r="10" spans="2:2" ht="31.5" x14ac:dyDescent="0.25">
      <c r="B10" s="174" t="s">
        <v>304</v>
      </c>
    </row>
    <row r="11" spans="2:2" x14ac:dyDescent="0.25">
      <c r="B11" s="174"/>
    </row>
    <row r="12" spans="2:2" x14ac:dyDescent="0.25">
      <c r="B12" s="175" t="s">
        <v>233</v>
      </c>
    </row>
    <row r="13" spans="2:2" x14ac:dyDescent="0.25"/>
    <row r="14" spans="2:2" x14ac:dyDescent="0.25"/>
    <row r="15" spans="2:2" x14ac:dyDescent="0.25"/>
    <row r="16" spans="2:2"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s="1" customFormat="1" x14ac:dyDescent="0.25"/>
    <row r="47" s="1" customFormat="1" x14ac:dyDescent="0.25"/>
    <row r="48" s="1" customFormat="1" x14ac:dyDescent="0.25"/>
    <row r="49" spans="1:2" x14ac:dyDescent="0.25"/>
    <row r="50" spans="1:2" x14ac:dyDescent="0.25"/>
    <row r="51" spans="1:2" x14ac:dyDescent="0.25"/>
    <row r="52" spans="1:2" x14ac:dyDescent="0.25"/>
    <row r="53" spans="1:2" x14ac:dyDescent="0.25"/>
    <row r="54" spans="1:2" ht="18.75" x14ac:dyDescent="0.3">
      <c r="A54" s="437"/>
      <c r="B54" s="176" t="s">
        <v>231</v>
      </c>
    </row>
    <row r="55" spans="1:2" ht="31.5" x14ac:dyDescent="0.25">
      <c r="A55" s="437"/>
      <c r="B55" s="172" t="s">
        <v>244</v>
      </c>
    </row>
    <row r="56" spans="1:2" x14ac:dyDescent="0.25">
      <c r="A56" s="437"/>
      <c r="B56" s="173"/>
    </row>
    <row r="57" spans="1:2" ht="94.5" x14ac:dyDescent="0.25">
      <c r="A57" s="437"/>
      <c r="B57" s="172" t="s">
        <v>327</v>
      </c>
    </row>
    <row r="58" spans="1:2" ht="16.5" customHeight="1" x14ac:dyDescent="0.25">
      <c r="A58" s="437"/>
      <c r="B58" s="172"/>
    </row>
    <row r="59" spans="1:2" ht="31.5" x14ac:dyDescent="0.25">
      <c r="A59" s="437"/>
      <c r="B59" s="174" t="s">
        <v>300</v>
      </c>
    </row>
    <row r="60" spans="1:2" ht="126" x14ac:dyDescent="0.25">
      <c r="A60" s="437"/>
      <c r="B60" s="172" t="s">
        <v>305</v>
      </c>
    </row>
    <row r="61" spans="1:2" x14ac:dyDescent="0.25">
      <c r="A61" s="437"/>
      <c r="B61" s="172"/>
    </row>
    <row r="62" spans="1:2" ht="16.5" customHeight="1" x14ac:dyDescent="0.25">
      <c r="A62" s="437"/>
      <c r="B62" s="172" t="s">
        <v>284</v>
      </c>
    </row>
    <row r="63" spans="1:2" x14ac:dyDescent="0.25">
      <c r="A63" s="437"/>
      <c r="B63" s="51" t="s">
        <v>285</v>
      </c>
    </row>
    <row r="64" spans="1:2" ht="31.5" x14ac:dyDescent="0.25">
      <c r="A64" s="437"/>
      <c r="B64" s="321" t="s">
        <v>287</v>
      </c>
    </row>
    <row r="65" spans="1:2" ht="31.5" x14ac:dyDescent="0.25">
      <c r="A65" s="437"/>
      <c r="B65" s="322" t="s">
        <v>288</v>
      </c>
    </row>
    <row r="66" spans="1:2" x14ac:dyDescent="0.25">
      <c r="A66" s="437"/>
      <c r="B66" s="173"/>
    </row>
    <row r="67" spans="1:2" ht="78.75" x14ac:dyDescent="0.25">
      <c r="A67" s="437"/>
      <c r="B67" s="172" t="s">
        <v>308</v>
      </c>
    </row>
    <row r="68" spans="1:2" x14ac:dyDescent="0.25">
      <c r="A68" s="437"/>
      <c r="B68" s="172"/>
    </row>
    <row r="69" spans="1:2" ht="15" customHeight="1" x14ac:dyDescent="0.25">
      <c r="A69" s="437"/>
      <c r="B69" s="175" t="s">
        <v>243</v>
      </c>
    </row>
    <row r="70" spans="1:2" x14ac:dyDescent="0.25"/>
    <row r="71" spans="1:2" ht="9" customHeight="1" x14ac:dyDescent="0.25"/>
    <row r="72" spans="1:2" x14ac:dyDescent="0.25"/>
    <row r="73" spans="1:2" x14ac:dyDescent="0.25"/>
    <row r="74" spans="1:2" x14ac:dyDescent="0.25"/>
    <row r="75" spans="1:2" x14ac:dyDescent="0.25"/>
    <row r="76" spans="1:2" x14ac:dyDescent="0.25"/>
    <row r="77" spans="1:2" x14ac:dyDescent="0.25"/>
    <row r="78" spans="1:2" x14ac:dyDescent="0.25"/>
    <row r="79" spans="1:2" x14ac:dyDescent="0.25"/>
    <row r="80" spans="1:2"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spans="1:2" ht="18.75" x14ac:dyDescent="0.3">
      <c r="A113" s="437"/>
      <c r="B113" s="176" t="s">
        <v>234</v>
      </c>
    </row>
    <row r="114" spans="1:2" ht="31.5" x14ac:dyDescent="0.25">
      <c r="A114" s="437"/>
      <c r="B114" s="172" t="s">
        <v>245</v>
      </c>
    </row>
    <row r="115" spans="1:2" ht="9" customHeight="1" x14ac:dyDescent="0.25">
      <c r="A115" s="437"/>
      <c r="B115" s="173"/>
    </row>
    <row r="116" spans="1:2" ht="94.5" x14ac:dyDescent="0.25">
      <c r="A116" s="437"/>
      <c r="B116" s="172" t="s">
        <v>306</v>
      </c>
    </row>
    <row r="117" spans="1:2" x14ac:dyDescent="0.25">
      <c r="A117" s="437"/>
      <c r="B117" s="172"/>
    </row>
    <row r="118" spans="1:2" ht="31.5" x14ac:dyDescent="0.25">
      <c r="A118" s="437"/>
      <c r="B118" s="174" t="s">
        <v>300</v>
      </c>
    </row>
    <row r="119" spans="1:2" ht="126" x14ac:dyDescent="0.25">
      <c r="A119" s="437"/>
      <c r="B119" s="172" t="s">
        <v>301</v>
      </c>
    </row>
    <row r="120" spans="1:2" x14ac:dyDescent="0.25">
      <c r="A120" s="437"/>
      <c r="B120" s="172"/>
    </row>
    <row r="121" spans="1:2" x14ac:dyDescent="0.25">
      <c r="A121" s="437"/>
      <c r="B121" s="172" t="s">
        <v>284</v>
      </c>
    </row>
    <row r="122" spans="1:2" x14ac:dyDescent="0.25">
      <c r="A122" s="437"/>
      <c r="B122" s="51" t="s">
        <v>285</v>
      </c>
    </row>
    <row r="123" spans="1:2" ht="31.5" x14ac:dyDescent="0.25">
      <c r="A123" s="437"/>
      <c r="B123" s="321" t="s">
        <v>287</v>
      </c>
    </row>
    <row r="124" spans="1:2" ht="31.5" x14ac:dyDescent="0.25">
      <c r="A124" s="437"/>
      <c r="B124" s="322" t="s">
        <v>288</v>
      </c>
    </row>
    <row r="125" spans="1:2" x14ac:dyDescent="0.25">
      <c r="A125" s="437"/>
      <c r="B125" s="173"/>
    </row>
    <row r="126" spans="1:2" ht="78.75" x14ac:dyDescent="0.25">
      <c r="A126" s="437"/>
      <c r="B126" s="172" t="s">
        <v>307</v>
      </c>
    </row>
    <row r="127" spans="1:2" x14ac:dyDescent="0.25">
      <c r="A127" s="437"/>
      <c r="B127" s="172"/>
    </row>
    <row r="128" spans="1:2" x14ac:dyDescent="0.25">
      <c r="A128" s="437"/>
      <c r="B128" s="175" t="s">
        <v>246</v>
      </c>
    </row>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spans="1:2" x14ac:dyDescent="0.25"/>
    <row r="162" spans="1:2" x14ac:dyDescent="0.25"/>
    <row r="163" spans="1:2" x14ac:dyDescent="0.25"/>
    <row r="164" spans="1:2" x14ac:dyDescent="0.25"/>
    <row r="165" spans="1:2" ht="9" customHeight="1" x14ac:dyDescent="0.25"/>
    <row r="166" spans="1:2" x14ac:dyDescent="0.25"/>
    <row r="167" spans="1:2" ht="9" customHeight="1" x14ac:dyDescent="0.25"/>
    <row r="168" spans="1:2" x14ac:dyDescent="0.25"/>
    <row r="169" spans="1:2" x14ac:dyDescent="0.25"/>
    <row r="170" spans="1:2" x14ac:dyDescent="0.25"/>
    <row r="171" spans="1:2" x14ac:dyDescent="0.25"/>
    <row r="172" spans="1:2" ht="18.75" x14ac:dyDescent="0.3">
      <c r="A172" s="437"/>
      <c r="B172" s="176" t="s">
        <v>235</v>
      </c>
    </row>
    <row r="173" spans="1:2" ht="31.5" x14ac:dyDescent="0.25">
      <c r="A173" s="437"/>
      <c r="B173" s="172" t="s">
        <v>247</v>
      </c>
    </row>
    <row r="174" spans="1:2" x14ac:dyDescent="0.25">
      <c r="A174" s="437"/>
      <c r="B174" s="173"/>
    </row>
    <row r="175" spans="1:2" ht="78.75" x14ac:dyDescent="0.25">
      <c r="A175" s="437"/>
      <c r="B175" s="172" t="s">
        <v>309</v>
      </c>
    </row>
    <row r="176" spans="1:2" x14ac:dyDescent="0.25">
      <c r="A176" s="437"/>
      <c r="B176" s="173"/>
    </row>
    <row r="177" spans="1:2" ht="31.5" x14ac:dyDescent="0.25">
      <c r="A177" s="437"/>
      <c r="B177" s="172" t="s">
        <v>310</v>
      </c>
    </row>
    <row r="178" spans="1:2" x14ac:dyDescent="0.25">
      <c r="A178" s="437"/>
      <c r="B178" s="172"/>
    </row>
    <row r="179" spans="1:2" x14ac:dyDescent="0.25">
      <c r="A179" s="437"/>
      <c r="B179" s="175" t="s">
        <v>248</v>
      </c>
    </row>
    <row r="180" spans="1:2" x14ac:dyDescent="0.25"/>
    <row r="181" spans="1:2" x14ac:dyDescent="0.25"/>
    <row r="182" spans="1:2" x14ac:dyDescent="0.25"/>
    <row r="183" spans="1:2" x14ac:dyDescent="0.25"/>
    <row r="184" spans="1:2" x14ac:dyDescent="0.25"/>
    <row r="185" spans="1:2" x14ac:dyDescent="0.25"/>
    <row r="186" spans="1:2" x14ac:dyDescent="0.25"/>
    <row r="187" spans="1:2" x14ac:dyDescent="0.25"/>
    <row r="188" spans="1:2" x14ac:dyDescent="0.25"/>
    <row r="189" spans="1:2" x14ac:dyDescent="0.25"/>
    <row r="190" spans="1:2" x14ac:dyDescent="0.25"/>
    <row r="191" spans="1:2" x14ac:dyDescent="0.25"/>
    <row r="192" spans="1: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spans="1:2" x14ac:dyDescent="0.25"/>
    <row r="210" spans="1:2" x14ac:dyDescent="0.25"/>
    <row r="211" spans="1:2" x14ac:dyDescent="0.25"/>
    <row r="212" spans="1:2" x14ac:dyDescent="0.25"/>
    <row r="213" spans="1:2" x14ac:dyDescent="0.25"/>
    <row r="214" spans="1:2" x14ac:dyDescent="0.25"/>
    <row r="215" spans="1:2" x14ac:dyDescent="0.25"/>
    <row r="216" spans="1:2" x14ac:dyDescent="0.25"/>
    <row r="217" spans="1:2" x14ac:dyDescent="0.25"/>
    <row r="218" spans="1:2" x14ac:dyDescent="0.25"/>
    <row r="219" spans="1:2" x14ac:dyDescent="0.25"/>
    <row r="220" spans="1:2" x14ac:dyDescent="0.25"/>
    <row r="221" spans="1:2" x14ac:dyDescent="0.25"/>
    <row r="222" spans="1:2" x14ac:dyDescent="0.25"/>
    <row r="223" spans="1:2" ht="18.75" x14ac:dyDescent="0.3">
      <c r="A223" s="437"/>
      <c r="B223" s="176" t="s">
        <v>236</v>
      </c>
    </row>
    <row r="224" spans="1:2" x14ac:dyDescent="0.25">
      <c r="A224" s="437"/>
      <c r="B224" s="172" t="s">
        <v>311</v>
      </c>
    </row>
    <row r="225" spans="1:2" x14ac:dyDescent="0.25">
      <c r="A225" s="437"/>
      <c r="B225" s="173"/>
    </row>
    <row r="226" spans="1:2" ht="78.75" x14ac:dyDescent="0.25">
      <c r="A226" s="437"/>
      <c r="B226" s="172" t="s">
        <v>249</v>
      </c>
    </row>
    <row r="227" spans="1:2" x14ac:dyDescent="0.25">
      <c r="A227" s="437"/>
      <c r="B227" s="172"/>
    </row>
    <row r="228" spans="1:2" x14ac:dyDescent="0.25">
      <c r="A228" s="437"/>
      <c r="B228" s="172" t="s">
        <v>284</v>
      </c>
    </row>
    <row r="229" spans="1:2" x14ac:dyDescent="0.25">
      <c r="A229" s="437"/>
      <c r="B229" s="51" t="s">
        <v>293</v>
      </c>
    </row>
    <row r="230" spans="1:2" x14ac:dyDescent="0.25">
      <c r="A230" s="437"/>
      <c r="B230" s="321" t="s">
        <v>294</v>
      </c>
    </row>
    <row r="231" spans="1:2" x14ac:dyDescent="0.25">
      <c r="A231" s="437"/>
      <c r="B231" s="172"/>
    </row>
    <row r="232" spans="1:2" x14ac:dyDescent="0.25">
      <c r="A232" s="437"/>
      <c r="B232" s="172" t="s">
        <v>295</v>
      </c>
    </row>
    <row r="233" spans="1:2" x14ac:dyDescent="0.25">
      <c r="A233" s="437"/>
      <c r="B233" s="172"/>
    </row>
    <row r="234" spans="1:2" x14ac:dyDescent="0.25">
      <c r="A234" s="437"/>
      <c r="B234" s="175" t="s">
        <v>250</v>
      </c>
    </row>
    <row r="235" spans="1:2" x14ac:dyDescent="0.25"/>
    <row r="236" spans="1:2" x14ac:dyDescent="0.25"/>
    <row r="237" spans="1:2" x14ac:dyDescent="0.25"/>
    <row r="238" spans="1:2" x14ac:dyDescent="0.25"/>
    <row r="239" spans="1:2" x14ac:dyDescent="0.25"/>
    <row r="240" spans="1:2"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pans="1:2" x14ac:dyDescent="0.25"/>
    <row r="274" spans="1:2" x14ac:dyDescent="0.25"/>
    <row r="275" spans="1:2" x14ac:dyDescent="0.25"/>
    <row r="276" spans="1:2" x14ac:dyDescent="0.25"/>
    <row r="277" spans="1:2" x14ac:dyDescent="0.25"/>
    <row r="278" spans="1:2" ht="18.75" x14ac:dyDescent="0.3">
      <c r="A278" s="437"/>
      <c r="B278" s="176" t="s">
        <v>237</v>
      </c>
    </row>
    <row r="279" spans="1:2" ht="31.5" x14ac:dyDescent="0.25">
      <c r="A279" s="437"/>
      <c r="B279" s="172" t="s">
        <v>251</v>
      </c>
    </row>
    <row r="280" spans="1:2" x14ac:dyDescent="0.25">
      <c r="A280" s="437"/>
      <c r="B280" s="173"/>
    </row>
    <row r="281" spans="1:2" ht="78.75" x14ac:dyDescent="0.25">
      <c r="A281" s="437"/>
      <c r="B281" s="172" t="s">
        <v>312</v>
      </c>
    </row>
    <row r="282" spans="1:2" x14ac:dyDescent="0.25">
      <c r="A282" s="437"/>
      <c r="B282" s="173"/>
    </row>
    <row r="283" spans="1:2" x14ac:dyDescent="0.25">
      <c r="A283" s="437"/>
      <c r="B283" s="172" t="s">
        <v>284</v>
      </c>
    </row>
    <row r="284" spans="1:2" x14ac:dyDescent="0.25">
      <c r="A284" s="437"/>
      <c r="B284" s="51" t="s">
        <v>293</v>
      </c>
    </row>
    <row r="285" spans="1:2" x14ac:dyDescent="0.25">
      <c r="A285" s="437"/>
      <c r="B285" s="321" t="s">
        <v>294</v>
      </c>
    </row>
    <row r="286" spans="1:2" x14ac:dyDescent="0.25">
      <c r="A286" s="437"/>
      <c r="B286" s="173"/>
    </row>
    <row r="287" spans="1:2" x14ac:dyDescent="0.25">
      <c r="A287" s="437"/>
      <c r="B287" s="175" t="s">
        <v>252</v>
      </c>
    </row>
    <row r="288" spans="1:2"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spans="1:2" x14ac:dyDescent="0.25"/>
    <row r="322" spans="1:2" x14ac:dyDescent="0.25"/>
    <row r="323" spans="1:2" x14ac:dyDescent="0.25"/>
    <row r="324" spans="1:2" x14ac:dyDescent="0.25"/>
    <row r="325" spans="1:2" x14ac:dyDescent="0.25"/>
    <row r="326" spans="1:2" x14ac:dyDescent="0.25"/>
    <row r="327" spans="1:2" x14ac:dyDescent="0.25"/>
    <row r="328" spans="1:2" x14ac:dyDescent="0.25"/>
    <row r="329" spans="1:2" x14ac:dyDescent="0.25"/>
    <row r="330" spans="1:2" x14ac:dyDescent="0.25"/>
    <row r="331" spans="1:2" x14ac:dyDescent="0.25"/>
    <row r="332" spans="1:2" ht="18.75" x14ac:dyDescent="0.3">
      <c r="A332" s="437"/>
      <c r="B332" s="176" t="s">
        <v>238</v>
      </c>
    </row>
    <row r="333" spans="1:2" ht="31.5" x14ac:dyDescent="0.25">
      <c r="A333" s="437"/>
      <c r="B333" s="172" t="s">
        <v>253</v>
      </c>
    </row>
    <row r="334" spans="1:2" x14ac:dyDescent="0.25">
      <c r="A334" s="437"/>
      <c r="B334" s="173"/>
    </row>
    <row r="335" spans="1:2" ht="78.75" x14ac:dyDescent="0.25">
      <c r="A335" s="437"/>
      <c r="B335" s="172" t="s">
        <v>313</v>
      </c>
    </row>
    <row r="336" spans="1:2" x14ac:dyDescent="0.25">
      <c r="A336" s="437"/>
      <c r="B336" s="172"/>
    </row>
    <row r="337" spans="1:2" x14ac:dyDescent="0.25">
      <c r="A337" s="437"/>
      <c r="B337" s="177" t="s">
        <v>254</v>
      </c>
    </row>
    <row r="338" spans="1:2" x14ac:dyDescent="0.25">
      <c r="B338" s="172"/>
    </row>
    <row r="339" spans="1:2" x14ac:dyDescent="0.25"/>
    <row r="340" spans="1:2" x14ac:dyDescent="0.25"/>
    <row r="341" spans="1:2" x14ac:dyDescent="0.25"/>
    <row r="342" spans="1:2" x14ac:dyDescent="0.25"/>
    <row r="343" spans="1:2" x14ac:dyDescent="0.25"/>
    <row r="344" spans="1:2" x14ac:dyDescent="0.25"/>
    <row r="345" spans="1:2" x14ac:dyDescent="0.25"/>
    <row r="346" spans="1:2" x14ac:dyDescent="0.25"/>
    <row r="347" spans="1:2" x14ac:dyDescent="0.25"/>
    <row r="348" spans="1:2" x14ac:dyDescent="0.25"/>
    <row r="349" spans="1:2" x14ac:dyDescent="0.25"/>
    <row r="350" spans="1:2" x14ac:dyDescent="0.25"/>
    <row r="351" spans="1:2" x14ac:dyDescent="0.25"/>
    <row r="352" spans="1: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spans="1:2" x14ac:dyDescent="0.25"/>
    <row r="370" spans="1:2" x14ac:dyDescent="0.25"/>
    <row r="371" spans="1:2" x14ac:dyDescent="0.25"/>
    <row r="372" spans="1:2" x14ac:dyDescent="0.25"/>
    <row r="373" spans="1:2" x14ac:dyDescent="0.25"/>
    <row r="374" spans="1:2" x14ac:dyDescent="0.25"/>
    <row r="375" spans="1:2" x14ac:dyDescent="0.25"/>
    <row r="376" spans="1:2" x14ac:dyDescent="0.25"/>
    <row r="377" spans="1:2" x14ac:dyDescent="0.25"/>
    <row r="378" spans="1:2" x14ac:dyDescent="0.25"/>
    <row r="379" spans="1:2" x14ac:dyDescent="0.25"/>
    <row r="380" spans="1:2" x14ac:dyDescent="0.25"/>
    <row r="381" spans="1:2" x14ac:dyDescent="0.25"/>
    <row r="382" spans="1:2" x14ac:dyDescent="0.25"/>
    <row r="383" spans="1:2" ht="18.75" x14ac:dyDescent="0.3">
      <c r="A383" s="437"/>
      <c r="B383" s="176" t="s">
        <v>239</v>
      </c>
    </row>
    <row r="384" spans="1:2" ht="31.5" x14ac:dyDescent="0.25">
      <c r="A384" s="437"/>
      <c r="B384" s="172" t="s">
        <v>255</v>
      </c>
    </row>
    <row r="385" spans="1:2" x14ac:dyDescent="0.25">
      <c r="A385" s="437"/>
      <c r="B385" s="173"/>
    </row>
    <row r="386" spans="1:2" ht="47.25" x14ac:dyDescent="0.25">
      <c r="A386" s="437"/>
      <c r="B386" s="172" t="s">
        <v>256</v>
      </c>
    </row>
    <row r="387" spans="1:2" x14ac:dyDescent="0.25">
      <c r="A387" s="437"/>
      <c r="B387" s="172" t="s">
        <v>284</v>
      </c>
    </row>
    <row r="388" spans="1:2" x14ac:dyDescent="0.25">
      <c r="A388" s="437"/>
      <c r="B388" s="51" t="s">
        <v>293</v>
      </c>
    </row>
    <row r="389" spans="1:2" x14ac:dyDescent="0.25">
      <c r="A389" s="437"/>
      <c r="B389" s="321" t="s">
        <v>294</v>
      </c>
    </row>
    <row r="390" spans="1:2" x14ac:dyDescent="0.25">
      <c r="A390" s="437"/>
      <c r="B390" s="172"/>
    </row>
    <row r="391" spans="1:2" x14ac:dyDescent="0.25">
      <c r="A391" s="437"/>
      <c r="B391" s="177" t="s">
        <v>257</v>
      </c>
    </row>
    <row r="392" spans="1:2" x14ac:dyDescent="0.25">
      <c r="B392" s="172"/>
    </row>
    <row r="393" spans="1:2" x14ac:dyDescent="0.25"/>
    <row r="401" s="1" customFormat="1" hidden="1" x14ac:dyDescent="0.25"/>
    <row r="402" s="1" customFormat="1" hidden="1" x14ac:dyDescent="0.25"/>
    <row r="403" s="1" customFormat="1" hidden="1" x14ac:dyDescent="0.25"/>
    <row r="404" s="1" customFormat="1" hidden="1" x14ac:dyDescent="0.25"/>
    <row r="405" s="1" customFormat="1" hidden="1" x14ac:dyDescent="0.25"/>
    <row r="406" s="1" customFormat="1" hidden="1" x14ac:dyDescent="0.25"/>
    <row r="407" s="1" customFormat="1" hidden="1" x14ac:dyDescent="0.25"/>
    <row r="408" s="1" customFormat="1" hidden="1" x14ac:dyDescent="0.25"/>
    <row r="409" s="1" customFormat="1" hidden="1" x14ac:dyDescent="0.25"/>
    <row r="410" s="1" customFormat="1" hidden="1" x14ac:dyDescent="0.25"/>
    <row r="411" s="1" customFormat="1" hidden="1" x14ac:dyDescent="0.25"/>
    <row r="412" s="1" customFormat="1" hidden="1" x14ac:dyDescent="0.25"/>
    <row r="413" s="1" customFormat="1" hidden="1" x14ac:dyDescent="0.25"/>
    <row r="414" s="1" customFormat="1" hidden="1" x14ac:dyDescent="0.25"/>
    <row r="415" s="1" customFormat="1" hidden="1" x14ac:dyDescent="0.25"/>
    <row r="416" s="1" customFormat="1" hidden="1" x14ac:dyDescent="0.25"/>
    <row r="417" s="1" customFormat="1" hidden="1" x14ac:dyDescent="0.25"/>
    <row r="418" s="1" customFormat="1" hidden="1" x14ac:dyDescent="0.25"/>
    <row r="419" s="1" customFormat="1" hidden="1" x14ac:dyDescent="0.25"/>
    <row r="420" s="1" customFormat="1" hidden="1" x14ac:dyDescent="0.25"/>
    <row r="421" s="1" customFormat="1" hidden="1" x14ac:dyDescent="0.25"/>
    <row r="422" s="1" customFormat="1" hidden="1" x14ac:dyDescent="0.25"/>
    <row r="423" s="1" customFormat="1" hidden="1" x14ac:dyDescent="0.25"/>
    <row r="424" s="1" customFormat="1" hidden="1" x14ac:dyDescent="0.25"/>
    <row r="425" s="1" customFormat="1" hidden="1" x14ac:dyDescent="0.25"/>
    <row r="426" s="1" customFormat="1" hidden="1" x14ac:dyDescent="0.25"/>
    <row r="427" s="1" customFormat="1" hidden="1" x14ac:dyDescent="0.25"/>
    <row r="428" s="1" customFormat="1" hidden="1" x14ac:dyDescent="0.25"/>
    <row r="429" s="1" customFormat="1" hidden="1" x14ac:dyDescent="0.25"/>
    <row r="430" s="1" customFormat="1" hidden="1" x14ac:dyDescent="0.25"/>
    <row r="431" s="1" customFormat="1" hidden="1" x14ac:dyDescent="0.25"/>
    <row r="432" s="1" customFormat="1" hidden="1" x14ac:dyDescent="0.25"/>
    <row r="437" spans="2:2" ht="18.75" hidden="1" x14ac:dyDescent="0.3">
      <c r="B437" s="176" t="s">
        <v>240</v>
      </c>
    </row>
    <row r="438" spans="2:2" ht="31.5" hidden="1" x14ac:dyDescent="0.25">
      <c r="B438" s="172" t="s">
        <v>258</v>
      </c>
    </row>
    <row r="439" spans="2:2" hidden="1" x14ac:dyDescent="0.25">
      <c r="B439" s="173"/>
    </row>
    <row r="440" spans="2:2" hidden="1" x14ac:dyDescent="0.25">
      <c r="B440" s="172" t="s">
        <v>232</v>
      </c>
    </row>
    <row r="441" spans="2:2" hidden="1" x14ac:dyDescent="0.25">
      <c r="B441" s="173"/>
    </row>
    <row r="442" spans="2:2" hidden="1" x14ac:dyDescent="0.25">
      <c r="B442" s="172" t="s">
        <v>230</v>
      </c>
    </row>
    <row r="449" s="1" customFormat="1" hidden="1" x14ac:dyDescent="0.25"/>
    <row r="450" s="1" customFormat="1" hidden="1" x14ac:dyDescent="0.25"/>
    <row r="451" s="1" customFormat="1" hidden="1" x14ac:dyDescent="0.25"/>
    <row r="452" s="1" customFormat="1" hidden="1" x14ac:dyDescent="0.25"/>
    <row r="453" s="1" customFormat="1" hidden="1" x14ac:dyDescent="0.25"/>
    <row r="454" s="1" customFormat="1" hidden="1" x14ac:dyDescent="0.25"/>
    <row r="455" s="1" customFormat="1" hidden="1" x14ac:dyDescent="0.25"/>
    <row r="456" s="1" customFormat="1" hidden="1" x14ac:dyDescent="0.25"/>
    <row r="457" s="1" customFormat="1" hidden="1" x14ac:dyDescent="0.25"/>
    <row r="458" s="1" customFormat="1" hidden="1" x14ac:dyDescent="0.25"/>
    <row r="459" s="1" customFormat="1" hidden="1" x14ac:dyDescent="0.25"/>
    <row r="460" s="1" customFormat="1" hidden="1" x14ac:dyDescent="0.25"/>
    <row r="461" s="1" customFormat="1" hidden="1" x14ac:dyDescent="0.25"/>
    <row r="462" s="1" customFormat="1" hidden="1" x14ac:dyDescent="0.25"/>
    <row r="463" s="1" customFormat="1" hidden="1" x14ac:dyDescent="0.25"/>
    <row r="464" s="1" customFormat="1" hidden="1" x14ac:dyDescent="0.25"/>
    <row r="465" s="1" customFormat="1" hidden="1" x14ac:dyDescent="0.25"/>
    <row r="466" s="1" customFormat="1" hidden="1" x14ac:dyDescent="0.25"/>
    <row r="467" s="1" customFormat="1" hidden="1" x14ac:dyDescent="0.25"/>
    <row r="468" s="1" customFormat="1" hidden="1" x14ac:dyDescent="0.25"/>
    <row r="469" s="1" customFormat="1" hidden="1" x14ac:dyDescent="0.25"/>
    <row r="470" s="1" customFormat="1" hidden="1" x14ac:dyDescent="0.25"/>
    <row r="471" s="1" customFormat="1" hidden="1" x14ac:dyDescent="0.25"/>
    <row r="472" s="1" customFormat="1" hidden="1" x14ac:dyDescent="0.25"/>
    <row r="473" s="1" customFormat="1" hidden="1" x14ac:dyDescent="0.25"/>
    <row r="474" s="1" customFormat="1" hidden="1" x14ac:dyDescent="0.25"/>
    <row r="475" s="1" customFormat="1" hidden="1" x14ac:dyDescent="0.25"/>
    <row r="476" s="1" customFormat="1" hidden="1" x14ac:dyDescent="0.25"/>
    <row r="477" s="1" customFormat="1" hidden="1" x14ac:dyDescent="0.25"/>
    <row r="478" s="1" customFormat="1" hidden="1" x14ac:dyDescent="0.25"/>
    <row r="479" s="1" customFormat="1" hidden="1" x14ac:dyDescent="0.25"/>
    <row r="480" s="1" customFormat="1" hidden="1" x14ac:dyDescent="0.25"/>
    <row r="487" spans="2:2" ht="18.75" hidden="1" x14ac:dyDescent="0.3">
      <c r="B487" s="176" t="s">
        <v>241</v>
      </c>
    </row>
    <row r="488" spans="2:2" ht="63" hidden="1" x14ac:dyDescent="0.25">
      <c r="B488" s="172" t="s">
        <v>259</v>
      </c>
    </row>
    <row r="489" spans="2:2" hidden="1" x14ac:dyDescent="0.25">
      <c r="B489" s="173"/>
    </row>
    <row r="490" spans="2:2" hidden="1" x14ac:dyDescent="0.25">
      <c r="B490" s="172" t="s">
        <v>232</v>
      </c>
    </row>
    <row r="491" spans="2:2" hidden="1" x14ac:dyDescent="0.25">
      <c r="B491" s="173"/>
    </row>
    <row r="492" spans="2:2" hidden="1" x14ac:dyDescent="0.25">
      <c r="B492" s="172" t="s">
        <v>230</v>
      </c>
    </row>
    <row r="497" s="1" customFormat="1" hidden="1" x14ac:dyDescent="0.25"/>
    <row r="498" s="1" customFormat="1" hidden="1" x14ac:dyDescent="0.25"/>
    <row r="499" s="1" customFormat="1" hidden="1" x14ac:dyDescent="0.25"/>
    <row r="500" s="1" customFormat="1" hidden="1" x14ac:dyDescent="0.25"/>
    <row r="501" s="1" customFormat="1" hidden="1" x14ac:dyDescent="0.25"/>
    <row r="502" s="1" customFormat="1" hidden="1" x14ac:dyDescent="0.25"/>
    <row r="503" s="1" customFormat="1" hidden="1" x14ac:dyDescent="0.25"/>
    <row r="504" s="1" customFormat="1" hidden="1" x14ac:dyDescent="0.25"/>
    <row r="505" s="1" customFormat="1" hidden="1" x14ac:dyDescent="0.25"/>
    <row r="506" s="1" customFormat="1" hidden="1" x14ac:dyDescent="0.25"/>
    <row r="507" s="1" customFormat="1" hidden="1" x14ac:dyDescent="0.25"/>
    <row r="508" s="1" customFormat="1" hidden="1" x14ac:dyDescent="0.25"/>
    <row r="509" s="1" customFormat="1" hidden="1" x14ac:dyDescent="0.25"/>
    <row r="510" s="1" customFormat="1" hidden="1" x14ac:dyDescent="0.25"/>
    <row r="511" s="1" customFormat="1" hidden="1" x14ac:dyDescent="0.25"/>
    <row r="512" s="1" customFormat="1" hidden="1" x14ac:dyDescent="0.25"/>
    <row r="513" s="1" customFormat="1" hidden="1" x14ac:dyDescent="0.25"/>
    <row r="514" s="1" customFormat="1" hidden="1" x14ac:dyDescent="0.25"/>
    <row r="515" s="1" customFormat="1" hidden="1" x14ac:dyDescent="0.25"/>
    <row r="516" s="1" customFormat="1" hidden="1" x14ac:dyDescent="0.25"/>
    <row r="517" s="1" customFormat="1" hidden="1" x14ac:dyDescent="0.25"/>
    <row r="518" s="1" customFormat="1" hidden="1" x14ac:dyDescent="0.25"/>
    <row r="519" s="1" customFormat="1" hidden="1" x14ac:dyDescent="0.25"/>
    <row r="520" s="1" customFormat="1" hidden="1" x14ac:dyDescent="0.25"/>
    <row r="521" s="1" customFormat="1" hidden="1" x14ac:dyDescent="0.25"/>
    <row r="522" s="1" customFormat="1" hidden="1" x14ac:dyDescent="0.25"/>
    <row r="523" s="1" customFormat="1" hidden="1" x14ac:dyDescent="0.25"/>
    <row r="524" s="1" customFormat="1" hidden="1" x14ac:dyDescent="0.25"/>
    <row r="525" s="1" customFormat="1" hidden="1" x14ac:dyDescent="0.25"/>
    <row r="526" s="1" customFormat="1" hidden="1" x14ac:dyDescent="0.25"/>
    <row r="527" s="1" customFormat="1" hidden="1" x14ac:dyDescent="0.25"/>
    <row r="528" s="1" customFormat="1" hidden="1" x14ac:dyDescent="0.25"/>
    <row r="529" spans="2:2" x14ac:dyDescent="0.25"/>
    <row r="530" spans="2:2" x14ac:dyDescent="0.25"/>
    <row r="537" spans="2:2" ht="18.75" hidden="1" x14ac:dyDescent="0.3">
      <c r="B537" s="176" t="s">
        <v>242</v>
      </c>
    </row>
    <row r="538" spans="2:2" ht="47.25" hidden="1" x14ac:dyDescent="0.25">
      <c r="B538" s="172" t="s">
        <v>260</v>
      </c>
    </row>
    <row r="539" spans="2:2" hidden="1" x14ac:dyDescent="0.25">
      <c r="B539" s="173"/>
    </row>
    <row r="540" spans="2:2" hidden="1" x14ac:dyDescent="0.25">
      <c r="B540" s="172" t="s">
        <v>232</v>
      </c>
    </row>
    <row r="541" spans="2:2" hidden="1" x14ac:dyDescent="0.25">
      <c r="B541" s="173"/>
    </row>
    <row r="542" spans="2:2" hidden="1" x14ac:dyDescent="0.25">
      <c r="B542" s="172" t="s">
        <v>230</v>
      </c>
    </row>
    <row r="545" s="1" customFormat="1" hidden="1" x14ac:dyDescent="0.25"/>
    <row r="546" s="1" customFormat="1" hidden="1" x14ac:dyDescent="0.25"/>
    <row r="547" s="1" customFormat="1" hidden="1" x14ac:dyDescent="0.25"/>
    <row r="548" s="1" customFormat="1" hidden="1" x14ac:dyDescent="0.25"/>
  </sheetData>
  <sheetProtection sheet="1" objects="1" scenarios="1"/>
  <mergeCells count="7">
    <mergeCell ref="A383:A391"/>
    <mergeCell ref="A54:A69"/>
    <mergeCell ref="A113:A128"/>
    <mergeCell ref="A172:A179"/>
    <mergeCell ref="A223:A234"/>
    <mergeCell ref="A278:A287"/>
    <mergeCell ref="A332:A337"/>
  </mergeCells>
  <hyperlinks>
    <hyperlink ref="B12" location="'Drop-Down Lists Input'!A1" display="Return to Drop-Down Lists Input" xr:uid="{9A9ECE33-30B9-45FA-9BCB-0A06EEF072A3}"/>
    <hyperlink ref="B69" location="'Farm Receipts'!A1" display="Return to Farm Receipts" xr:uid="{6D22A76A-383A-4B49-B1FC-25F8BA9BD8F3}"/>
    <hyperlink ref="B128" location="'Farm Expenditures'!A1" display="Click here to return to Farm Expenditures" xr:uid="{9C36E68A-D9AD-4348-8256-B1397EEECAFF}"/>
    <hyperlink ref="B179" location="'Cash Flow Summary'!A1" display="Return to Cash Flow Summary" xr:uid="{EA374FDF-CDBD-4613-9C32-0DC5F5CA778D}"/>
    <hyperlink ref="B234" location="Inventory!A1" display="Return to Inventory" xr:uid="{056853C8-0A98-4A61-9EFE-042E31EA3B81}"/>
    <hyperlink ref="B287" location="'Schedule F'!A1" display="Return to Schedule F" xr:uid="{65C8D9C4-6996-4D78-B5D4-E5C4793BFB9A}"/>
    <hyperlink ref="B337" location="' Drop-Down Lists Summary'!A1" display="Return to Drop-Down Lists Summary" xr:uid="{CA583580-4371-4D00-99C3-F249F493B1C0}"/>
    <hyperlink ref="B391" location="'Checking Account Balances'!A1" display="Return to Checking Account Balances" xr:uid="{3C3D0B09-3269-42CC-B172-1894713C88C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E83F"/>
  </sheetPr>
  <dimension ref="A1:N108"/>
  <sheetViews>
    <sheetView showGridLines="0" workbookViewId="0">
      <selection activeCell="K25" sqref="K25"/>
    </sheetView>
  </sheetViews>
  <sheetFormatPr defaultColWidth="0" defaultRowHeight="15.75" zeroHeight="1" x14ac:dyDescent="0.25"/>
  <cols>
    <col min="1" max="1" width="43.85546875" style="1" bestFit="1" customWidth="1"/>
    <col min="2" max="2" width="5.7109375" style="4" customWidth="1"/>
    <col min="3" max="3" width="45.28515625" style="1" bestFit="1" customWidth="1"/>
    <col min="4" max="4" width="5.7109375" style="4" customWidth="1"/>
    <col min="5" max="5" width="29.28515625" style="1" bestFit="1" customWidth="1"/>
    <col min="6" max="6" width="5.7109375" style="4" customWidth="1"/>
    <col min="7" max="7" width="23.42578125" style="1" bestFit="1" customWidth="1"/>
    <col min="8" max="8" width="5.7109375" style="4" customWidth="1"/>
    <col min="9" max="9" width="23.85546875" style="1" bestFit="1" customWidth="1"/>
    <col min="10" max="10" width="5" style="4" customWidth="1"/>
    <col min="11" max="11" width="22.7109375" style="1" bestFit="1" customWidth="1"/>
    <col min="12" max="12" width="5.85546875" style="4" customWidth="1"/>
    <col min="13" max="13" width="37" style="1" bestFit="1" customWidth="1"/>
    <col min="14" max="14" width="7.28515625" style="4" customWidth="1"/>
    <col min="15" max="15" width="0" style="1" hidden="1" customWidth="1"/>
    <col min="16" max="16384" width="0" style="1" hidden="1"/>
  </cols>
  <sheetData>
    <row r="1" spans="1:14" ht="19.5" thickBot="1" x14ac:dyDescent="0.35">
      <c r="A1" s="164" t="s">
        <v>70</v>
      </c>
      <c r="B1" s="2"/>
      <c r="C1" s="162" t="s">
        <v>67</v>
      </c>
      <c r="D1" s="3"/>
      <c r="E1" s="162" t="s">
        <v>73</v>
      </c>
      <c r="F1" s="3"/>
      <c r="G1" s="162" t="s">
        <v>64</v>
      </c>
      <c r="H1" s="3"/>
      <c r="I1" s="162" t="s">
        <v>65</v>
      </c>
      <c r="K1" s="162" t="s">
        <v>164</v>
      </c>
      <c r="M1" s="162" t="s">
        <v>184</v>
      </c>
    </row>
    <row r="2" spans="1:14" s="10" customFormat="1" ht="16.5" thickTop="1" x14ac:dyDescent="0.25">
      <c r="A2" s="5" t="s">
        <v>335</v>
      </c>
      <c r="B2" s="6"/>
      <c r="C2" s="7" t="s">
        <v>336</v>
      </c>
      <c r="D2" s="8"/>
      <c r="E2" s="7" t="s">
        <v>337</v>
      </c>
      <c r="F2" s="8"/>
      <c r="G2" s="7" t="s">
        <v>338</v>
      </c>
      <c r="H2" s="8"/>
      <c r="I2" s="7" t="s">
        <v>339</v>
      </c>
      <c r="J2" s="9"/>
      <c r="K2" s="7" t="s">
        <v>340</v>
      </c>
      <c r="L2" s="9"/>
      <c r="M2" s="7" t="s">
        <v>341</v>
      </c>
      <c r="N2" s="9"/>
    </row>
    <row r="3" spans="1:14" x14ac:dyDescent="0.25">
      <c r="A3" s="11"/>
      <c r="B3" s="12"/>
      <c r="C3" s="13"/>
      <c r="D3" s="14"/>
      <c r="E3" s="13"/>
      <c r="F3" s="14"/>
      <c r="G3" s="15"/>
      <c r="H3" s="14"/>
      <c r="I3" s="13"/>
      <c r="K3" s="13"/>
      <c r="M3" s="13"/>
    </row>
    <row r="4" spans="1:14" x14ac:dyDescent="0.25">
      <c r="A4" s="11"/>
      <c r="B4" s="12"/>
      <c r="C4" s="13"/>
      <c r="D4" s="14"/>
      <c r="E4" s="13"/>
      <c r="F4" s="14"/>
      <c r="G4" s="13"/>
      <c r="H4" s="14"/>
      <c r="I4" s="13"/>
      <c r="K4" s="13"/>
      <c r="M4" s="13"/>
    </row>
    <row r="5" spans="1:14" x14ac:dyDescent="0.25">
      <c r="A5" s="11"/>
      <c r="B5" s="12"/>
      <c r="C5" s="13"/>
      <c r="D5" s="14"/>
      <c r="E5" s="13"/>
      <c r="F5" s="14"/>
      <c r="G5" s="13"/>
      <c r="H5" s="14"/>
      <c r="I5" s="13"/>
      <c r="K5" s="13"/>
      <c r="M5" s="13"/>
    </row>
    <row r="6" spans="1:14" x14ac:dyDescent="0.25">
      <c r="A6" s="11"/>
      <c r="B6" s="12"/>
      <c r="C6" s="13"/>
      <c r="D6" s="14"/>
      <c r="E6" s="13"/>
      <c r="F6" s="14"/>
      <c r="G6" s="13"/>
      <c r="H6" s="14"/>
      <c r="I6" s="13"/>
      <c r="K6" s="13"/>
      <c r="M6" s="13"/>
    </row>
    <row r="7" spans="1:14" x14ac:dyDescent="0.25">
      <c r="A7" s="11"/>
      <c r="B7" s="12"/>
      <c r="C7" s="13"/>
      <c r="D7" s="14"/>
      <c r="E7" s="13"/>
      <c r="F7" s="14"/>
      <c r="G7" s="13"/>
      <c r="H7" s="14"/>
      <c r="I7" s="13"/>
      <c r="K7" s="13"/>
      <c r="M7" s="13"/>
    </row>
    <row r="8" spans="1:14" x14ac:dyDescent="0.25">
      <c r="A8" s="11"/>
      <c r="B8" s="12"/>
      <c r="C8" s="13"/>
      <c r="D8" s="14"/>
      <c r="E8" s="13"/>
      <c r="F8" s="14"/>
      <c r="G8" s="13"/>
      <c r="H8" s="14"/>
      <c r="I8" s="13"/>
      <c r="K8" s="13"/>
      <c r="M8" s="13"/>
    </row>
    <row r="9" spans="1:14" x14ac:dyDescent="0.25">
      <c r="A9" s="11"/>
      <c r="B9" s="12"/>
      <c r="C9" s="13"/>
      <c r="D9" s="14"/>
      <c r="E9" s="13"/>
      <c r="F9" s="14"/>
      <c r="G9" s="13"/>
      <c r="H9" s="14"/>
      <c r="I9" s="13"/>
      <c r="K9" s="13"/>
      <c r="M9" s="13"/>
    </row>
    <row r="10" spans="1:14" x14ac:dyDescent="0.25">
      <c r="A10" s="11"/>
      <c r="B10" s="12"/>
      <c r="D10" s="14"/>
      <c r="E10" s="13"/>
      <c r="F10" s="14"/>
      <c r="G10" s="13"/>
      <c r="H10" s="14"/>
      <c r="I10" s="13"/>
      <c r="K10" s="13"/>
      <c r="M10" s="13"/>
    </row>
    <row r="11" spans="1:14" x14ac:dyDescent="0.25">
      <c r="A11" s="11"/>
      <c r="B11" s="12"/>
      <c r="C11" s="13"/>
      <c r="D11" s="14"/>
      <c r="E11" s="13"/>
      <c r="F11" s="14"/>
      <c r="G11" s="13"/>
      <c r="H11" s="14"/>
      <c r="I11" s="13"/>
      <c r="K11" s="13"/>
      <c r="M11" s="13"/>
    </row>
    <row r="12" spans="1:14" ht="19.5" thickBot="1" x14ac:dyDescent="0.35">
      <c r="A12" s="11"/>
      <c r="B12" s="12"/>
      <c r="C12" s="13"/>
      <c r="D12" s="14"/>
      <c r="E12" s="13"/>
      <c r="F12" s="14"/>
      <c r="G12" s="13"/>
      <c r="H12" s="14"/>
      <c r="I12" s="13"/>
      <c r="K12" s="16"/>
      <c r="M12" s="163" t="s">
        <v>185</v>
      </c>
    </row>
    <row r="13" spans="1:14" x14ac:dyDescent="0.25">
      <c r="A13" s="11"/>
      <c r="B13" s="12"/>
      <c r="C13" s="13"/>
      <c r="D13" s="14"/>
      <c r="E13" s="13"/>
      <c r="F13" s="14"/>
      <c r="G13" s="13"/>
      <c r="H13" s="14"/>
      <c r="I13" s="13"/>
      <c r="K13" s="16"/>
      <c r="M13" s="17" t="s">
        <v>342</v>
      </c>
    </row>
    <row r="14" spans="1:14" x14ac:dyDescent="0.25">
      <c r="A14" s="11"/>
      <c r="B14" s="12"/>
      <c r="C14" s="13"/>
      <c r="D14" s="14"/>
      <c r="E14" s="13"/>
      <c r="F14" s="14"/>
      <c r="G14" s="13"/>
      <c r="H14" s="14"/>
      <c r="I14" s="13"/>
      <c r="K14" s="16"/>
      <c r="M14" s="13"/>
    </row>
    <row r="15" spans="1:14" x14ac:dyDescent="0.25">
      <c r="A15" s="11"/>
      <c r="B15" s="12"/>
      <c r="C15" s="13"/>
      <c r="D15" s="14"/>
      <c r="E15" s="13"/>
      <c r="F15" s="14"/>
      <c r="G15" s="13"/>
      <c r="H15" s="14"/>
      <c r="I15" s="13"/>
      <c r="K15" s="16"/>
      <c r="M15" s="13"/>
    </row>
    <row r="16" spans="1:14" x14ac:dyDescent="0.25">
      <c r="A16" s="11"/>
      <c r="B16" s="12"/>
      <c r="C16" s="13"/>
      <c r="D16" s="14"/>
      <c r="E16" s="13"/>
      <c r="F16" s="14"/>
      <c r="G16" s="13"/>
      <c r="H16" s="14"/>
      <c r="I16" s="13"/>
      <c r="K16" s="16"/>
      <c r="M16" s="13"/>
    </row>
    <row r="17" spans="1:13" x14ac:dyDescent="0.25">
      <c r="A17" s="11"/>
      <c r="B17" s="12"/>
      <c r="C17" s="13"/>
      <c r="D17" s="14"/>
      <c r="E17" s="13"/>
      <c r="F17" s="14"/>
      <c r="G17" s="13"/>
      <c r="H17" s="14"/>
      <c r="I17" s="13"/>
      <c r="K17" s="16"/>
      <c r="M17" s="13"/>
    </row>
    <row r="18" spans="1:13" x14ac:dyDescent="0.25">
      <c r="A18" s="11"/>
      <c r="B18" s="12"/>
      <c r="C18" s="13"/>
      <c r="D18" s="14"/>
      <c r="E18" s="13"/>
      <c r="F18" s="14"/>
      <c r="G18" s="13"/>
      <c r="H18" s="14"/>
      <c r="I18" s="13"/>
      <c r="K18" s="16"/>
      <c r="M18" s="13"/>
    </row>
    <row r="19" spans="1:13" x14ac:dyDescent="0.25">
      <c r="A19" s="11"/>
      <c r="B19" s="12"/>
      <c r="C19" s="13"/>
      <c r="D19" s="14"/>
      <c r="E19" s="13"/>
      <c r="F19" s="14"/>
      <c r="G19" s="13"/>
      <c r="H19" s="14"/>
      <c r="I19" s="13"/>
      <c r="K19" s="16"/>
      <c r="M19" s="13"/>
    </row>
    <row r="20" spans="1:13" x14ac:dyDescent="0.25">
      <c r="A20" s="11"/>
      <c r="B20" s="12"/>
      <c r="C20" s="13"/>
      <c r="D20" s="14"/>
      <c r="E20" s="13"/>
      <c r="F20" s="14"/>
      <c r="G20" s="13"/>
      <c r="H20" s="14"/>
      <c r="I20" s="13"/>
      <c r="K20" s="16"/>
      <c r="M20" s="13"/>
    </row>
    <row r="21" spans="1:13" x14ac:dyDescent="0.25">
      <c r="A21" s="11"/>
      <c r="B21" s="12"/>
      <c r="C21" s="13"/>
      <c r="D21" s="14"/>
      <c r="E21" s="13"/>
      <c r="F21" s="14"/>
      <c r="G21" s="13"/>
      <c r="H21" s="14"/>
      <c r="I21" s="13"/>
      <c r="K21" s="16"/>
      <c r="M21" s="13"/>
    </row>
    <row r="22" spans="1:13" x14ac:dyDescent="0.25">
      <c r="A22" s="11"/>
      <c r="B22" s="12"/>
      <c r="C22" s="13"/>
      <c r="E22" s="4"/>
      <c r="G22" s="4"/>
      <c r="I22" s="4"/>
      <c r="K22" s="4"/>
      <c r="M22" s="16"/>
    </row>
    <row r="23" spans="1:13" x14ac:dyDescent="0.25">
      <c r="A23" s="11"/>
      <c r="B23" s="12"/>
      <c r="C23" s="13"/>
      <c r="E23" s="4"/>
      <c r="G23" s="4"/>
      <c r="I23" s="4"/>
      <c r="K23" s="4"/>
      <c r="M23" s="16"/>
    </row>
    <row r="24" spans="1:13" ht="21.75" customHeight="1" x14ac:dyDescent="0.25">
      <c r="A24" s="11"/>
      <c r="B24" s="12"/>
      <c r="C24" s="13"/>
      <c r="E24" s="365" t="s">
        <v>290</v>
      </c>
      <c r="F24" s="365"/>
      <c r="G24" s="365"/>
      <c r="H24" s="172"/>
      <c r="I24" s="4"/>
      <c r="K24" s="4"/>
      <c r="M24" s="4"/>
    </row>
    <row r="25" spans="1:13" x14ac:dyDescent="0.25">
      <c r="A25" s="11"/>
      <c r="B25" s="12"/>
      <c r="C25" s="13"/>
      <c r="E25" s="172"/>
      <c r="F25" s="172"/>
      <c r="G25" s="172"/>
      <c r="H25" s="172"/>
      <c r="I25" s="4"/>
      <c r="K25" s="4"/>
      <c r="M25" s="4"/>
    </row>
    <row r="26" spans="1:13" x14ac:dyDescent="0.25">
      <c r="A26" s="11"/>
      <c r="B26" s="12"/>
      <c r="C26" s="13"/>
      <c r="E26" s="364" t="s">
        <v>289</v>
      </c>
      <c r="F26" s="364"/>
      <c r="G26" s="364"/>
      <c r="H26" s="364"/>
      <c r="I26" s="4"/>
      <c r="K26" s="4"/>
      <c r="M26" s="4"/>
    </row>
    <row r="27" spans="1:13" x14ac:dyDescent="0.25">
      <c r="A27" s="11"/>
      <c r="B27" s="12"/>
      <c r="C27" s="13"/>
      <c r="E27" s="364"/>
      <c r="F27" s="364"/>
      <c r="G27" s="364"/>
      <c r="H27" s="364"/>
      <c r="I27" s="4"/>
      <c r="K27" s="4"/>
      <c r="M27" s="4"/>
    </row>
    <row r="28" spans="1:13" x14ac:dyDescent="0.25">
      <c r="A28" s="11"/>
      <c r="B28" s="12"/>
      <c r="C28" s="13"/>
      <c r="E28" s="364"/>
      <c r="F28" s="364"/>
      <c r="G28" s="364"/>
      <c r="H28" s="364"/>
      <c r="I28" s="4"/>
      <c r="K28" s="4"/>
      <c r="M28" s="4"/>
    </row>
    <row r="29" spans="1:13" x14ac:dyDescent="0.25">
      <c r="A29" s="11"/>
      <c r="B29" s="12"/>
      <c r="C29" s="13"/>
      <c r="E29" s="364"/>
      <c r="F29" s="364"/>
      <c r="G29" s="364"/>
      <c r="H29" s="364"/>
      <c r="I29" s="4"/>
      <c r="K29" s="4"/>
      <c r="M29" s="4"/>
    </row>
    <row r="30" spans="1:13" x14ac:dyDescent="0.25">
      <c r="A30" s="11"/>
      <c r="B30" s="12"/>
      <c r="C30" s="13"/>
      <c r="E30" s="364"/>
      <c r="F30" s="364"/>
      <c r="G30" s="364"/>
      <c r="H30" s="364"/>
      <c r="I30" s="4"/>
      <c r="K30" s="4"/>
      <c r="M30" s="4"/>
    </row>
    <row r="31" spans="1:13" x14ac:dyDescent="0.25">
      <c r="A31" s="11"/>
      <c r="B31" s="12"/>
      <c r="C31" s="13"/>
      <c r="E31" s="364"/>
      <c r="F31" s="364"/>
      <c r="G31" s="364"/>
      <c r="H31" s="364"/>
      <c r="I31" s="4"/>
      <c r="K31" s="4"/>
      <c r="M31" s="4"/>
    </row>
    <row r="32" spans="1:13" x14ac:dyDescent="0.25">
      <c r="A32" s="11"/>
      <c r="B32" s="12"/>
      <c r="C32" s="13"/>
      <c r="E32" s="364"/>
      <c r="F32" s="364"/>
      <c r="G32" s="364"/>
      <c r="H32" s="364"/>
      <c r="I32" s="4"/>
      <c r="K32" s="4"/>
      <c r="M32" s="4"/>
    </row>
    <row r="33" spans="1:13" x14ac:dyDescent="0.25">
      <c r="A33" s="11"/>
      <c r="B33" s="12"/>
      <c r="C33" s="13"/>
      <c r="E33" s="4"/>
      <c r="G33" s="4"/>
      <c r="I33" s="4"/>
      <c r="K33" s="4"/>
      <c r="M33" s="4"/>
    </row>
    <row r="34" spans="1:13" x14ac:dyDescent="0.25">
      <c r="A34" s="11"/>
      <c r="B34" s="12"/>
      <c r="C34" s="13"/>
      <c r="E34" s="4"/>
      <c r="G34" s="4"/>
      <c r="I34" s="4"/>
      <c r="K34" s="4"/>
      <c r="M34" s="4"/>
    </row>
    <row r="35" spans="1:13" x14ac:dyDescent="0.25">
      <c r="A35" s="11"/>
      <c r="B35" s="12"/>
      <c r="C35" s="13"/>
      <c r="E35" s="4"/>
      <c r="G35" s="4"/>
      <c r="I35" s="4"/>
      <c r="K35" s="4"/>
      <c r="M35" s="4"/>
    </row>
    <row r="36" spans="1:13" x14ac:dyDescent="0.25">
      <c r="A36" s="11"/>
      <c r="B36" s="12"/>
      <c r="C36" s="13"/>
      <c r="E36" s="4"/>
      <c r="G36" s="4"/>
      <c r="I36" s="4"/>
      <c r="K36" s="4"/>
      <c r="M36" s="4"/>
    </row>
    <row r="37" spans="1:13" x14ac:dyDescent="0.25">
      <c r="A37" s="11"/>
      <c r="B37" s="12"/>
      <c r="C37" s="13"/>
      <c r="E37" s="4"/>
      <c r="G37" s="4"/>
      <c r="I37" s="4"/>
      <c r="K37" s="4"/>
      <c r="M37" s="4"/>
    </row>
    <row r="38" spans="1:13" x14ac:dyDescent="0.25">
      <c r="A38" s="11"/>
      <c r="B38" s="12"/>
      <c r="C38" s="13"/>
      <c r="E38" s="4"/>
      <c r="G38" s="4"/>
      <c r="I38" s="4"/>
      <c r="K38" s="4"/>
      <c r="M38" s="4"/>
    </row>
    <row r="39" spans="1:13" x14ac:dyDescent="0.25">
      <c r="A39" s="11"/>
      <c r="B39" s="12"/>
      <c r="C39" s="13"/>
      <c r="E39" s="4"/>
      <c r="G39" s="4"/>
      <c r="I39" s="4"/>
      <c r="K39" s="4"/>
      <c r="M39" s="4"/>
    </row>
    <row r="40" spans="1:13" x14ac:dyDescent="0.25">
      <c r="A40" s="11"/>
      <c r="B40" s="12"/>
      <c r="C40" s="13"/>
      <c r="E40" s="4"/>
      <c r="G40" s="4"/>
      <c r="I40" s="4"/>
      <c r="K40" s="4"/>
      <c r="M40" s="4"/>
    </row>
    <row r="41" spans="1:13" x14ac:dyDescent="0.25">
      <c r="A41" s="11"/>
      <c r="B41" s="12"/>
      <c r="C41" s="13"/>
      <c r="E41" s="4"/>
      <c r="G41" s="4"/>
      <c r="I41" s="4"/>
      <c r="K41" s="4"/>
      <c r="M41" s="4"/>
    </row>
    <row r="42" spans="1:13" x14ac:dyDescent="0.25">
      <c r="A42" s="11"/>
      <c r="B42" s="12"/>
      <c r="C42" s="13"/>
      <c r="E42" s="4"/>
      <c r="G42" s="4"/>
      <c r="I42" s="4"/>
      <c r="K42" s="4"/>
      <c r="M42" s="4"/>
    </row>
    <row r="43" spans="1:13" x14ac:dyDescent="0.25">
      <c r="A43" s="11"/>
      <c r="B43" s="12"/>
      <c r="C43" s="13"/>
      <c r="E43" s="4"/>
      <c r="G43" s="4"/>
      <c r="I43" s="4"/>
      <c r="K43" s="4"/>
      <c r="M43" s="4"/>
    </row>
    <row r="44" spans="1:13" x14ac:dyDescent="0.25">
      <c r="A44" s="11"/>
      <c r="B44" s="12"/>
      <c r="C44" s="13"/>
      <c r="E44" s="4"/>
      <c r="G44" s="4"/>
      <c r="I44" s="4"/>
      <c r="K44" s="4"/>
      <c r="M44" s="4"/>
    </row>
    <row r="45" spans="1:13" x14ac:dyDescent="0.25">
      <c r="A45" s="11"/>
      <c r="B45" s="12"/>
      <c r="C45" s="13"/>
      <c r="E45" s="4"/>
      <c r="G45" s="4"/>
      <c r="I45" s="4"/>
      <c r="K45" s="4"/>
      <c r="M45" s="4"/>
    </row>
    <row r="46" spans="1:13" x14ac:dyDescent="0.25">
      <c r="A46" s="11"/>
      <c r="B46" s="12"/>
      <c r="C46" s="13"/>
      <c r="E46" s="4"/>
      <c r="G46" s="4"/>
      <c r="I46" s="4"/>
      <c r="K46" s="4"/>
      <c r="M46" s="4"/>
    </row>
    <row r="47" spans="1:13" x14ac:dyDescent="0.25">
      <c r="A47" s="11"/>
      <c r="B47" s="12"/>
      <c r="C47" s="13"/>
      <c r="E47" s="4"/>
      <c r="G47" s="4"/>
      <c r="I47" s="4"/>
      <c r="K47" s="4"/>
      <c r="M47" s="4"/>
    </row>
    <row r="48" spans="1:13" x14ac:dyDescent="0.25">
      <c r="A48" s="11"/>
      <c r="B48" s="12"/>
      <c r="C48" s="13"/>
      <c r="E48" s="4"/>
      <c r="G48" s="4"/>
      <c r="I48" s="4"/>
      <c r="K48" s="4"/>
      <c r="M48" s="4"/>
    </row>
    <row r="49" spans="1:13" x14ac:dyDescent="0.25">
      <c r="A49" s="11"/>
      <c r="B49" s="12"/>
      <c r="C49" s="13"/>
      <c r="E49" s="4"/>
      <c r="G49" s="4"/>
      <c r="I49" s="4"/>
      <c r="K49" s="4"/>
      <c r="M49" s="4"/>
    </row>
    <row r="50" spans="1:13" x14ac:dyDescent="0.25">
      <c r="A50" s="11"/>
      <c r="B50" s="12"/>
      <c r="C50" s="13"/>
      <c r="E50" s="4"/>
      <c r="G50" s="4"/>
      <c r="I50" s="4"/>
      <c r="K50" s="4"/>
      <c r="M50" s="4"/>
    </row>
    <row r="51" spans="1:13" x14ac:dyDescent="0.25">
      <c r="A51" s="11"/>
      <c r="B51" s="12"/>
      <c r="C51" s="13"/>
      <c r="E51" s="4"/>
      <c r="G51" s="4"/>
      <c r="I51" s="4"/>
      <c r="K51" s="4"/>
      <c r="M51" s="4"/>
    </row>
    <row r="52" spans="1:13" x14ac:dyDescent="0.25">
      <c r="A52" s="11"/>
      <c r="B52" s="12"/>
      <c r="C52" s="13"/>
      <c r="E52" s="4"/>
      <c r="G52" s="4"/>
      <c r="I52" s="4"/>
      <c r="K52" s="4"/>
      <c r="M52" s="4"/>
    </row>
    <row r="53" spans="1:13" x14ac:dyDescent="0.25">
      <c r="A53" s="11"/>
      <c r="B53" s="12"/>
      <c r="C53" s="13"/>
      <c r="E53" s="4"/>
      <c r="G53" s="4"/>
      <c r="I53" s="4"/>
      <c r="K53" s="4"/>
      <c r="M53" s="4"/>
    </row>
    <row r="54" spans="1:13" x14ac:dyDescent="0.25">
      <c r="A54" s="11"/>
      <c r="B54" s="12"/>
      <c r="C54" s="13"/>
      <c r="E54" s="4"/>
      <c r="G54" s="4"/>
      <c r="I54" s="4"/>
      <c r="K54" s="4"/>
      <c r="M54" s="4"/>
    </row>
    <row r="55" spans="1:13" x14ac:dyDescent="0.25">
      <c r="A55" s="11"/>
      <c r="B55" s="12"/>
      <c r="C55" s="13"/>
      <c r="E55" s="4"/>
      <c r="G55" s="4"/>
      <c r="I55" s="4"/>
      <c r="K55" s="4"/>
      <c r="M55" s="4"/>
    </row>
    <row r="56" spans="1:13" x14ac:dyDescent="0.25">
      <c r="A56" s="11"/>
      <c r="B56" s="12"/>
      <c r="C56" s="13"/>
      <c r="E56" s="4"/>
      <c r="G56" s="4"/>
      <c r="I56" s="4"/>
      <c r="K56" s="4"/>
      <c r="M56" s="4"/>
    </row>
    <row r="57" spans="1:13" x14ac:dyDescent="0.25">
      <c r="A57" s="11"/>
      <c r="B57" s="12"/>
      <c r="C57" s="13"/>
      <c r="E57" s="4"/>
      <c r="G57" s="4"/>
      <c r="I57" s="4"/>
      <c r="K57" s="4"/>
      <c r="M57" s="4"/>
    </row>
    <row r="58" spans="1:13" x14ac:dyDescent="0.25">
      <c r="A58" s="11"/>
      <c r="B58" s="12"/>
      <c r="C58" s="13"/>
      <c r="E58" s="4"/>
      <c r="G58" s="4"/>
      <c r="I58" s="4"/>
      <c r="K58" s="4"/>
      <c r="M58" s="4"/>
    </row>
    <row r="59" spans="1:13" x14ac:dyDescent="0.25">
      <c r="A59" s="11"/>
      <c r="B59" s="12"/>
      <c r="C59" s="13"/>
      <c r="E59" s="4"/>
      <c r="G59" s="4"/>
      <c r="I59" s="4"/>
      <c r="K59" s="4"/>
      <c r="M59" s="4"/>
    </row>
    <row r="60" spans="1:13" x14ac:dyDescent="0.25">
      <c r="A60" s="11"/>
      <c r="B60" s="12"/>
      <c r="C60" s="13"/>
      <c r="E60" s="4"/>
      <c r="G60" s="4"/>
      <c r="I60" s="4"/>
      <c r="K60" s="4"/>
      <c r="M60" s="4"/>
    </row>
    <row r="61" spans="1:13" x14ac:dyDescent="0.25">
      <c r="A61" s="11"/>
      <c r="B61" s="12"/>
      <c r="C61" s="13"/>
      <c r="E61" s="4"/>
      <c r="G61" s="4"/>
      <c r="I61" s="4"/>
      <c r="K61" s="4"/>
      <c r="M61" s="4"/>
    </row>
    <row r="62" spans="1:13" x14ac:dyDescent="0.25">
      <c r="A62" s="11"/>
      <c r="B62" s="12"/>
      <c r="C62" s="13"/>
      <c r="E62" s="4"/>
      <c r="G62" s="4"/>
      <c r="I62" s="4"/>
      <c r="K62" s="4"/>
      <c r="M62" s="4"/>
    </row>
    <row r="63" spans="1:13" x14ac:dyDescent="0.25">
      <c r="A63" s="11"/>
      <c r="B63" s="12"/>
      <c r="C63" s="13"/>
      <c r="E63" s="4"/>
      <c r="G63" s="4"/>
      <c r="I63" s="4"/>
      <c r="K63" s="4"/>
      <c r="M63" s="4"/>
    </row>
    <row r="64" spans="1:13" x14ac:dyDescent="0.25">
      <c r="A64" s="11"/>
      <c r="B64" s="12"/>
      <c r="C64" s="13"/>
      <c r="E64" s="4"/>
      <c r="G64" s="4"/>
      <c r="I64" s="4"/>
      <c r="K64" s="4"/>
      <c r="M64" s="4"/>
    </row>
    <row r="65" spans="1:13" x14ac:dyDescent="0.25">
      <c r="A65" s="11"/>
      <c r="B65" s="12"/>
      <c r="C65" s="13"/>
      <c r="E65" s="4"/>
      <c r="G65" s="4"/>
      <c r="I65" s="4"/>
      <c r="K65" s="4"/>
      <c r="M65" s="4"/>
    </row>
    <row r="66" spans="1:13" x14ac:dyDescent="0.25">
      <c r="A66" s="11"/>
      <c r="B66" s="12"/>
      <c r="C66" s="13"/>
      <c r="E66" s="4"/>
      <c r="G66" s="4"/>
      <c r="I66" s="4"/>
      <c r="K66" s="4"/>
      <c r="M66" s="4"/>
    </row>
    <row r="67" spans="1:13" x14ac:dyDescent="0.25">
      <c r="A67" s="11"/>
      <c r="B67" s="12"/>
      <c r="C67" s="13"/>
      <c r="E67" s="4"/>
      <c r="G67" s="4"/>
      <c r="I67" s="4"/>
      <c r="K67" s="4"/>
      <c r="M67" s="4"/>
    </row>
    <row r="68" spans="1:13" x14ac:dyDescent="0.25">
      <c r="A68" s="11"/>
      <c r="B68" s="12"/>
      <c r="C68" s="13"/>
      <c r="E68" s="4"/>
      <c r="G68" s="4"/>
      <c r="I68" s="4"/>
      <c r="K68" s="4"/>
      <c r="M68" s="4"/>
    </row>
    <row r="69" spans="1:13" x14ac:dyDescent="0.25">
      <c r="A69" s="11"/>
      <c r="B69" s="12"/>
      <c r="C69" s="13"/>
      <c r="E69" s="4"/>
      <c r="G69" s="4"/>
      <c r="I69" s="4"/>
      <c r="K69" s="4"/>
      <c r="M69" s="4"/>
    </row>
    <row r="70" spans="1:13" x14ac:dyDescent="0.25">
      <c r="A70" s="11"/>
      <c r="B70" s="12"/>
      <c r="C70" s="13"/>
      <c r="E70" s="4"/>
      <c r="G70" s="4"/>
      <c r="I70" s="4"/>
      <c r="K70" s="4"/>
      <c r="M70" s="4"/>
    </row>
    <row r="71" spans="1:13" x14ac:dyDescent="0.25">
      <c r="A71" s="11"/>
      <c r="B71" s="12"/>
      <c r="C71" s="13"/>
      <c r="E71" s="4"/>
      <c r="G71" s="4"/>
      <c r="I71" s="4"/>
      <c r="K71" s="4"/>
      <c r="M71" s="4"/>
    </row>
    <row r="72" spans="1:13" x14ac:dyDescent="0.25">
      <c r="A72" s="11"/>
      <c r="B72" s="12"/>
      <c r="C72" s="13"/>
      <c r="E72" s="4"/>
      <c r="G72" s="4"/>
      <c r="I72" s="4"/>
      <c r="K72" s="4"/>
      <c r="M72" s="4"/>
    </row>
    <row r="73" spans="1:13" x14ac:dyDescent="0.25">
      <c r="A73" s="11"/>
      <c r="B73" s="12"/>
      <c r="C73" s="13"/>
      <c r="E73" s="4"/>
      <c r="G73" s="4"/>
      <c r="I73" s="4"/>
      <c r="K73" s="4"/>
      <c r="M73" s="4"/>
    </row>
    <row r="74" spans="1:13" x14ac:dyDescent="0.25">
      <c r="A74" s="11"/>
      <c r="B74" s="12"/>
      <c r="C74" s="13"/>
      <c r="E74" s="4"/>
      <c r="G74" s="4"/>
      <c r="I74" s="4"/>
      <c r="K74" s="4"/>
      <c r="M74" s="4"/>
    </row>
    <row r="75" spans="1:13" x14ac:dyDescent="0.25">
      <c r="A75" s="11"/>
      <c r="B75" s="12"/>
      <c r="C75" s="13"/>
      <c r="E75" s="4"/>
      <c r="G75" s="4"/>
      <c r="I75" s="4"/>
      <c r="K75" s="4"/>
      <c r="M75" s="4"/>
    </row>
    <row r="76" spans="1:13" x14ac:dyDescent="0.25">
      <c r="A76" s="11"/>
      <c r="B76" s="12"/>
      <c r="C76" s="13"/>
      <c r="E76" s="4"/>
      <c r="G76" s="4"/>
      <c r="I76" s="4"/>
      <c r="K76" s="4"/>
      <c r="M76" s="4"/>
    </row>
    <row r="77" spans="1:13" x14ac:dyDescent="0.25">
      <c r="A77" s="11"/>
      <c r="B77" s="12"/>
      <c r="C77" s="13"/>
      <c r="E77" s="4"/>
      <c r="G77" s="4"/>
      <c r="I77" s="4"/>
      <c r="K77" s="4"/>
      <c r="M77" s="4"/>
    </row>
    <row r="78" spans="1:13" x14ac:dyDescent="0.25">
      <c r="A78" s="11"/>
      <c r="B78" s="12"/>
      <c r="C78" s="13"/>
      <c r="E78" s="4"/>
      <c r="G78" s="4"/>
      <c r="I78" s="4"/>
      <c r="K78" s="4"/>
      <c r="M78" s="4"/>
    </row>
    <row r="79" spans="1:13" x14ac:dyDescent="0.25">
      <c r="A79" s="11"/>
      <c r="B79" s="12"/>
      <c r="C79" s="13"/>
      <c r="E79" s="4"/>
      <c r="G79" s="4"/>
      <c r="I79" s="4"/>
      <c r="K79" s="4"/>
      <c r="M79" s="4"/>
    </row>
    <row r="80" spans="1:13" x14ac:dyDescent="0.25">
      <c r="A80" s="11"/>
      <c r="B80" s="12"/>
      <c r="C80" s="13"/>
      <c r="E80" s="4"/>
      <c r="G80" s="4"/>
      <c r="I80" s="4"/>
      <c r="K80" s="4"/>
      <c r="M80" s="4"/>
    </row>
    <row r="81" spans="1:13" x14ac:dyDescent="0.25">
      <c r="A81" s="11"/>
      <c r="B81" s="12"/>
      <c r="C81" s="13"/>
      <c r="E81" s="4"/>
      <c r="G81" s="4"/>
      <c r="I81" s="4"/>
      <c r="K81" s="4"/>
      <c r="M81" s="4"/>
    </row>
    <row r="82" spans="1:13" x14ac:dyDescent="0.25">
      <c r="A82" s="11"/>
      <c r="B82" s="12"/>
      <c r="C82" s="13"/>
      <c r="E82" s="4"/>
      <c r="G82" s="4"/>
      <c r="I82" s="4"/>
      <c r="K82" s="4"/>
      <c r="M82" s="4"/>
    </row>
    <row r="83" spans="1:13" x14ac:dyDescent="0.25">
      <c r="A83" s="11"/>
      <c r="B83" s="12"/>
      <c r="C83" s="13"/>
      <c r="E83" s="4"/>
      <c r="G83" s="4"/>
      <c r="I83" s="4"/>
      <c r="K83" s="4"/>
      <c r="M83" s="4"/>
    </row>
    <row r="84" spans="1:13" x14ac:dyDescent="0.25">
      <c r="A84" s="11"/>
      <c r="B84" s="12"/>
      <c r="C84" s="13"/>
      <c r="E84" s="4"/>
      <c r="G84" s="4"/>
      <c r="I84" s="4"/>
      <c r="K84" s="4"/>
      <c r="M84" s="4"/>
    </row>
    <row r="85" spans="1:13" x14ac:dyDescent="0.25">
      <c r="A85" s="11"/>
      <c r="B85" s="12"/>
      <c r="C85" s="13"/>
      <c r="E85" s="4"/>
      <c r="G85" s="4"/>
      <c r="I85" s="4"/>
      <c r="K85" s="4"/>
      <c r="M85" s="4"/>
    </row>
    <row r="86" spans="1:13" x14ac:dyDescent="0.25">
      <c r="A86" s="11"/>
      <c r="B86" s="12"/>
      <c r="C86" s="13"/>
      <c r="E86" s="4"/>
      <c r="G86" s="4"/>
      <c r="I86" s="4"/>
      <c r="K86" s="4"/>
      <c r="M86" s="4"/>
    </row>
    <row r="87" spans="1:13" x14ac:dyDescent="0.25">
      <c r="A87" s="11"/>
      <c r="B87" s="12"/>
      <c r="C87" s="13"/>
      <c r="E87" s="4"/>
      <c r="G87" s="4"/>
      <c r="I87" s="4"/>
      <c r="K87" s="4"/>
      <c r="M87" s="4"/>
    </row>
    <row r="88" spans="1:13" x14ac:dyDescent="0.25">
      <c r="A88" s="11"/>
      <c r="B88" s="12"/>
      <c r="C88" s="13"/>
      <c r="E88" s="4"/>
      <c r="G88" s="4"/>
      <c r="I88" s="4"/>
      <c r="K88" s="4"/>
      <c r="M88" s="4"/>
    </row>
    <row r="89" spans="1:13" x14ac:dyDescent="0.25">
      <c r="A89" s="11"/>
      <c r="B89" s="12"/>
      <c r="C89" s="13"/>
      <c r="E89" s="4"/>
      <c r="G89" s="4"/>
      <c r="I89" s="4"/>
      <c r="K89" s="4"/>
      <c r="M89" s="4"/>
    </row>
    <row r="90" spans="1:13" x14ac:dyDescent="0.25">
      <c r="A90" s="11"/>
      <c r="B90" s="12"/>
      <c r="C90" s="13"/>
      <c r="E90" s="4"/>
      <c r="G90" s="4"/>
      <c r="I90" s="4"/>
      <c r="K90" s="4"/>
      <c r="M90" s="4"/>
    </row>
    <row r="91" spans="1:13" x14ac:dyDescent="0.25">
      <c r="A91" s="11"/>
      <c r="B91" s="12"/>
      <c r="C91" s="13"/>
      <c r="E91" s="4"/>
      <c r="G91" s="4"/>
      <c r="I91" s="4"/>
      <c r="K91" s="4"/>
      <c r="M91" s="4"/>
    </row>
    <row r="92" spans="1:13" x14ac:dyDescent="0.25">
      <c r="A92" s="11"/>
      <c r="B92" s="12"/>
      <c r="C92" s="13"/>
      <c r="E92" s="4"/>
      <c r="G92" s="4"/>
      <c r="I92" s="4"/>
      <c r="K92" s="4"/>
      <c r="M92" s="4"/>
    </row>
    <row r="93" spans="1:13" x14ac:dyDescent="0.25">
      <c r="A93" s="11"/>
      <c r="B93" s="12"/>
      <c r="C93" s="13"/>
      <c r="E93" s="4"/>
      <c r="G93" s="4"/>
      <c r="I93" s="4"/>
      <c r="K93" s="4"/>
      <c r="M93" s="4"/>
    </row>
    <row r="94" spans="1:13" x14ac:dyDescent="0.25">
      <c r="A94" s="11"/>
      <c r="B94" s="12"/>
      <c r="C94" s="13"/>
      <c r="E94" s="4"/>
      <c r="G94" s="4"/>
      <c r="I94" s="4"/>
      <c r="K94" s="4"/>
      <c r="M94" s="4"/>
    </row>
    <row r="95" spans="1:13" x14ac:dyDescent="0.25">
      <c r="A95" s="11"/>
      <c r="B95" s="12"/>
      <c r="C95" s="13"/>
      <c r="E95" s="4"/>
      <c r="G95" s="4"/>
      <c r="I95" s="4"/>
      <c r="K95" s="4"/>
      <c r="M95" s="4"/>
    </row>
    <row r="96" spans="1:13" x14ac:dyDescent="0.25">
      <c r="A96" s="11"/>
      <c r="B96" s="12"/>
      <c r="C96" s="13"/>
      <c r="E96" s="4"/>
      <c r="G96" s="4"/>
      <c r="I96" s="4"/>
      <c r="K96" s="4"/>
      <c r="M96" s="4"/>
    </row>
    <row r="97" spans="1:13" x14ac:dyDescent="0.25">
      <c r="A97" s="11"/>
      <c r="B97" s="12"/>
      <c r="C97" s="13"/>
      <c r="E97" s="4"/>
      <c r="G97" s="4"/>
      <c r="I97" s="4"/>
      <c r="K97" s="4"/>
      <c r="M97" s="4"/>
    </row>
    <row r="98" spans="1:13" x14ac:dyDescent="0.25">
      <c r="A98" s="11"/>
      <c r="B98" s="12"/>
      <c r="C98" s="13"/>
      <c r="E98" s="4"/>
      <c r="G98" s="4"/>
      <c r="I98" s="4"/>
      <c r="K98" s="4"/>
      <c r="M98" s="4"/>
    </row>
    <row r="99" spans="1:13" x14ac:dyDescent="0.25">
      <c r="A99" s="11"/>
      <c r="B99" s="12"/>
      <c r="C99" s="13"/>
      <c r="E99" s="4"/>
      <c r="G99" s="4"/>
      <c r="I99" s="4"/>
      <c r="K99" s="4"/>
      <c r="M99" s="4"/>
    </row>
    <row r="100" spans="1:13" x14ac:dyDescent="0.25">
      <c r="A100" s="11"/>
      <c r="B100" s="12"/>
      <c r="C100" s="13"/>
      <c r="E100" s="4"/>
      <c r="G100" s="4"/>
      <c r="I100" s="4"/>
      <c r="K100" s="4"/>
      <c r="M100" s="4"/>
    </row>
    <row r="101" spans="1:13" x14ac:dyDescent="0.25">
      <c r="A101" s="11"/>
      <c r="B101" s="12"/>
      <c r="C101" s="13"/>
      <c r="E101" s="4"/>
      <c r="G101" s="4"/>
      <c r="I101" s="4"/>
      <c r="K101" s="4"/>
      <c r="M101" s="4"/>
    </row>
    <row r="102" spans="1:13" x14ac:dyDescent="0.25">
      <c r="A102" s="11"/>
      <c r="B102" s="12"/>
      <c r="C102" s="13"/>
      <c r="E102" s="4"/>
      <c r="G102" s="4"/>
      <c r="I102" s="4"/>
      <c r="K102" s="4"/>
      <c r="M102" s="4"/>
    </row>
    <row r="103" spans="1:13" x14ac:dyDescent="0.25">
      <c r="A103" s="4"/>
      <c r="C103" s="4"/>
      <c r="E103" s="4"/>
      <c r="G103" s="4"/>
      <c r="I103" s="4"/>
      <c r="K103" s="4"/>
      <c r="M103" s="4"/>
    </row>
    <row r="104" spans="1:13" x14ac:dyDescent="0.25">
      <c r="A104" s="4"/>
      <c r="C104" s="4"/>
      <c r="E104" s="4"/>
      <c r="G104" s="4"/>
      <c r="I104" s="4"/>
      <c r="K104" s="4"/>
      <c r="M104" s="4"/>
    </row>
    <row r="105" spans="1:13" x14ac:dyDescent="0.25">
      <c r="A105" s="4"/>
      <c r="C105" s="4"/>
      <c r="E105" s="4"/>
      <c r="G105" s="4"/>
      <c r="I105" s="4"/>
      <c r="K105" s="4"/>
      <c r="M105" s="4"/>
    </row>
    <row r="106" spans="1:13" x14ac:dyDescent="0.25">
      <c r="A106" s="4"/>
      <c r="C106" s="4"/>
      <c r="E106" s="4"/>
      <c r="G106" s="4"/>
      <c r="I106" s="4"/>
      <c r="K106" s="4"/>
      <c r="M106" s="4"/>
    </row>
    <row r="107" spans="1:13" hidden="1" x14ac:dyDescent="0.25">
      <c r="M107" s="4"/>
    </row>
    <row r="108" spans="1:13" hidden="1" x14ac:dyDescent="0.25">
      <c r="M108" s="4"/>
    </row>
  </sheetData>
  <sheetProtection sheet="1" objects="1" scenarios="1"/>
  <protectedRanges>
    <protectedRange sqref="A2:A102 C2:C102 E2:E21 G2:G21 I2:I21 K2:K11 M2:M11 M13:M21" name="Edit cells"/>
  </protectedRanges>
  <sortState xmlns:xlrd2="http://schemas.microsoft.com/office/spreadsheetml/2017/richdata2" ref="I2:I6">
    <sortCondition ref="I2"/>
  </sortState>
  <mergeCells count="2">
    <mergeCell ref="E26:H32"/>
    <mergeCell ref="E24:G24"/>
  </mergeCells>
  <hyperlinks>
    <hyperlink ref="E24:G24" location="Directions!A1" display="Directions!A1" xr:uid="{A4A9F29E-B72F-476C-B4A4-321408819CB3}"/>
  </hyperlink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ED01"/>
  </sheetPr>
  <dimension ref="A1:AS155"/>
  <sheetViews>
    <sheetView showGridLines="0" tabSelected="1" workbookViewId="0">
      <pane xSplit="7" ySplit="3" topLeftCell="H4" activePane="bottomRight" state="frozen"/>
      <selection activeCell="D1" sqref="D1"/>
      <selection pane="topRight" activeCell="H1" sqref="H1"/>
      <selection pane="bottomLeft" activeCell="D4" sqref="D4"/>
      <selection pane="bottomRight" activeCell="E16" sqref="E16"/>
    </sheetView>
  </sheetViews>
  <sheetFormatPr defaultColWidth="9.140625" defaultRowHeight="0" customHeight="1" zeroHeight="1" x14ac:dyDescent="0.25"/>
  <cols>
    <col min="1" max="1" width="3.28515625" style="268" customWidth="1"/>
    <col min="2" max="2" width="17.7109375" style="51" customWidth="1"/>
    <col min="3" max="4" width="30.7109375" style="51" customWidth="1"/>
    <col min="5" max="5" width="23.85546875" style="51" customWidth="1"/>
    <col min="6" max="7" width="20.7109375" style="51" customWidth="1"/>
    <col min="8" max="8" width="3.28515625" style="14" customWidth="1"/>
    <col min="9" max="9" width="17.28515625" style="51" customWidth="1"/>
    <col min="10" max="11" width="10.140625" style="51" customWidth="1"/>
    <col min="12" max="12" width="16.140625" style="52" customWidth="1"/>
    <col min="13" max="13" width="16.7109375" style="52" customWidth="1"/>
    <col min="14" max="14" width="10.140625" style="52" customWidth="1"/>
    <col min="15" max="21" width="16.7109375" style="52" customWidth="1"/>
    <col min="22" max="22" width="32.140625" style="14" customWidth="1"/>
    <col min="23" max="28" width="16.7109375" style="52" customWidth="1"/>
    <col min="29" max="39" width="16.7109375" style="51" customWidth="1"/>
    <col min="40" max="43" width="16.7109375" style="52" customWidth="1"/>
    <col min="44" max="44" width="3.28515625" style="271" customWidth="1"/>
    <col min="45" max="45" width="9.140625" style="57" customWidth="1"/>
    <col min="46" max="16384" width="9.140625" style="51"/>
  </cols>
  <sheetData>
    <row r="1" spans="1:45" s="343" customFormat="1" ht="22.5" customHeight="1" thickBot="1" x14ac:dyDescent="0.4">
      <c r="A1" s="336"/>
      <c r="B1" s="386" t="s">
        <v>296</v>
      </c>
      <c r="C1" s="387"/>
      <c r="D1" s="337"/>
      <c r="E1" s="337" t="s">
        <v>213</v>
      </c>
      <c r="F1" s="337"/>
      <c r="G1" s="338"/>
      <c r="H1" s="339"/>
      <c r="I1" s="371" t="s">
        <v>224</v>
      </c>
      <c r="J1" s="372"/>
      <c r="K1" s="372"/>
      <c r="L1" s="372"/>
      <c r="M1" s="372"/>
      <c r="N1" s="372"/>
      <c r="O1" s="372"/>
      <c r="P1" s="372"/>
      <c r="Q1" s="372"/>
      <c r="R1" s="372"/>
      <c r="S1" s="372"/>
      <c r="T1" s="373"/>
      <c r="U1" s="340"/>
      <c r="V1" s="339"/>
      <c r="W1" s="368" t="s">
        <v>223</v>
      </c>
      <c r="X1" s="369"/>
      <c r="Y1" s="369"/>
      <c r="Z1" s="369"/>
      <c r="AA1" s="369"/>
      <c r="AB1" s="369"/>
      <c r="AC1" s="369"/>
      <c r="AD1" s="369"/>
      <c r="AE1" s="369"/>
      <c r="AF1" s="369"/>
      <c r="AG1" s="369"/>
      <c r="AH1" s="369"/>
      <c r="AI1" s="369"/>
      <c r="AJ1" s="369"/>
      <c r="AK1" s="369"/>
      <c r="AL1" s="369"/>
      <c r="AM1" s="369"/>
      <c r="AN1" s="369"/>
      <c r="AO1" s="369"/>
      <c r="AP1" s="369"/>
      <c r="AQ1" s="370"/>
      <c r="AR1" s="341"/>
      <c r="AS1" s="342"/>
    </row>
    <row r="2" spans="1:45" s="201" customFormat="1" ht="15.75" x14ac:dyDescent="0.25">
      <c r="A2" s="266"/>
      <c r="B2" s="382" t="s">
        <v>0</v>
      </c>
      <c r="C2" s="382" t="s">
        <v>1</v>
      </c>
      <c r="D2" s="384" t="s">
        <v>268</v>
      </c>
      <c r="E2" s="376" t="s">
        <v>74</v>
      </c>
      <c r="F2" s="376" t="s">
        <v>47</v>
      </c>
      <c r="G2" s="376" t="s">
        <v>265</v>
      </c>
      <c r="H2" s="197"/>
      <c r="I2" s="377" t="s">
        <v>266</v>
      </c>
      <c r="J2" s="378"/>
      <c r="K2" s="378"/>
      <c r="L2" s="379"/>
      <c r="M2" s="391" t="s">
        <v>267</v>
      </c>
      <c r="N2" s="392"/>
      <c r="O2" s="392"/>
      <c r="P2" s="392"/>
      <c r="Q2" s="392"/>
      <c r="R2" s="393"/>
      <c r="S2" s="374" t="s">
        <v>225</v>
      </c>
      <c r="T2" s="374" t="s">
        <v>269</v>
      </c>
      <c r="U2" s="376" t="s">
        <v>328</v>
      </c>
      <c r="V2" s="376" t="s">
        <v>226</v>
      </c>
      <c r="W2" s="376" t="s">
        <v>270</v>
      </c>
      <c r="X2" s="376" t="s">
        <v>271</v>
      </c>
      <c r="Y2" s="376" t="s">
        <v>272</v>
      </c>
      <c r="Z2" s="366" t="s">
        <v>330</v>
      </c>
      <c r="AA2" s="366" t="s">
        <v>273</v>
      </c>
      <c r="AB2" s="366" t="s">
        <v>274</v>
      </c>
      <c r="AC2" s="388" t="s">
        <v>275</v>
      </c>
      <c r="AD2" s="389"/>
      <c r="AE2" s="390"/>
      <c r="AF2" s="366" t="s">
        <v>183</v>
      </c>
      <c r="AG2" s="366" t="s">
        <v>183</v>
      </c>
      <c r="AH2" s="366" t="s">
        <v>183</v>
      </c>
      <c r="AI2" s="366" t="s">
        <v>183</v>
      </c>
      <c r="AJ2" s="388" t="s">
        <v>276</v>
      </c>
      <c r="AK2" s="389"/>
      <c r="AL2" s="389"/>
      <c r="AM2" s="390"/>
      <c r="AN2" s="366" t="s">
        <v>277</v>
      </c>
      <c r="AO2" s="366" t="s">
        <v>278</v>
      </c>
      <c r="AP2" s="366" t="s">
        <v>126</v>
      </c>
      <c r="AQ2" s="366" t="s">
        <v>279</v>
      </c>
      <c r="AR2" s="269"/>
      <c r="AS2" s="200"/>
    </row>
    <row r="3" spans="1:45" s="205" customFormat="1" ht="16.5" thickBot="1" x14ac:dyDescent="0.3">
      <c r="A3" s="266"/>
      <c r="B3" s="383"/>
      <c r="C3" s="383"/>
      <c r="D3" s="385"/>
      <c r="E3" s="375"/>
      <c r="F3" s="375"/>
      <c r="G3" s="375"/>
      <c r="H3" s="202"/>
      <c r="I3" s="198" t="s">
        <v>163</v>
      </c>
      <c r="J3" s="178" t="s">
        <v>61</v>
      </c>
      <c r="K3" s="178" t="s">
        <v>81</v>
      </c>
      <c r="L3" s="203" t="s">
        <v>60</v>
      </c>
      <c r="M3" s="199" t="s">
        <v>166</v>
      </c>
      <c r="N3" s="199" t="s">
        <v>192</v>
      </c>
      <c r="O3" s="178" t="s">
        <v>3</v>
      </c>
      <c r="P3" s="178" t="s">
        <v>4</v>
      </c>
      <c r="Q3" s="178" t="s">
        <v>83</v>
      </c>
      <c r="R3" s="204" t="s">
        <v>5</v>
      </c>
      <c r="S3" s="375"/>
      <c r="T3" s="375"/>
      <c r="U3" s="375"/>
      <c r="V3" s="375"/>
      <c r="W3" s="375"/>
      <c r="X3" s="375"/>
      <c r="Y3" s="375"/>
      <c r="Z3" s="367"/>
      <c r="AA3" s="367"/>
      <c r="AB3" s="367"/>
      <c r="AC3" s="205" t="s">
        <v>2</v>
      </c>
      <c r="AD3" s="179" t="s">
        <v>165</v>
      </c>
      <c r="AE3" s="179" t="s">
        <v>60</v>
      </c>
      <c r="AF3" s="367"/>
      <c r="AG3" s="367"/>
      <c r="AH3" s="367"/>
      <c r="AI3" s="367"/>
      <c r="AJ3" s="179" t="s">
        <v>167</v>
      </c>
      <c r="AK3" s="179" t="s">
        <v>6</v>
      </c>
      <c r="AL3" s="179" t="s">
        <v>7</v>
      </c>
      <c r="AM3" s="205" t="s">
        <v>5</v>
      </c>
      <c r="AN3" s="367"/>
      <c r="AO3" s="367"/>
      <c r="AP3" s="367"/>
      <c r="AQ3" s="367"/>
      <c r="AR3" s="269"/>
      <c r="AS3" s="206"/>
    </row>
    <row r="4" spans="1:45" s="7" customFormat="1" ht="18" customHeight="1" thickTop="1" x14ac:dyDescent="0.25">
      <c r="A4" s="267"/>
      <c r="B4" s="18"/>
      <c r="D4" s="21"/>
      <c r="E4" s="21"/>
      <c r="F4" s="21"/>
      <c r="G4" s="21"/>
      <c r="H4" s="20"/>
      <c r="I4" s="21"/>
      <c r="L4" s="22">
        <f>J4*K4</f>
        <v>0</v>
      </c>
      <c r="M4" s="21"/>
      <c r="N4" s="21"/>
      <c r="R4" s="22">
        <f>O4*P4*Q4</f>
        <v>0</v>
      </c>
      <c r="S4" s="21"/>
      <c r="U4" s="19">
        <f t="shared" ref="U4:U51" si="0">SUM(L4,W4,X4,,AO4,Y4,Z4,AA4,AB4,R4,,AD4,AE4,,AF4,AG4,AH4,AI4,AM4,,AN4,AQ4)</f>
        <v>0</v>
      </c>
      <c r="V4" s="20"/>
      <c r="W4" s="23"/>
      <c r="X4" s="23"/>
      <c r="Y4" s="23"/>
      <c r="Z4" s="23"/>
      <c r="AA4" s="23"/>
      <c r="AB4" s="23"/>
      <c r="AD4" s="23"/>
      <c r="AE4" s="22">
        <f>AD4*AC4</f>
        <v>0</v>
      </c>
      <c r="AF4" s="23"/>
      <c r="AG4" s="23"/>
      <c r="AH4" s="23"/>
      <c r="AI4" s="23"/>
      <c r="AJ4" s="21"/>
      <c r="AM4" s="23"/>
      <c r="AN4" s="23"/>
      <c r="AO4" s="23"/>
      <c r="AP4" s="23"/>
      <c r="AQ4" s="23"/>
      <c r="AR4" s="270"/>
      <c r="AS4" s="24"/>
    </row>
    <row r="5" spans="1:45" s="17" customFormat="1" ht="18" customHeight="1" x14ac:dyDescent="0.25">
      <c r="A5" s="267"/>
      <c r="D5" s="27"/>
      <c r="E5" s="27"/>
      <c r="F5" s="27"/>
      <c r="G5" s="27"/>
      <c r="H5" s="26"/>
      <c r="I5" s="27"/>
      <c r="L5" s="28">
        <f t="shared" ref="L5:L6" si="1">J5*K5</f>
        <v>0</v>
      </c>
      <c r="M5" s="27"/>
      <c r="N5" s="27"/>
      <c r="R5" s="28">
        <f t="shared" ref="R5:R6" si="2">O5*P5*Q5</f>
        <v>0</v>
      </c>
      <c r="S5" s="27"/>
      <c r="U5" s="25">
        <f t="shared" si="0"/>
        <v>0</v>
      </c>
      <c r="V5" s="26"/>
      <c r="W5" s="29"/>
      <c r="X5" s="29"/>
      <c r="Y5" s="29"/>
      <c r="Z5" s="29"/>
      <c r="AA5" s="29"/>
      <c r="AB5" s="29"/>
      <c r="AD5" s="29"/>
      <c r="AE5" s="28">
        <f t="shared" ref="AE5:AE6" si="3">AD5*AC5</f>
        <v>0</v>
      </c>
      <c r="AF5" s="29"/>
      <c r="AG5" s="29"/>
      <c r="AH5" s="29"/>
      <c r="AI5" s="29"/>
      <c r="AJ5" s="27"/>
      <c r="AM5" s="29"/>
      <c r="AN5" s="29"/>
      <c r="AO5" s="29"/>
      <c r="AP5" s="29"/>
      <c r="AQ5" s="29"/>
      <c r="AR5" s="270"/>
      <c r="AS5" s="30"/>
    </row>
    <row r="6" spans="1:45" s="31" customFormat="1" ht="18" customHeight="1" x14ac:dyDescent="0.25">
      <c r="A6" s="268"/>
      <c r="B6" s="31" t="s">
        <v>63</v>
      </c>
      <c r="D6" s="32"/>
      <c r="E6" s="32"/>
      <c r="F6" s="32"/>
      <c r="G6" s="32"/>
      <c r="H6" s="14"/>
      <c r="I6" s="32"/>
      <c r="L6" s="33">
        <f t="shared" si="1"/>
        <v>0</v>
      </c>
      <c r="M6" s="32"/>
      <c r="N6" s="32"/>
      <c r="R6" s="33">
        <f t="shared" si="2"/>
        <v>0</v>
      </c>
      <c r="S6" s="32"/>
      <c r="U6" s="25">
        <f t="shared" si="0"/>
        <v>0</v>
      </c>
      <c r="V6" s="14"/>
      <c r="W6" s="34"/>
      <c r="X6" s="34"/>
      <c r="Y6" s="34"/>
      <c r="Z6" s="34"/>
      <c r="AA6" s="34"/>
      <c r="AB6" s="34"/>
      <c r="AD6" s="34"/>
      <c r="AE6" s="33">
        <f t="shared" si="3"/>
        <v>0</v>
      </c>
      <c r="AF6" s="34"/>
      <c r="AG6" s="34"/>
      <c r="AH6" s="34"/>
      <c r="AI6" s="34"/>
      <c r="AJ6" s="32"/>
      <c r="AM6" s="34"/>
      <c r="AN6" s="34"/>
      <c r="AO6" s="34"/>
      <c r="AP6" s="34"/>
      <c r="AQ6" s="34"/>
      <c r="AR6" s="271"/>
      <c r="AS6" s="35"/>
    </row>
    <row r="7" spans="1:45" s="36" customFormat="1" ht="18" customHeight="1" thickBot="1" x14ac:dyDescent="0.3">
      <c r="A7" s="268"/>
      <c r="C7" s="36" t="s">
        <v>48</v>
      </c>
      <c r="H7" s="38"/>
      <c r="J7" s="36">
        <f>SUM(J4:J6)</f>
        <v>0</v>
      </c>
      <c r="L7" s="39">
        <f t="shared" ref="L7" si="4">SUM(L4:L6)</f>
        <v>0</v>
      </c>
      <c r="O7" s="36">
        <f>SUM(O4:O6)</f>
        <v>0</v>
      </c>
      <c r="P7" s="36">
        <f>SUM(P4:P6)</f>
        <v>0</v>
      </c>
      <c r="R7" s="39">
        <f>SUM(R4:R6)</f>
        <v>0</v>
      </c>
      <c r="U7" s="37">
        <f t="shared" si="0"/>
        <v>0</v>
      </c>
      <c r="V7" s="38"/>
      <c r="W7" s="37">
        <f>SUM(W4:W6)+SUMIF($S4:$S6,W$2,$T4:$T6)</f>
        <v>0</v>
      </c>
      <c r="X7" s="37">
        <f t="shared" ref="X7:AB7" si="5">SUM(X4:X6)+SUMIF($S4:$S6,X$2,$T4:$T6)</f>
        <v>0</v>
      </c>
      <c r="Y7" s="37">
        <f t="shared" si="5"/>
        <v>0</v>
      </c>
      <c r="Z7" s="37">
        <f t="shared" si="5"/>
        <v>0</v>
      </c>
      <c r="AA7" s="37">
        <f t="shared" si="5"/>
        <v>0</v>
      </c>
      <c r="AB7" s="37">
        <f t="shared" si="5"/>
        <v>0</v>
      </c>
      <c r="AC7" s="36">
        <f t="shared" ref="AC7:AE7" si="6">SUM(AC4:AC6)</f>
        <v>0</v>
      </c>
      <c r="AD7" s="37">
        <f t="shared" si="6"/>
        <v>0</v>
      </c>
      <c r="AE7" s="39">
        <f t="shared" si="6"/>
        <v>0</v>
      </c>
      <c r="AF7" s="37">
        <f t="shared" ref="AF7" si="7">SUM(AF4:AF6)+SUMIF($S4:$S6,AF$2,$T4:$T6)</f>
        <v>0</v>
      </c>
      <c r="AG7" s="37">
        <f t="shared" ref="AG7" si="8">SUM(AG4:AG6)+SUMIF($S4:$S6,AG$2,$T4:$T6)</f>
        <v>0</v>
      </c>
      <c r="AH7" s="37">
        <f t="shared" ref="AH7" si="9">SUM(AH4:AH6)+SUMIF($S4:$S6,AH$2,$T4:$T6)</f>
        <v>0</v>
      </c>
      <c r="AI7" s="37">
        <f t="shared" ref="AI7" si="10">SUM(AI4:AI6)+SUMIF($S4:$S6,AI$2,$T4:$T6)</f>
        <v>0</v>
      </c>
      <c r="AK7" s="36">
        <f t="shared" ref="AK7:AL7" si="11">SUM(AK4:AK6)</f>
        <v>0</v>
      </c>
      <c r="AL7" s="36">
        <f t="shared" si="11"/>
        <v>0</v>
      </c>
      <c r="AM7" s="37">
        <f t="shared" ref="AM7" si="12">SUM(AM4:AM6)+SUMIF($S4:$S6,AM$2,$T4:$T6)</f>
        <v>0</v>
      </c>
      <c r="AN7" s="37">
        <f t="shared" ref="AN7" si="13">SUM(AN4:AN6)+SUMIF($S4:$S6,AN$2,$T4:$T6)</f>
        <v>0</v>
      </c>
      <c r="AO7" s="37">
        <f t="shared" ref="AO7" si="14">SUM(AO4:AO6)+SUMIF($S4:$S6,AO$2,$T4:$T6)</f>
        <v>0</v>
      </c>
      <c r="AP7" s="37">
        <f t="shared" ref="AP7" si="15">SUM(AP4:AP6)+SUMIF($S4:$S6,AP$2,$T4:$T6)</f>
        <v>0</v>
      </c>
      <c r="AQ7" s="37">
        <f t="shared" ref="AQ7" si="16">SUM(AQ4:AQ6)+SUMIF($S4:$S6,AQ$2,$T4:$T6)</f>
        <v>0</v>
      </c>
      <c r="AR7" s="271"/>
      <c r="AS7" s="40"/>
    </row>
    <row r="8" spans="1:45" s="7" customFormat="1" ht="18" customHeight="1" thickTop="1" x14ac:dyDescent="0.25">
      <c r="A8" s="267"/>
      <c r="C8" s="180"/>
      <c r="D8" s="21"/>
      <c r="E8" s="21"/>
      <c r="F8" s="21"/>
      <c r="G8" s="21"/>
      <c r="H8" s="20"/>
      <c r="I8" s="21"/>
      <c r="L8" s="22">
        <f t="shared" ref="L8:L9" si="17">J8*K8</f>
        <v>0</v>
      </c>
      <c r="M8" s="21"/>
      <c r="N8" s="21"/>
      <c r="R8" s="22">
        <f t="shared" ref="R8:R9" si="18">O8*P8*Q8</f>
        <v>0</v>
      </c>
      <c r="S8" s="21"/>
      <c r="U8" s="19">
        <f t="shared" si="0"/>
        <v>0</v>
      </c>
      <c r="V8" s="20"/>
      <c r="W8" s="23"/>
      <c r="X8" s="23"/>
      <c r="Y8" s="23"/>
      <c r="Z8" s="23"/>
      <c r="AA8" s="23"/>
      <c r="AB8" s="23"/>
      <c r="AD8" s="23"/>
      <c r="AE8" s="22">
        <f>AD8*AC8</f>
        <v>0</v>
      </c>
      <c r="AF8" s="23"/>
      <c r="AG8" s="23"/>
      <c r="AH8" s="23"/>
      <c r="AI8" s="23"/>
      <c r="AJ8" s="21"/>
      <c r="AM8" s="23"/>
      <c r="AN8" s="23"/>
      <c r="AO8" s="23"/>
      <c r="AP8" s="23"/>
      <c r="AQ8" s="23"/>
      <c r="AR8" s="270"/>
      <c r="AS8" s="24"/>
    </row>
    <row r="9" spans="1:45" s="17" customFormat="1" ht="18" customHeight="1" x14ac:dyDescent="0.25">
      <c r="A9" s="267"/>
      <c r="C9" s="181"/>
      <c r="D9" s="27"/>
      <c r="E9" s="27"/>
      <c r="F9" s="27"/>
      <c r="G9" s="27"/>
      <c r="H9" s="26"/>
      <c r="I9" s="27"/>
      <c r="L9" s="28">
        <f t="shared" si="17"/>
        <v>0</v>
      </c>
      <c r="M9" s="27"/>
      <c r="N9" s="27"/>
      <c r="R9" s="28">
        <f t="shared" si="18"/>
        <v>0</v>
      </c>
      <c r="S9" s="27"/>
      <c r="U9" s="25">
        <f t="shared" si="0"/>
        <v>0</v>
      </c>
      <c r="V9" s="26"/>
      <c r="W9" s="29"/>
      <c r="X9" s="29"/>
      <c r="Y9" s="29"/>
      <c r="Z9" s="29"/>
      <c r="AA9" s="29"/>
      <c r="AB9" s="29"/>
      <c r="AD9" s="29"/>
      <c r="AE9" s="28">
        <f t="shared" ref="AE9" si="19">AD9*AC9</f>
        <v>0</v>
      </c>
      <c r="AF9" s="29"/>
      <c r="AG9" s="29"/>
      <c r="AH9" s="29"/>
      <c r="AI9" s="29"/>
      <c r="AJ9" s="27"/>
      <c r="AM9" s="29"/>
      <c r="AN9" s="29"/>
      <c r="AO9" s="29"/>
      <c r="AP9" s="29"/>
      <c r="AQ9" s="29"/>
      <c r="AR9" s="270"/>
      <c r="AS9" s="30"/>
    </row>
    <row r="10" spans="1:45" s="17" customFormat="1" ht="18" customHeight="1" x14ac:dyDescent="0.25">
      <c r="A10" s="267"/>
      <c r="B10" s="31" t="s">
        <v>63</v>
      </c>
      <c r="C10" s="181"/>
      <c r="D10" s="27"/>
      <c r="E10" s="27"/>
      <c r="F10" s="27"/>
      <c r="G10" s="27"/>
      <c r="H10" s="26"/>
      <c r="I10" s="27"/>
      <c r="L10" s="28">
        <f t="shared" ref="L10" si="20">J10*K10</f>
        <v>0</v>
      </c>
      <c r="M10" s="27"/>
      <c r="N10" s="27"/>
      <c r="R10" s="28">
        <f t="shared" ref="R10" si="21">O10*P10*Q10</f>
        <v>0</v>
      </c>
      <c r="S10" s="27"/>
      <c r="U10" s="25">
        <f t="shared" si="0"/>
        <v>0</v>
      </c>
      <c r="V10" s="26"/>
      <c r="W10" s="29"/>
      <c r="X10" s="29"/>
      <c r="Y10" s="29"/>
      <c r="Z10" s="29"/>
      <c r="AA10" s="29"/>
      <c r="AB10" s="29"/>
      <c r="AD10" s="29"/>
      <c r="AE10" s="28">
        <f t="shared" ref="AE10" si="22">AD10*AC10</f>
        <v>0</v>
      </c>
      <c r="AF10" s="29"/>
      <c r="AG10" s="29"/>
      <c r="AH10" s="29"/>
      <c r="AI10" s="29"/>
      <c r="AJ10" s="27"/>
      <c r="AM10" s="29"/>
      <c r="AN10" s="29"/>
      <c r="AO10" s="29"/>
      <c r="AP10" s="29"/>
      <c r="AQ10" s="29"/>
      <c r="AR10" s="270"/>
      <c r="AS10" s="30"/>
    </row>
    <row r="11" spans="1:45" s="36" customFormat="1" ht="18" customHeight="1" thickBot="1" x14ac:dyDescent="0.3">
      <c r="A11" s="268"/>
      <c r="C11" s="36" t="s">
        <v>49</v>
      </c>
      <c r="H11" s="38"/>
      <c r="J11" s="36">
        <f>SUM(J8:J10)</f>
        <v>0</v>
      </c>
      <c r="L11" s="39">
        <f>SUM(L8:L10)</f>
        <v>0</v>
      </c>
      <c r="O11" s="36">
        <f>SUM(O8:O10)</f>
        <v>0</v>
      </c>
      <c r="P11" s="36">
        <f>SUM(P8:P10)</f>
        <v>0</v>
      </c>
      <c r="R11" s="39">
        <f>SUM(R8:R10)</f>
        <v>0</v>
      </c>
      <c r="U11" s="37">
        <f t="shared" si="0"/>
        <v>0</v>
      </c>
      <c r="V11" s="38"/>
      <c r="W11" s="37">
        <f>SUM(W8:W10)+SUMIF($S8:$S10,W$2,$T8:$T10)</f>
        <v>0</v>
      </c>
      <c r="X11" s="37">
        <f t="shared" ref="X11" si="23">SUM(X8:X10)+SUMIF($S8:$S10,X$2,$T8:$T10)</f>
        <v>0</v>
      </c>
      <c r="Y11" s="37">
        <f t="shared" ref="Y11" si="24">SUM(Y8:Y10)+SUMIF($S8:$S10,Y$2,$T8:$T10)</f>
        <v>0</v>
      </c>
      <c r="Z11" s="37">
        <f t="shared" ref="Z11" si="25">SUM(Z8:Z10)+SUMIF($S8:$S10,Z$2,$T8:$T10)</f>
        <v>0</v>
      </c>
      <c r="AA11" s="37">
        <f t="shared" ref="AA11" si="26">SUM(AA8:AA10)+SUMIF($S8:$S10,AA$2,$T8:$T10)</f>
        <v>0</v>
      </c>
      <c r="AB11" s="37">
        <f t="shared" ref="AB11" si="27">SUM(AB8:AB10)+SUMIF($S8:$S10,AB$2,$T8:$T10)</f>
        <v>0</v>
      </c>
      <c r="AC11" s="36">
        <f t="shared" ref="AC11:AE11" si="28">SUM(AC8:AC10)</f>
        <v>0</v>
      </c>
      <c r="AD11" s="37">
        <f t="shared" si="28"/>
        <v>0</v>
      </c>
      <c r="AE11" s="39">
        <f t="shared" si="28"/>
        <v>0</v>
      </c>
      <c r="AF11" s="37">
        <f t="shared" ref="AF11" si="29">SUM(AF8:AF10)+SUMIF($S8:$S10,AF$2,$T8:$T10)</f>
        <v>0</v>
      </c>
      <c r="AG11" s="37">
        <f t="shared" ref="AG11" si="30">SUM(AG8:AG10)+SUMIF($S8:$S10,AG$2,$T8:$T10)</f>
        <v>0</v>
      </c>
      <c r="AH11" s="37">
        <f t="shared" ref="AH11" si="31">SUM(AH8:AH10)+SUMIF($S8:$S10,AH$2,$T8:$T10)</f>
        <v>0</v>
      </c>
      <c r="AI11" s="37">
        <f t="shared" ref="AI11" si="32">SUM(AI8:AI10)+SUMIF($S8:$S10,AI$2,$T8:$T10)</f>
        <v>0</v>
      </c>
      <c r="AK11" s="36">
        <f t="shared" ref="AK11:AL11" si="33">SUM(AK8:AK10)</f>
        <v>0</v>
      </c>
      <c r="AL11" s="36">
        <f t="shared" si="33"/>
        <v>0</v>
      </c>
      <c r="AM11" s="37">
        <f t="shared" ref="AM11" si="34">SUM(AM8:AM10)+SUMIF($S8:$S10,AM$2,$T8:$T10)</f>
        <v>0</v>
      </c>
      <c r="AN11" s="37">
        <f t="shared" ref="AN11" si="35">SUM(AN8:AN10)+SUMIF($S8:$S10,AN$2,$T8:$T10)</f>
        <v>0</v>
      </c>
      <c r="AO11" s="37">
        <f t="shared" ref="AO11" si="36">SUM(AO8:AO10)+SUMIF($S8:$S10,AO$2,$T8:$T10)</f>
        <v>0</v>
      </c>
      <c r="AP11" s="37">
        <f t="shared" ref="AP11" si="37">SUM(AP8:AP10)+SUMIF($S8:$S10,AP$2,$T8:$T10)</f>
        <v>0</v>
      </c>
      <c r="AQ11" s="37">
        <f t="shared" ref="AQ11" si="38">SUM(AQ8:AQ10)+SUMIF($S8:$S10,AQ$2,$T8:$T10)</f>
        <v>0</v>
      </c>
      <c r="AR11" s="271"/>
      <c r="AS11" s="40"/>
    </row>
    <row r="12" spans="1:45" s="7" customFormat="1" ht="18" customHeight="1" thickTop="1" x14ac:dyDescent="0.25">
      <c r="A12" s="267"/>
      <c r="D12" s="21"/>
      <c r="E12" s="21"/>
      <c r="F12" s="27"/>
      <c r="G12" s="21"/>
      <c r="H12" s="20"/>
      <c r="I12" s="21"/>
      <c r="L12" s="22">
        <f t="shared" ref="L12:L14" si="39">J12*K12</f>
        <v>0</v>
      </c>
      <c r="M12" s="21"/>
      <c r="N12" s="21"/>
      <c r="R12" s="22">
        <f t="shared" ref="R12:R14" si="40">O12*P12*Q12</f>
        <v>0</v>
      </c>
      <c r="S12" s="21"/>
      <c r="U12" s="19">
        <f t="shared" si="0"/>
        <v>0</v>
      </c>
      <c r="V12" s="20"/>
      <c r="W12" s="23"/>
      <c r="X12" s="23"/>
      <c r="Y12" s="23"/>
      <c r="Z12" s="23"/>
      <c r="AA12" s="23"/>
      <c r="AB12" s="23"/>
      <c r="AD12" s="23"/>
      <c r="AE12" s="22">
        <f>AD12*AC12</f>
        <v>0</v>
      </c>
      <c r="AF12" s="23"/>
      <c r="AG12" s="23"/>
      <c r="AH12" s="23"/>
      <c r="AI12" s="23"/>
      <c r="AJ12" s="21"/>
      <c r="AM12" s="23"/>
      <c r="AN12" s="23"/>
      <c r="AO12" s="23"/>
      <c r="AP12" s="23"/>
      <c r="AQ12" s="23"/>
      <c r="AR12" s="270"/>
      <c r="AS12" s="24"/>
    </row>
    <row r="13" spans="1:45" s="17" customFormat="1" ht="18" customHeight="1" x14ac:dyDescent="0.25">
      <c r="A13" s="267"/>
      <c r="B13" s="355"/>
      <c r="D13" s="27"/>
      <c r="E13" s="27"/>
      <c r="F13" s="27"/>
      <c r="G13" s="27"/>
      <c r="H13" s="26"/>
      <c r="I13" s="27"/>
      <c r="L13" s="28">
        <f t="shared" si="39"/>
        <v>0</v>
      </c>
      <c r="M13" s="27"/>
      <c r="N13" s="27"/>
      <c r="R13" s="28">
        <f t="shared" si="40"/>
        <v>0</v>
      </c>
      <c r="S13" s="27"/>
      <c r="U13" s="25">
        <f t="shared" si="0"/>
        <v>0</v>
      </c>
      <c r="V13" s="26"/>
      <c r="W13" s="29"/>
      <c r="X13" s="29"/>
      <c r="Y13" s="29"/>
      <c r="Z13" s="29"/>
      <c r="AA13" s="29"/>
      <c r="AB13" s="29"/>
      <c r="AD13" s="29"/>
      <c r="AE13" s="28">
        <f t="shared" ref="AE13:AE14" si="41">AD13*AC13</f>
        <v>0</v>
      </c>
      <c r="AF13" s="29"/>
      <c r="AG13" s="29"/>
      <c r="AH13" s="29"/>
      <c r="AI13" s="29"/>
      <c r="AJ13" s="27"/>
      <c r="AM13" s="29"/>
      <c r="AN13" s="29"/>
      <c r="AO13" s="29"/>
      <c r="AP13" s="29"/>
      <c r="AQ13" s="29"/>
      <c r="AR13" s="270"/>
      <c r="AS13" s="30"/>
    </row>
    <row r="14" spans="1:45" s="17" customFormat="1" ht="18" customHeight="1" x14ac:dyDescent="0.25">
      <c r="A14" s="267"/>
      <c r="B14" s="31" t="s">
        <v>63</v>
      </c>
      <c r="D14" s="27"/>
      <c r="E14" s="27"/>
      <c r="F14" s="27"/>
      <c r="G14" s="27"/>
      <c r="H14" s="26"/>
      <c r="I14" s="27"/>
      <c r="L14" s="28">
        <f t="shared" si="39"/>
        <v>0</v>
      </c>
      <c r="M14" s="27"/>
      <c r="N14" s="27"/>
      <c r="R14" s="28">
        <f t="shared" si="40"/>
        <v>0</v>
      </c>
      <c r="S14" s="27"/>
      <c r="U14" s="25">
        <f t="shared" si="0"/>
        <v>0</v>
      </c>
      <c r="V14" s="26"/>
      <c r="W14" s="29"/>
      <c r="X14" s="29"/>
      <c r="Y14" s="29"/>
      <c r="Z14" s="29"/>
      <c r="AA14" s="29"/>
      <c r="AB14" s="29"/>
      <c r="AD14" s="29"/>
      <c r="AE14" s="28">
        <f t="shared" si="41"/>
        <v>0</v>
      </c>
      <c r="AF14" s="29"/>
      <c r="AG14" s="29"/>
      <c r="AH14" s="29"/>
      <c r="AI14" s="29"/>
      <c r="AJ14" s="27"/>
      <c r="AM14" s="29"/>
      <c r="AN14" s="29"/>
      <c r="AO14" s="29"/>
      <c r="AP14" s="29"/>
      <c r="AQ14" s="29"/>
      <c r="AR14" s="270"/>
      <c r="AS14" s="30"/>
    </row>
    <row r="15" spans="1:45" s="36" customFormat="1" ht="18" customHeight="1" thickBot="1" x14ac:dyDescent="0.3">
      <c r="A15" s="268"/>
      <c r="C15" s="36" t="s">
        <v>50</v>
      </c>
      <c r="H15" s="38"/>
      <c r="J15" s="36">
        <f>SUM(J12:J14)</f>
        <v>0</v>
      </c>
      <c r="L15" s="39">
        <f>SUM(L12:L14)</f>
        <v>0</v>
      </c>
      <c r="O15" s="36">
        <f>SUM(O12:O14)</f>
        <v>0</v>
      </c>
      <c r="P15" s="36">
        <f>SUM(P12:P14)</f>
        <v>0</v>
      </c>
      <c r="R15" s="39">
        <f>SUM(R12:R14)</f>
        <v>0</v>
      </c>
      <c r="U15" s="37">
        <f t="shared" si="0"/>
        <v>0</v>
      </c>
      <c r="V15" s="38"/>
      <c r="W15" s="37">
        <f t="shared" ref="W15:AB15" si="42">SUM(W12:W14)+SUMIF($S12:$S14,W$2,$T12:$T14)</f>
        <v>0</v>
      </c>
      <c r="X15" s="37">
        <f t="shared" si="42"/>
        <v>0</v>
      </c>
      <c r="Y15" s="37">
        <f t="shared" si="42"/>
        <v>0</v>
      </c>
      <c r="Z15" s="37">
        <f t="shared" si="42"/>
        <v>0</v>
      </c>
      <c r="AA15" s="37">
        <f t="shared" si="42"/>
        <v>0</v>
      </c>
      <c r="AB15" s="37">
        <f t="shared" si="42"/>
        <v>0</v>
      </c>
      <c r="AC15" s="36">
        <f>SUM(AC12:AC14)</f>
        <v>0</v>
      </c>
      <c r="AD15" s="37">
        <f>SUM(AD12:AD14)</f>
        <v>0</v>
      </c>
      <c r="AE15" s="39">
        <f>SUM(AE12:AE14)</f>
        <v>0</v>
      </c>
      <c r="AF15" s="37">
        <f>SUM(AF12:AF14)+SUMIF($S12:$S14,AF$2,$T12:$T14)</f>
        <v>0</v>
      </c>
      <c r="AG15" s="37">
        <f>SUM(AG12:AG14)+SUMIF($S12:$S14,AG$2,$T12:$T14)</f>
        <v>0</v>
      </c>
      <c r="AH15" s="37">
        <f>SUM(AH12:AH14)+SUMIF($S12:$S14,AH$2,$T12:$T14)</f>
        <v>0</v>
      </c>
      <c r="AI15" s="37">
        <f>SUM(AI12:AI14)+SUMIF($S12:$S14,AI$2,$T12:$T14)</f>
        <v>0</v>
      </c>
      <c r="AK15" s="36">
        <f>SUM(AK12:AK14)</f>
        <v>0</v>
      </c>
      <c r="AL15" s="36">
        <f>SUM(AL12:AL14)</f>
        <v>0</v>
      </c>
      <c r="AM15" s="37">
        <f>SUM(AM12:AM14)+SUMIF($S12:$S14,AM$2,$T12:$T14)</f>
        <v>0</v>
      </c>
      <c r="AN15" s="37">
        <f>SUM(AN12:AN14)+SUMIF($S12:$S14,AN$2,$T12:$T14)</f>
        <v>0</v>
      </c>
      <c r="AO15" s="37">
        <f>SUM(AO12:AO14)+SUMIF($S12:$S14,AO$2,$T12:$T14)</f>
        <v>0</v>
      </c>
      <c r="AP15" s="37">
        <f>SUM(AP12:AP14)+SUMIF($S12:$S14,AP$2,$T12:$T14)</f>
        <v>0</v>
      </c>
      <c r="AQ15" s="37">
        <f>SUM(AQ12:AQ14)+SUMIF($S12:$S14,AQ$2,$T12:$T14)</f>
        <v>0</v>
      </c>
      <c r="AR15" s="271"/>
      <c r="AS15" s="40"/>
    </row>
    <row r="16" spans="1:45" s="7" customFormat="1" ht="18" customHeight="1" thickTop="1" x14ac:dyDescent="0.25">
      <c r="A16" s="267"/>
      <c r="D16" s="21"/>
      <c r="E16" s="21"/>
      <c r="F16" s="21"/>
      <c r="G16" s="21"/>
      <c r="H16" s="20"/>
      <c r="I16" s="21"/>
      <c r="L16" s="22">
        <f t="shared" ref="L16:L17" si="43">J16*K16</f>
        <v>0</v>
      </c>
      <c r="M16" s="21"/>
      <c r="N16" s="21"/>
      <c r="R16" s="22">
        <f t="shared" ref="R16:R17" si="44">O16*P16*Q16</f>
        <v>0</v>
      </c>
      <c r="S16" s="21"/>
      <c r="U16" s="19">
        <f t="shared" si="0"/>
        <v>0</v>
      </c>
      <c r="V16" s="20"/>
      <c r="W16" s="23"/>
      <c r="X16" s="23"/>
      <c r="Y16" s="23"/>
      <c r="Z16" s="23"/>
      <c r="AA16" s="23"/>
      <c r="AB16" s="23"/>
      <c r="AD16" s="23"/>
      <c r="AE16" s="22">
        <f>AD16*AC16</f>
        <v>0</v>
      </c>
      <c r="AF16" s="23"/>
      <c r="AG16" s="23"/>
      <c r="AH16" s="23"/>
      <c r="AI16" s="23"/>
      <c r="AJ16" s="21"/>
      <c r="AM16" s="23"/>
      <c r="AN16" s="23"/>
      <c r="AO16" s="23"/>
      <c r="AP16" s="23"/>
      <c r="AQ16" s="23"/>
      <c r="AR16" s="270"/>
      <c r="AS16" s="24"/>
    </row>
    <row r="17" spans="1:45" s="17" customFormat="1" ht="18" customHeight="1" x14ac:dyDescent="0.25">
      <c r="A17" s="267"/>
      <c r="D17" s="27"/>
      <c r="E17" s="27"/>
      <c r="F17" s="27"/>
      <c r="G17" s="27"/>
      <c r="H17" s="26"/>
      <c r="I17" s="27"/>
      <c r="L17" s="28">
        <f t="shared" si="43"/>
        <v>0</v>
      </c>
      <c r="M17" s="27"/>
      <c r="N17" s="27"/>
      <c r="R17" s="28">
        <f t="shared" si="44"/>
        <v>0</v>
      </c>
      <c r="S17" s="27"/>
      <c r="U17" s="25">
        <f t="shared" si="0"/>
        <v>0</v>
      </c>
      <c r="V17" s="26"/>
      <c r="W17" s="29"/>
      <c r="X17" s="29"/>
      <c r="Y17" s="29"/>
      <c r="Z17" s="29"/>
      <c r="AA17" s="29"/>
      <c r="AB17" s="29"/>
      <c r="AD17" s="29"/>
      <c r="AE17" s="28">
        <f t="shared" ref="AE17" si="45">AD17*AC17</f>
        <v>0</v>
      </c>
      <c r="AF17" s="29"/>
      <c r="AG17" s="29"/>
      <c r="AH17" s="29"/>
      <c r="AI17" s="29"/>
      <c r="AJ17" s="27"/>
      <c r="AM17" s="29"/>
      <c r="AN17" s="29"/>
      <c r="AO17" s="29"/>
      <c r="AP17" s="29"/>
      <c r="AQ17" s="29"/>
      <c r="AR17" s="270"/>
      <c r="AS17" s="30"/>
    </row>
    <row r="18" spans="1:45" s="17" customFormat="1" ht="18" customHeight="1" x14ac:dyDescent="0.25">
      <c r="A18" s="267"/>
      <c r="B18" s="31" t="s">
        <v>63</v>
      </c>
      <c r="D18" s="27"/>
      <c r="E18" s="27"/>
      <c r="F18" s="27"/>
      <c r="G18" s="27"/>
      <c r="H18" s="26"/>
      <c r="I18" s="27"/>
      <c r="L18" s="28">
        <f t="shared" ref="L18" si="46">J18*K18</f>
        <v>0</v>
      </c>
      <c r="M18" s="27"/>
      <c r="N18" s="27"/>
      <c r="R18" s="28">
        <f t="shared" ref="R18" si="47">O18*P18*Q18</f>
        <v>0</v>
      </c>
      <c r="S18" s="27"/>
      <c r="U18" s="25">
        <f t="shared" si="0"/>
        <v>0</v>
      </c>
      <c r="V18" s="26"/>
      <c r="W18" s="29"/>
      <c r="X18" s="29"/>
      <c r="Y18" s="29"/>
      <c r="Z18" s="29"/>
      <c r="AA18" s="29"/>
      <c r="AB18" s="29"/>
      <c r="AD18" s="29"/>
      <c r="AE18" s="28">
        <f t="shared" ref="AE18" si="48">AD18*AC18</f>
        <v>0</v>
      </c>
      <c r="AF18" s="29"/>
      <c r="AG18" s="29"/>
      <c r="AH18" s="29"/>
      <c r="AI18" s="29"/>
      <c r="AJ18" s="27"/>
      <c r="AM18" s="29"/>
      <c r="AN18" s="29"/>
      <c r="AO18" s="29"/>
      <c r="AP18" s="29"/>
      <c r="AQ18" s="29"/>
      <c r="AR18" s="270"/>
      <c r="AS18" s="30"/>
    </row>
    <row r="19" spans="1:45" s="36" customFormat="1" ht="18" customHeight="1" thickBot="1" x14ac:dyDescent="0.3">
      <c r="A19" s="268"/>
      <c r="C19" s="36" t="s">
        <v>51</v>
      </c>
      <c r="H19" s="38"/>
      <c r="J19" s="36">
        <f>SUM(J16:J18)</f>
        <v>0</v>
      </c>
      <c r="L19" s="39">
        <f>SUM(L16:L18)</f>
        <v>0</v>
      </c>
      <c r="O19" s="36">
        <f>SUM(O16:O18)</f>
        <v>0</v>
      </c>
      <c r="P19" s="36">
        <f>SUM(P16:P18)</f>
        <v>0</v>
      </c>
      <c r="R19" s="39">
        <f>SUM(R16:R18)</f>
        <v>0</v>
      </c>
      <c r="U19" s="37">
        <f t="shared" si="0"/>
        <v>0</v>
      </c>
      <c r="V19" s="38"/>
      <c r="W19" s="37">
        <f t="shared" ref="W19:AB19" si="49">SUM(W16:W18)+SUMIF($S16:$S18,W$2,$T16:$T18)</f>
        <v>0</v>
      </c>
      <c r="X19" s="37">
        <f t="shared" si="49"/>
        <v>0</v>
      </c>
      <c r="Y19" s="37">
        <f t="shared" si="49"/>
        <v>0</v>
      </c>
      <c r="Z19" s="37">
        <f t="shared" si="49"/>
        <v>0</v>
      </c>
      <c r="AA19" s="37">
        <f t="shared" si="49"/>
        <v>0</v>
      </c>
      <c r="AB19" s="37">
        <f t="shared" si="49"/>
        <v>0</v>
      </c>
      <c r="AC19" s="36">
        <f>SUM(AC16:AC18)</f>
        <v>0</v>
      </c>
      <c r="AD19" s="37">
        <f>SUM(AD16:AD18)</f>
        <v>0</v>
      </c>
      <c r="AE19" s="39">
        <f>SUM(AE16:AE18)</f>
        <v>0</v>
      </c>
      <c r="AF19" s="37">
        <f>SUM(AF16:AF18)+SUMIF($S16:$S18,AF$2,$T16:$T18)</f>
        <v>0</v>
      </c>
      <c r="AG19" s="37">
        <f>SUM(AG16:AG18)+SUMIF($S16:$S18,AG$2,$T16:$T18)</f>
        <v>0</v>
      </c>
      <c r="AH19" s="37">
        <f>SUM(AH16:AH18)+SUMIF($S16:$S18,AH$2,$T16:$T18)</f>
        <v>0</v>
      </c>
      <c r="AI19" s="37">
        <f>SUM(AI16:AI18)+SUMIF($S16:$S18,AI$2,$T16:$T18)</f>
        <v>0</v>
      </c>
      <c r="AK19" s="36">
        <f>SUM(AK16:AK18)</f>
        <v>0</v>
      </c>
      <c r="AL19" s="36">
        <f>SUM(AL16:AL18)</f>
        <v>0</v>
      </c>
      <c r="AM19" s="37">
        <f>SUM(AM16:AM18)+SUMIF($S16:$S18,AM$2,$T16:$T18)</f>
        <v>0</v>
      </c>
      <c r="AN19" s="37">
        <f>SUM(AN16:AN18)+SUMIF($S16:$S18,AN$2,$T16:$T18)</f>
        <v>0</v>
      </c>
      <c r="AO19" s="37">
        <f>SUM(AO16:AO18)+SUMIF($S16:$S18,AO$2,$T16:$T18)</f>
        <v>0</v>
      </c>
      <c r="AP19" s="37">
        <f>SUM(AP16:AP18)+SUMIF($S16:$S18,AP$2,$T16:$T18)</f>
        <v>0</v>
      </c>
      <c r="AQ19" s="37">
        <f>SUM(AQ16:AQ18)+SUMIF($S16:$S18,AQ$2,$T16:$T18)</f>
        <v>0</v>
      </c>
      <c r="AR19" s="271"/>
      <c r="AS19" s="40"/>
    </row>
    <row r="20" spans="1:45" s="7" customFormat="1" ht="18" customHeight="1" thickTop="1" x14ac:dyDescent="0.25">
      <c r="A20" s="267"/>
      <c r="D20" s="21"/>
      <c r="E20" s="21"/>
      <c r="F20" s="21"/>
      <c r="G20" s="21"/>
      <c r="H20" s="20"/>
      <c r="I20" s="21"/>
      <c r="L20" s="22">
        <f t="shared" ref="L20:L21" si="50">J20*K20</f>
        <v>0</v>
      </c>
      <c r="M20" s="21"/>
      <c r="N20" s="21"/>
      <c r="R20" s="22">
        <f t="shared" ref="R20:R21" si="51">O20*P20*Q20</f>
        <v>0</v>
      </c>
      <c r="S20" s="21"/>
      <c r="U20" s="19">
        <f t="shared" si="0"/>
        <v>0</v>
      </c>
      <c r="V20" s="20"/>
      <c r="W20" s="23"/>
      <c r="X20" s="23"/>
      <c r="Y20" s="23"/>
      <c r="Z20" s="23"/>
      <c r="AA20" s="23"/>
      <c r="AB20" s="23"/>
      <c r="AD20" s="23"/>
      <c r="AE20" s="22">
        <f>AD20*AC20</f>
        <v>0</v>
      </c>
      <c r="AF20" s="23"/>
      <c r="AG20" s="23"/>
      <c r="AH20" s="23"/>
      <c r="AI20" s="23"/>
      <c r="AJ20" s="21"/>
      <c r="AM20" s="23"/>
      <c r="AN20" s="23"/>
      <c r="AO20" s="23"/>
      <c r="AP20" s="23"/>
      <c r="AQ20" s="23"/>
      <c r="AR20" s="270"/>
      <c r="AS20" s="24"/>
    </row>
    <row r="21" spans="1:45" s="17" customFormat="1" ht="18" customHeight="1" x14ac:dyDescent="0.25">
      <c r="A21" s="267"/>
      <c r="D21" s="27"/>
      <c r="E21" s="27"/>
      <c r="F21" s="27"/>
      <c r="G21" s="27"/>
      <c r="H21" s="26"/>
      <c r="I21" s="27"/>
      <c r="L21" s="28">
        <f t="shared" si="50"/>
        <v>0</v>
      </c>
      <c r="M21" s="27"/>
      <c r="N21" s="27"/>
      <c r="R21" s="28">
        <f t="shared" si="51"/>
        <v>0</v>
      </c>
      <c r="S21" s="27"/>
      <c r="U21" s="25">
        <f t="shared" si="0"/>
        <v>0</v>
      </c>
      <c r="V21" s="26"/>
      <c r="W21" s="29"/>
      <c r="X21" s="29"/>
      <c r="Y21" s="29"/>
      <c r="Z21" s="29"/>
      <c r="AA21" s="29"/>
      <c r="AB21" s="29"/>
      <c r="AD21" s="29"/>
      <c r="AE21" s="28">
        <f t="shared" ref="AE21" si="52">AD21*AC21</f>
        <v>0</v>
      </c>
      <c r="AF21" s="29"/>
      <c r="AG21" s="29"/>
      <c r="AH21" s="29"/>
      <c r="AI21" s="29"/>
      <c r="AJ21" s="27"/>
      <c r="AM21" s="29"/>
      <c r="AN21" s="29"/>
      <c r="AO21" s="29"/>
      <c r="AP21" s="29"/>
      <c r="AQ21" s="29"/>
      <c r="AR21" s="270"/>
      <c r="AS21" s="30"/>
    </row>
    <row r="22" spans="1:45" s="17" customFormat="1" ht="18" customHeight="1" x14ac:dyDescent="0.25">
      <c r="A22" s="267"/>
      <c r="B22" s="31" t="s">
        <v>63</v>
      </c>
      <c r="D22" s="27"/>
      <c r="E22" s="27"/>
      <c r="F22" s="27"/>
      <c r="G22" s="27"/>
      <c r="H22" s="26"/>
      <c r="I22" s="27"/>
      <c r="L22" s="28">
        <f t="shared" ref="L22" si="53">J22*K22</f>
        <v>0</v>
      </c>
      <c r="M22" s="27"/>
      <c r="N22" s="27"/>
      <c r="R22" s="28">
        <f t="shared" ref="R22" si="54">O22*P22*Q22</f>
        <v>0</v>
      </c>
      <c r="S22" s="27"/>
      <c r="U22" s="25">
        <f t="shared" si="0"/>
        <v>0</v>
      </c>
      <c r="V22" s="26"/>
      <c r="W22" s="29"/>
      <c r="X22" s="29"/>
      <c r="Y22" s="29"/>
      <c r="Z22" s="29"/>
      <c r="AA22" s="29"/>
      <c r="AB22" s="29"/>
      <c r="AD22" s="29"/>
      <c r="AE22" s="28">
        <f t="shared" ref="AE22" si="55">AD22*AC22</f>
        <v>0</v>
      </c>
      <c r="AF22" s="29"/>
      <c r="AG22" s="29"/>
      <c r="AH22" s="29"/>
      <c r="AI22" s="29"/>
      <c r="AJ22" s="27"/>
      <c r="AM22" s="29"/>
      <c r="AN22" s="29"/>
      <c r="AO22" s="29"/>
      <c r="AP22" s="29"/>
      <c r="AQ22" s="29"/>
      <c r="AR22" s="270"/>
      <c r="AS22" s="30"/>
    </row>
    <row r="23" spans="1:45" s="36" customFormat="1" ht="18" customHeight="1" thickBot="1" x14ac:dyDescent="0.3">
      <c r="A23" s="268"/>
      <c r="C23" s="36" t="s">
        <v>52</v>
      </c>
      <c r="H23" s="38"/>
      <c r="J23" s="36">
        <f>SUM(J20:J22)</f>
        <v>0</v>
      </c>
      <c r="L23" s="39">
        <f>SUM(L20:L22)</f>
        <v>0</v>
      </c>
      <c r="O23" s="36">
        <f>SUM(O20:O22)</f>
        <v>0</v>
      </c>
      <c r="P23" s="36">
        <f>SUM(P20:P22)</f>
        <v>0</v>
      </c>
      <c r="R23" s="39">
        <f>SUM(R20:R22)</f>
        <v>0</v>
      </c>
      <c r="U23" s="37">
        <f t="shared" si="0"/>
        <v>0</v>
      </c>
      <c r="V23" s="38"/>
      <c r="W23" s="37">
        <f t="shared" ref="W23:AB23" si="56">SUM(W20:W22)+SUMIF($S20:$S22,W$2,$T20:$T22)</f>
        <v>0</v>
      </c>
      <c r="X23" s="37">
        <f t="shared" si="56"/>
        <v>0</v>
      </c>
      <c r="Y23" s="37">
        <f t="shared" si="56"/>
        <v>0</v>
      </c>
      <c r="Z23" s="37">
        <f t="shared" si="56"/>
        <v>0</v>
      </c>
      <c r="AA23" s="37">
        <f t="shared" si="56"/>
        <v>0</v>
      </c>
      <c r="AB23" s="37">
        <f t="shared" si="56"/>
        <v>0</v>
      </c>
      <c r="AC23" s="36">
        <f>SUM(AC20:AC22)</f>
        <v>0</v>
      </c>
      <c r="AD23" s="37">
        <f>SUM(AD20:AD22)</f>
        <v>0</v>
      </c>
      <c r="AE23" s="39">
        <f>SUM(AE20:AE22)</f>
        <v>0</v>
      </c>
      <c r="AF23" s="37">
        <f>SUM(AF20:AF22)+SUMIF($S20:$S22,AF$2,$T20:$T22)</f>
        <v>0</v>
      </c>
      <c r="AG23" s="37">
        <f>SUM(AG20:AG22)+SUMIF($S20:$S22,AG$2,$T20:$T22)</f>
        <v>0</v>
      </c>
      <c r="AH23" s="37">
        <f>SUM(AH20:AH22)+SUMIF($S20:$S22,AH$2,$T20:$T22)</f>
        <v>0</v>
      </c>
      <c r="AI23" s="37">
        <f>SUM(AI20:AI22)+SUMIF($S20:$S22,AI$2,$T20:$T22)</f>
        <v>0</v>
      </c>
      <c r="AK23" s="36">
        <f>SUM(AK20:AK22)</f>
        <v>0</v>
      </c>
      <c r="AL23" s="36">
        <f>SUM(AL20:AL22)</f>
        <v>0</v>
      </c>
      <c r="AM23" s="37">
        <f>SUM(AM20:AM22)+SUMIF($S20:$S22,AM$2,$T20:$T22)</f>
        <v>0</v>
      </c>
      <c r="AN23" s="37">
        <f>SUM(AN20:AN22)+SUMIF($S20:$S22,AN$2,$T20:$T22)</f>
        <v>0</v>
      </c>
      <c r="AO23" s="37">
        <f>SUM(AO20:AO22)+SUMIF($S20:$S22,AO$2,$T20:$T22)</f>
        <v>0</v>
      </c>
      <c r="AP23" s="37">
        <f>SUM(AP20:AP22)+SUMIF($S20:$S22,AP$2,$T20:$T22)</f>
        <v>0</v>
      </c>
      <c r="AQ23" s="37">
        <f>SUM(AQ20:AQ22)+SUMIF($S20:$S22,AQ$2,$T20:$T22)</f>
        <v>0</v>
      </c>
      <c r="AR23" s="271"/>
      <c r="AS23" s="40"/>
    </row>
    <row r="24" spans="1:45" s="7" customFormat="1" ht="18" customHeight="1" thickTop="1" x14ac:dyDescent="0.25">
      <c r="A24" s="267"/>
      <c r="D24" s="21"/>
      <c r="E24" s="21"/>
      <c r="F24" s="21"/>
      <c r="G24" s="21"/>
      <c r="H24" s="20"/>
      <c r="I24" s="21"/>
      <c r="L24" s="22">
        <f t="shared" ref="L24:L25" si="57">J24*K24</f>
        <v>0</v>
      </c>
      <c r="M24" s="21"/>
      <c r="N24" s="21"/>
      <c r="R24" s="22">
        <f t="shared" ref="R24:R25" si="58">O24*P24*Q24</f>
        <v>0</v>
      </c>
      <c r="S24" s="21"/>
      <c r="U24" s="19">
        <f t="shared" si="0"/>
        <v>0</v>
      </c>
      <c r="V24" s="20"/>
      <c r="W24" s="23"/>
      <c r="X24" s="23"/>
      <c r="Y24" s="23"/>
      <c r="Z24" s="23"/>
      <c r="AA24" s="23"/>
      <c r="AB24" s="23"/>
      <c r="AD24" s="23"/>
      <c r="AE24" s="22">
        <f>AD24*AC24</f>
        <v>0</v>
      </c>
      <c r="AF24" s="23"/>
      <c r="AG24" s="23"/>
      <c r="AH24" s="23"/>
      <c r="AI24" s="23"/>
      <c r="AJ24" s="21"/>
      <c r="AM24" s="23"/>
      <c r="AN24" s="23"/>
      <c r="AO24" s="23"/>
      <c r="AP24" s="23"/>
      <c r="AQ24" s="23"/>
      <c r="AR24" s="270"/>
      <c r="AS24" s="24"/>
    </row>
    <row r="25" spans="1:45" s="17" customFormat="1" ht="18" customHeight="1" x14ac:dyDescent="0.25">
      <c r="A25" s="267"/>
      <c r="D25" s="27"/>
      <c r="E25" s="27"/>
      <c r="F25" s="27"/>
      <c r="G25" s="27"/>
      <c r="H25" s="26"/>
      <c r="I25" s="27"/>
      <c r="L25" s="28">
        <f t="shared" si="57"/>
        <v>0</v>
      </c>
      <c r="M25" s="27"/>
      <c r="N25" s="27"/>
      <c r="R25" s="28">
        <f t="shared" si="58"/>
        <v>0</v>
      </c>
      <c r="S25" s="27"/>
      <c r="U25" s="25">
        <f t="shared" si="0"/>
        <v>0</v>
      </c>
      <c r="V25" s="26"/>
      <c r="W25" s="29"/>
      <c r="X25" s="29"/>
      <c r="Y25" s="29"/>
      <c r="Z25" s="29"/>
      <c r="AA25" s="29"/>
      <c r="AB25" s="29"/>
      <c r="AD25" s="29"/>
      <c r="AE25" s="28">
        <f t="shared" ref="AE25" si="59">AD25*AC25</f>
        <v>0</v>
      </c>
      <c r="AF25" s="29"/>
      <c r="AG25" s="29"/>
      <c r="AH25" s="29"/>
      <c r="AI25" s="29"/>
      <c r="AJ25" s="27"/>
      <c r="AM25" s="29"/>
      <c r="AN25" s="29"/>
      <c r="AO25" s="29"/>
      <c r="AP25" s="29"/>
      <c r="AQ25" s="29"/>
      <c r="AR25" s="270"/>
      <c r="AS25" s="30"/>
    </row>
    <row r="26" spans="1:45" s="17" customFormat="1" ht="18" customHeight="1" x14ac:dyDescent="0.25">
      <c r="A26" s="267"/>
      <c r="B26" s="31" t="s">
        <v>63</v>
      </c>
      <c r="D26" s="27"/>
      <c r="E26" s="27"/>
      <c r="F26" s="27"/>
      <c r="G26" s="27"/>
      <c r="H26" s="26"/>
      <c r="I26" s="27"/>
      <c r="L26" s="28">
        <f t="shared" ref="L26" si="60">J26*K26</f>
        <v>0</v>
      </c>
      <c r="M26" s="27"/>
      <c r="N26" s="27"/>
      <c r="R26" s="28">
        <f t="shared" ref="R26" si="61">O26*P26*Q26</f>
        <v>0</v>
      </c>
      <c r="S26" s="27"/>
      <c r="U26" s="25">
        <f t="shared" si="0"/>
        <v>0</v>
      </c>
      <c r="V26" s="26"/>
      <c r="W26" s="29"/>
      <c r="X26" s="29"/>
      <c r="Y26" s="29"/>
      <c r="Z26" s="29"/>
      <c r="AA26" s="29"/>
      <c r="AB26" s="29"/>
      <c r="AD26" s="29"/>
      <c r="AE26" s="28">
        <f t="shared" ref="AE26" si="62">AD26*AC26</f>
        <v>0</v>
      </c>
      <c r="AF26" s="29"/>
      <c r="AG26" s="29"/>
      <c r="AH26" s="29"/>
      <c r="AI26" s="29"/>
      <c r="AJ26" s="27"/>
      <c r="AM26" s="29"/>
      <c r="AN26" s="29"/>
      <c r="AO26" s="29"/>
      <c r="AP26" s="29"/>
      <c r="AQ26" s="29"/>
      <c r="AR26" s="270"/>
      <c r="AS26" s="30"/>
    </row>
    <row r="27" spans="1:45" s="36" customFormat="1" ht="18" customHeight="1" thickBot="1" x14ac:dyDescent="0.3">
      <c r="A27" s="268"/>
      <c r="C27" s="36" t="s">
        <v>53</v>
      </c>
      <c r="H27" s="38"/>
      <c r="J27" s="36">
        <f>SUM(J24:J26)</f>
        <v>0</v>
      </c>
      <c r="L27" s="39">
        <f>SUM(L24:L26)</f>
        <v>0</v>
      </c>
      <c r="O27" s="36">
        <f>SUM(O24:O26)</f>
        <v>0</v>
      </c>
      <c r="P27" s="36">
        <f>SUM(P24:P26)</f>
        <v>0</v>
      </c>
      <c r="R27" s="39">
        <f t="shared" ref="R27" si="63">SUM(R24:R26)</f>
        <v>0</v>
      </c>
      <c r="U27" s="37">
        <f t="shared" si="0"/>
        <v>0</v>
      </c>
      <c r="V27" s="38"/>
      <c r="W27" s="37">
        <f>SUM(W24:W26)+SUMIF($S24:$S26,W$2,$T24:$T26)</f>
        <v>0</v>
      </c>
      <c r="X27" s="37">
        <f t="shared" ref="X27" si="64">SUM(X24:X26)+SUMIF($S24:$S26,X$2,$T24:$T26)</f>
        <v>0</v>
      </c>
      <c r="Y27" s="37">
        <f t="shared" ref="Y27" si="65">SUM(Y24:Y26)+SUMIF($S24:$S26,Y$2,$T24:$T26)</f>
        <v>0</v>
      </c>
      <c r="Z27" s="37">
        <f t="shared" ref="Z27" si="66">SUM(Z24:Z26)+SUMIF($S24:$S26,Z$2,$T24:$T26)</f>
        <v>0</v>
      </c>
      <c r="AA27" s="37">
        <f t="shared" ref="AA27" si="67">SUM(AA24:AA26)+SUMIF($S24:$S26,AA$2,$T24:$T26)</f>
        <v>0</v>
      </c>
      <c r="AB27" s="37">
        <f t="shared" ref="AB27" si="68">SUM(AB24:AB26)+SUMIF($S24:$S26,AB$2,$T24:$T26)</f>
        <v>0</v>
      </c>
      <c r="AC27" s="36">
        <f t="shared" ref="AC27:AE27" si="69">SUM(AC24:AC26)</f>
        <v>0</v>
      </c>
      <c r="AD27" s="37">
        <f t="shared" si="69"/>
        <v>0</v>
      </c>
      <c r="AE27" s="39">
        <f t="shared" si="69"/>
        <v>0</v>
      </c>
      <c r="AF27" s="37">
        <f t="shared" ref="AF27" si="70">SUM(AF24:AF26)+SUMIF($S24:$S26,AF$2,$T24:$T26)</f>
        <v>0</v>
      </c>
      <c r="AG27" s="37">
        <f t="shared" ref="AG27" si="71">SUM(AG24:AG26)+SUMIF($S24:$S26,AG$2,$T24:$T26)</f>
        <v>0</v>
      </c>
      <c r="AH27" s="37">
        <f t="shared" ref="AH27" si="72">SUM(AH24:AH26)+SUMIF($S24:$S26,AH$2,$T24:$T26)</f>
        <v>0</v>
      </c>
      <c r="AI27" s="37">
        <f t="shared" ref="AI27" si="73">SUM(AI24:AI26)+SUMIF($S24:$S26,AI$2,$T24:$T26)</f>
        <v>0</v>
      </c>
      <c r="AK27" s="36">
        <f t="shared" ref="AK27:AL27" si="74">SUM(AK24:AK26)</f>
        <v>0</v>
      </c>
      <c r="AL27" s="36">
        <f t="shared" si="74"/>
        <v>0</v>
      </c>
      <c r="AM27" s="37">
        <f t="shared" ref="AM27" si="75">SUM(AM24:AM26)+SUMIF($S24:$S26,AM$2,$T24:$T26)</f>
        <v>0</v>
      </c>
      <c r="AN27" s="37">
        <f t="shared" ref="AN27" si="76">SUM(AN24:AN26)+SUMIF($S24:$S26,AN$2,$T24:$T26)</f>
        <v>0</v>
      </c>
      <c r="AO27" s="37">
        <f t="shared" ref="AO27" si="77">SUM(AO24:AO26)+SUMIF($S24:$S26,AO$2,$T24:$T26)</f>
        <v>0</v>
      </c>
      <c r="AP27" s="37">
        <f t="shared" ref="AP27" si="78">SUM(AP24:AP26)+SUMIF($S24:$S26,AP$2,$T24:$T26)</f>
        <v>0</v>
      </c>
      <c r="AQ27" s="37">
        <f t="shared" ref="AQ27" si="79">SUM(AQ24:AQ26)+SUMIF($S24:$S26,AQ$2,$T24:$T26)</f>
        <v>0</v>
      </c>
      <c r="AR27" s="271"/>
      <c r="AS27" s="40"/>
    </row>
    <row r="28" spans="1:45" s="7" customFormat="1" ht="18" customHeight="1" thickTop="1" x14ac:dyDescent="0.25">
      <c r="A28" s="267"/>
      <c r="D28" s="21"/>
      <c r="E28" s="21"/>
      <c r="F28" s="21"/>
      <c r="G28" s="21"/>
      <c r="H28" s="20"/>
      <c r="I28" s="21"/>
      <c r="L28" s="22">
        <f t="shared" ref="L28:L29" si="80">J28*K28</f>
        <v>0</v>
      </c>
      <c r="M28" s="21"/>
      <c r="N28" s="21"/>
      <c r="R28" s="22">
        <f t="shared" ref="R28:R29" si="81">O28*P28*Q28</f>
        <v>0</v>
      </c>
      <c r="S28" s="21"/>
      <c r="U28" s="19">
        <f t="shared" si="0"/>
        <v>0</v>
      </c>
      <c r="V28" s="20"/>
      <c r="W28" s="23"/>
      <c r="X28" s="23"/>
      <c r="Y28" s="23"/>
      <c r="Z28" s="23"/>
      <c r="AA28" s="23"/>
      <c r="AB28" s="23"/>
      <c r="AD28" s="23"/>
      <c r="AE28" s="22">
        <f>AD28*AC28</f>
        <v>0</v>
      </c>
      <c r="AF28" s="23"/>
      <c r="AG28" s="23"/>
      <c r="AH28" s="23"/>
      <c r="AI28" s="23"/>
      <c r="AJ28" s="21"/>
      <c r="AM28" s="23"/>
      <c r="AN28" s="23"/>
      <c r="AO28" s="23"/>
      <c r="AP28" s="23"/>
      <c r="AQ28" s="23"/>
      <c r="AR28" s="270"/>
      <c r="AS28" s="24"/>
    </row>
    <row r="29" spans="1:45" s="17" customFormat="1" ht="18" customHeight="1" x14ac:dyDescent="0.25">
      <c r="A29" s="267"/>
      <c r="D29" s="27"/>
      <c r="E29" s="27"/>
      <c r="F29" s="27"/>
      <c r="G29" s="27"/>
      <c r="H29" s="26"/>
      <c r="I29" s="27"/>
      <c r="L29" s="28">
        <f t="shared" si="80"/>
        <v>0</v>
      </c>
      <c r="M29" s="27"/>
      <c r="N29" s="27"/>
      <c r="R29" s="28">
        <f t="shared" si="81"/>
        <v>0</v>
      </c>
      <c r="S29" s="27"/>
      <c r="U29" s="25">
        <f t="shared" si="0"/>
        <v>0</v>
      </c>
      <c r="V29" s="26"/>
      <c r="W29" s="29"/>
      <c r="X29" s="29"/>
      <c r="Y29" s="29"/>
      <c r="Z29" s="29"/>
      <c r="AA29" s="29"/>
      <c r="AB29" s="29"/>
      <c r="AD29" s="29"/>
      <c r="AE29" s="28">
        <f t="shared" ref="AE29" si="82">AD29*AC29</f>
        <v>0</v>
      </c>
      <c r="AF29" s="29"/>
      <c r="AG29" s="29"/>
      <c r="AH29" s="29"/>
      <c r="AI29" s="29"/>
      <c r="AJ29" s="27"/>
      <c r="AM29" s="29"/>
      <c r="AN29" s="29"/>
      <c r="AO29" s="29"/>
      <c r="AP29" s="29"/>
      <c r="AQ29" s="29"/>
      <c r="AR29" s="270"/>
      <c r="AS29" s="30"/>
    </row>
    <row r="30" spans="1:45" s="17" customFormat="1" ht="18" customHeight="1" x14ac:dyDescent="0.25">
      <c r="A30" s="267"/>
      <c r="B30" s="31" t="s">
        <v>63</v>
      </c>
      <c r="D30" s="27"/>
      <c r="E30" s="27"/>
      <c r="F30" s="27"/>
      <c r="G30" s="27"/>
      <c r="H30" s="26"/>
      <c r="I30" s="27"/>
      <c r="L30" s="28">
        <f t="shared" ref="L30" si="83">J30*K30</f>
        <v>0</v>
      </c>
      <c r="M30" s="27"/>
      <c r="N30" s="27"/>
      <c r="R30" s="28">
        <f t="shared" ref="R30" si="84">O30*P30*Q30</f>
        <v>0</v>
      </c>
      <c r="S30" s="27"/>
      <c r="U30" s="25">
        <f t="shared" si="0"/>
        <v>0</v>
      </c>
      <c r="V30" s="26"/>
      <c r="W30" s="29"/>
      <c r="X30" s="29"/>
      <c r="Y30" s="29"/>
      <c r="Z30" s="29"/>
      <c r="AA30" s="29"/>
      <c r="AB30" s="29"/>
      <c r="AD30" s="29"/>
      <c r="AE30" s="28">
        <f t="shared" ref="AE30" si="85">AD30*AC30</f>
        <v>0</v>
      </c>
      <c r="AF30" s="29"/>
      <c r="AG30" s="29"/>
      <c r="AH30" s="29"/>
      <c r="AI30" s="29"/>
      <c r="AJ30" s="27"/>
      <c r="AM30" s="29"/>
      <c r="AN30" s="29"/>
      <c r="AO30" s="29"/>
      <c r="AP30" s="29"/>
      <c r="AQ30" s="29"/>
      <c r="AR30" s="270"/>
      <c r="AS30" s="30"/>
    </row>
    <row r="31" spans="1:45" s="36" customFormat="1" ht="18" customHeight="1" thickBot="1" x14ac:dyDescent="0.3">
      <c r="A31" s="268"/>
      <c r="C31" s="36" t="s">
        <v>54</v>
      </c>
      <c r="H31" s="38"/>
      <c r="J31" s="36">
        <f>SUM(J28:J30)</f>
        <v>0</v>
      </c>
      <c r="L31" s="39">
        <f>SUM(L28:L30)</f>
        <v>0</v>
      </c>
      <c r="O31" s="36">
        <f>SUM(O28:O30)</f>
        <v>0</v>
      </c>
      <c r="P31" s="36">
        <f>SUM(P28:P30)</f>
        <v>0</v>
      </c>
      <c r="R31" s="39">
        <f t="shared" ref="R31" si="86">SUM(R28:R30)</f>
        <v>0</v>
      </c>
      <c r="U31" s="37">
        <f t="shared" si="0"/>
        <v>0</v>
      </c>
      <c r="V31" s="38"/>
      <c r="W31" s="37">
        <f>SUM(W28:W30)+SUMIF($S28:$S30,W$2,$T28:$T30)</f>
        <v>0</v>
      </c>
      <c r="X31" s="37">
        <f t="shared" ref="X31" si="87">SUM(X28:X30)+SUMIF($S28:$S30,X$2,$T28:$T30)</f>
        <v>0</v>
      </c>
      <c r="Y31" s="37">
        <f t="shared" ref="Y31" si="88">SUM(Y28:Y30)+SUMIF($S28:$S30,Y$2,$T28:$T30)</f>
        <v>0</v>
      </c>
      <c r="Z31" s="37">
        <f t="shared" ref="Z31" si="89">SUM(Z28:Z30)+SUMIF($S28:$S30,Z$2,$T28:$T30)</f>
        <v>0</v>
      </c>
      <c r="AA31" s="37">
        <f t="shared" ref="AA31" si="90">SUM(AA28:AA30)+SUMIF($S28:$S30,AA$2,$T28:$T30)</f>
        <v>0</v>
      </c>
      <c r="AB31" s="37">
        <f t="shared" ref="AB31" si="91">SUM(AB28:AB30)+SUMIF($S28:$S30,AB$2,$T28:$T30)</f>
        <v>0</v>
      </c>
      <c r="AC31" s="36">
        <f t="shared" ref="AC31:AE31" si="92">SUM(AC28:AC30)</f>
        <v>0</v>
      </c>
      <c r="AD31" s="37">
        <f t="shared" si="92"/>
        <v>0</v>
      </c>
      <c r="AE31" s="39">
        <f t="shared" si="92"/>
        <v>0</v>
      </c>
      <c r="AF31" s="37">
        <f t="shared" ref="AF31" si="93">SUM(AF28:AF30)+SUMIF($S28:$S30,AF$2,$T28:$T30)</f>
        <v>0</v>
      </c>
      <c r="AG31" s="37">
        <f t="shared" ref="AG31" si="94">SUM(AG28:AG30)+SUMIF($S28:$S30,AG$2,$T28:$T30)</f>
        <v>0</v>
      </c>
      <c r="AH31" s="37">
        <f t="shared" ref="AH31" si="95">SUM(AH28:AH30)+SUMIF($S28:$S30,AH$2,$T28:$T30)</f>
        <v>0</v>
      </c>
      <c r="AI31" s="37">
        <f t="shared" ref="AI31" si="96">SUM(AI28:AI30)+SUMIF($S28:$S30,AI$2,$T28:$T30)</f>
        <v>0</v>
      </c>
      <c r="AK31" s="36">
        <f t="shared" ref="AK31:AL31" si="97">SUM(AK28:AK30)</f>
        <v>0</v>
      </c>
      <c r="AL31" s="36">
        <f t="shared" si="97"/>
        <v>0</v>
      </c>
      <c r="AM31" s="37">
        <f t="shared" ref="AM31" si="98">SUM(AM28:AM30)+SUMIF($S28:$S30,AM$2,$T28:$T30)</f>
        <v>0</v>
      </c>
      <c r="AN31" s="37">
        <f t="shared" ref="AN31" si="99">SUM(AN28:AN30)+SUMIF($S28:$S30,AN$2,$T28:$T30)</f>
        <v>0</v>
      </c>
      <c r="AO31" s="37">
        <f t="shared" ref="AO31" si="100">SUM(AO28:AO30)+SUMIF($S28:$S30,AO$2,$T28:$T30)</f>
        <v>0</v>
      </c>
      <c r="AP31" s="37">
        <f t="shared" ref="AP31" si="101">SUM(AP28:AP30)+SUMIF($S28:$S30,AP$2,$T28:$T30)</f>
        <v>0</v>
      </c>
      <c r="AQ31" s="37">
        <f t="shared" ref="AQ31" si="102">SUM(AQ28:AQ30)+SUMIF($S28:$S30,AQ$2,$T28:$T30)</f>
        <v>0</v>
      </c>
      <c r="AR31" s="271"/>
      <c r="AS31" s="40"/>
    </row>
    <row r="32" spans="1:45" s="7" customFormat="1" ht="18" customHeight="1" thickTop="1" x14ac:dyDescent="0.25">
      <c r="A32" s="267"/>
      <c r="D32" s="21"/>
      <c r="E32" s="21"/>
      <c r="F32" s="21"/>
      <c r="G32" s="21"/>
      <c r="H32" s="20"/>
      <c r="I32" s="21"/>
      <c r="L32" s="22">
        <f t="shared" ref="L32:L33" si="103">J32*K32</f>
        <v>0</v>
      </c>
      <c r="M32" s="21"/>
      <c r="N32" s="21"/>
      <c r="R32" s="22">
        <f t="shared" ref="R32:R33" si="104">O32*P32*Q32</f>
        <v>0</v>
      </c>
      <c r="S32" s="21"/>
      <c r="U32" s="19">
        <f t="shared" si="0"/>
        <v>0</v>
      </c>
      <c r="V32" s="20"/>
      <c r="W32" s="23"/>
      <c r="X32" s="23"/>
      <c r="Y32" s="23"/>
      <c r="Z32" s="23"/>
      <c r="AA32" s="23"/>
      <c r="AB32" s="23"/>
      <c r="AD32" s="23"/>
      <c r="AE32" s="22">
        <f>AD32*AC32</f>
        <v>0</v>
      </c>
      <c r="AF32" s="23"/>
      <c r="AG32" s="23"/>
      <c r="AH32" s="23"/>
      <c r="AI32" s="23"/>
      <c r="AJ32" s="21"/>
      <c r="AM32" s="23"/>
      <c r="AN32" s="23"/>
      <c r="AO32" s="23"/>
      <c r="AP32" s="23"/>
      <c r="AQ32" s="23"/>
      <c r="AR32" s="270"/>
      <c r="AS32" s="24"/>
    </row>
    <row r="33" spans="1:45" s="17" customFormat="1" ht="18" customHeight="1" x14ac:dyDescent="0.25">
      <c r="A33" s="267"/>
      <c r="D33" s="27"/>
      <c r="E33" s="27"/>
      <c r="F33" s="27"/>
      <c r="G33" s="27"/>
      <c r="H33" s="26"/>
      <c r="I33" s="27"/>
      <c r="L33" s="28">
        <f t="shared" si="103"/>
        <v>0</v>
      </c>
      <c r="M33" s="27"/>
      <c r="N33" s="27"/>
      <c r="R33" s="28">
        <f t="shared" si="104"/>
        <v>0</v>
      </c>
      <c r="S33" s="27"/>
      <c r="U33" s="25">
        <f t="shared" si="0"/>
        <v>0</v>
      </c>
      <c r="V33" s="26"/>
      <c r="W33" s="29"/>
      <c r="X33" s="29"/>
      <c r="Y33" s="29"/>
      <c r="Z33" s="29"/>
      <c r="AA33" s="29"/>
      <c r="AB33" s="29"/>
      <c r="AD33" s="29"/>
      <c r="AE33" s="28">
        <f t="shared" ref="AE33" si="105">AD33*AC33</f>
        <v>0</v>
      </c>
      <c r="AF33" s="29"/>
      <c r="AG33" s="29"/>
      <c r="AH33" s="29"/>
      <c r="AI33" s="29"/>
      <c r="AJ33" s="27"/>
      <c r="AM33" s="29"/>
      <c r="AN33" s="29"/>
      <c r="AO33" s="29"/>
      <c r="AP33" s="29"/>
      <c r="AQ33" s="29"/>
      <c r="AR33" s="270"/>
      <c r="AS33" s="30"/>
    </row>
    <row r="34" spans="1:45" s="17" customFormat="1" ht="18" customHeight="1" x14ac:dyDescent="0.25">
      <c r="A34" s="267"/>
      <c r="B34" s="31" t="s">
        <v>63</v>
      </c>
      <c r="D34" s="27"/>
      <c r="E34" s="27"/>
      <c r="F34" s="27"/>
      <c r="G34" s="27"/>
      <c r="H34" s="26"/>
      <c r="I34" s="27"/>
      <c r="L34" s="28">
        <f t="shared" ref="L34" si="106">J34*K34</f>
        <v>0</v>
      </c>
      <c r="M34" s="27"/>
      <c r="N34" s="27"/>
      <c r="R34" s="28">
        <f t="shared" ref="R34" si="107">O34*P34*Q34</f>
        <v>0</v>
      </c>
      <c r="S34" s="27"/>
      <c r="U34" s="25">
        <f t="shared" si="0"/>
        <v>0</v>
      </c>
      <c r="V34" s="26"/>
      <c r="W34" s="29"/>
      <c r="X34" s="29"/>
      <c r="Y34" s="29"/>
      <c r="Z34" s="29"/>
      <c r="AA34" s="29"/>
      <c r="AB34" s="29"/>
      <c r="AD34" s="29"/>
      <c r="AE34" s="28">
        <f t="shared" ref="AE34" si="108">AD34*AC34</f>
        <v>0</v>
      </c>
      <c r="AF34" s="29"/>
      <c r="AG34" s="29"/>
      <c r="AH34" s="29"/>
      <c r="AI34" s="29"/>
      <c r="AJ34" s="27"/>
      <c r="AM34" s="29"/>
      <c r="AN34" s="29"/>
      <c r="AO34" s="29"/>
      <c r="AP34" s="29"/>
      <c r="AQ34" s="29"/>
      <c r="AR34" s="270"/>
      <c r="AS34" s="30"/>
    </row>
    <row r="35" spans="1:45" s="36" customFormat="1" ht="18" customHeight="1" thickBot="1" x14ac:dyDescent="0.3">
      <c r="A35" s="268"/>
      <c r="C35" s="36" t="s">
        <v>55</v>
      </c>
      <c r="H35" s="38"/>
      <c r="J35" s="36">
        <f>SUM(J32:J34)</f>
        <v>0</v>
      </c>
      <c r="L35" s="39">
        <f>SUM(L32:L34)</f>
        <v>0</v>
      </c>
      <c r="O35" s="36">
        <f>SUM(O32:O34)</f>
        <v>0</v>
      </c>
      <c r="P35" s="36">
        <f>SUM(P32:P34)</f>
        <v>0</v>
      </c>
      <c r="R35" s="39">
        <f>SUM(R32:R34)</f>
        <v>0</v>
      </c>
      <c r="U35" s="37">
        <f t="shared" si="0"/>
        <v>0</v>
      </c>
      <c r="V35" s="38"/>
      <c r="W35" s="37">
        <f>SUM(W32:W34)+SUMIF($S32:$S34,W$2,$T32:$T34)</f>
        <v>0</v>
      </c>
      <c r="X35" s="37">
        <f t="shared" ref="X35" si="109">SUM(X32:X34)+SUMIF($S32:$S34,X$2,$T32:$T34)</f>
        <v>0</v>
      </c>
      <c r="Y35" s="37">
        <f t="shared" ref="Y35" si="110">SUM(Y32:Y34)+SUMIF($S32:$S34,Y$2,$T32:$T34)</f>
        <v>0</v>
      </c>
      <c r="Z35" s="37">
        <f t="shared" ref="Z35" si="111">SUM(Z32:Z34)+SUMIF($S32:$S34,Z$2,$T32:$T34)</f>
        <v>0</v>
      </c>
      <c r="AA35" s="37">
        <f t="shared" ref="AA35" si="112">SUM(AA32:AA34)+SUMIF($S32:$S34,AA$2,$T32:$T34)</f>
        <v>0</v>
      </c>
      <c r="AB35" s="37">
        <f t="shared" ref="AB35" si="113">SUM(AB32:AB34)+SUMIF($S32:$S34,AB$2,$T32:$T34)</f>
        <v>0</v>
      </c>
      <c r="AC35" s="36">
        <f t="shared" ref="AC35:AE35" si="114">SUM(AC32:AC34)</f>
        <v>0</v>
      </c>
      <c r="AD35" s="37">
        <f t="shared" si="114"/>
        <v>0</v>
      </c>
      <c r="AE35" s="39">
        <f t="shared" si="114"/>
        <v>0</v>
      </c>
      <c r="AF35" s="37">
        <f t="shared" ref="AF35" si="115">SUM(AF32:AF34)+SUMIF($S32:$S34,AF$2,$T32:$T34)</f>
        <v>0</v>
      </c>
      <c r="AG35" s="37">
        <f t="shared" ref="AG35" si="116">SUM(AG32:AG34)+SUMIF($S32:$S34,AG$2,$T32:$T34)</f>
        <v>0</v>
      </c>
      <c r="AH35" s="37">
        <f t="shared" ref="AH35" si="117">SUM(AH32:AH34)+SUMIF($S32:$S34,AH$2,$T32:$T34)</f>
        <v>0</v>
      </c>
      <c r="AI35" s="37">
        <f t="shared" ref="AI35" si="118">SUM(AI32:AI34)+SUMIF($S32:$S34,AI$2,$T32:$T34)</f>
        <v>0</v>
      </c>
      <c r="AK35" s="36">
        <f t="shared" ref="AK35:AL35" si="119">SUM(AK32:AK34)</f>
        <v>0</v>
      </c>
      <c r="AL35" s="36">
        <f t="shared" si="119"/>
        <v>0</v>
      </c>
      <c r="AM35" s="37">
        <f t="shared" ref="AM35" si="120">SUM(AM32:AM34)+SUMIF($S32:$S34,AM$2,$T32:$T34)</f>
        <v>0</v>
      </c>
      <c r="AN35" s="37">
        <f t="shared" ref="AN35" si="121">SUM(AN32:AN34)+SUMIF($S32:$S34,AN$2,$T32:$T34)</f>
        <v>0</v>
      </c>
      <c r="AO35" s="37">
        <f t="shared" ref="AO35" si="122">SUM(AO32:AO34)+SUMIF($S32:$S34,AO$2,$T32:$T34)</f>
        <v>0</v>
      </c>
      <c r="AP35" s="37">
        <f t="shared" ref="AP35" si="123">SUM(AP32:AP34)+SUMIF($S32:$S34,AP$2,$T32:$T34)</f>
        <v>0</v>
      </c>
      <c r="AQ35" s="37">
        <f t="shared" ref="AQ35" si="124">SUM(AQ32:AQ34)+SUMIF($S32:$S34,AQ$2,$T32:$T34)</f>
        <v>0</v>
      </c>
      <c r="AR35" s="271"/>
      <c r="AS35" s="40"/>
    </row>
    <row r="36" spans="1:45" s="7" customFormat="1" ht="18" customHeight="1" thickTop="1" x14ac:dyDescent="0.25">
      <c r="A36" s="267"/>
      <c r="D36" s="21"/>
      <c r="E36" s="21"/>
      <c r="F36" s="21"/>
      <c r="G36" s="21"/>
      <c r="H36" s="20"/>
      <c r="I36" s="21"/>
      <c r="L36" s="22">
        <f t="shared" ref="L36:L37" si="125">J36*K36</f>
        <v>0</v>
      </c>
      <c r="M36" s="21"/>
      <c r="N36" s="21"/>
      <c r="R36" s="22">
        <f t="shared" ref="R36:R37" si="126">O36*P36*Q36</f>
        <v>0</v>
      </c>
      <c r="S36" s="21"/>
      <c r="U36" s="19">
        <f t="shared" si="0"/>
        <v>0</v>
      </c>
      <c r="V36" s="20"/>
      <c r="W36" s="23"/>
      <c r="X36" s="23"/>
      <c r="Y36" s="23"/>
      <c r="Z36" s="23"/>
      <c r="AA36" s="23"/>
      <c r="AB36" s="23"/>
      <c r="AD36" s="23"/>
      <c r="AE36" s="22">
        <f>AD36*AC36</f>
        <v>0</v>
      </c>
      <c r="AF36" s="23"/>
      <c r="AG36" s="23"/>
      <c r="AH36" s="23"/>
      <c r="AI36" s="23"/>
      <c r="AJ36" s="21"/>
      <c r="AM36" s="23"/>
      <c r="AN36" s="23"/>
      <c r="AO36" s="23"/>
      <c r="AP36" s="23"/>
      <c r="AQ36" s="23"/>
      <c r="AR36" s="270"/>
      <c r="AS36" s="24"/>
    </row>
    <row r="37" spans="1:45" s="17" customFormat="1" ht="18" customHeight="1" x14ac:dyDescent="0.25">
      <c r="A37" s="267"/>
      <c r="D37" s="27"/>
      <c r="E37" s="27"/>
      <c r="F37" s="27"/>
      <c r="G37" s="27"/>
      <c r="H37" s="26"/>
      <c r="I37" s="27"/>
      <c r="L37" s="28">
        <f t="shared" si="125"/>
        <v>0</v>
      </c>
      <c r="M37" s="27"/>
      <c r="N37" s="27"/>
      <c r="R37" s="28">
        <f t="shared" si="126"/>
        <v>0</v>
      </c>
      <c r="S37" s="27"/>
      <c r="U37" s="25">
        <f t="shared" si="0"/>
        <v>0</v>
      </c>
      <c r="V37" s="26"/>
      <c r="W37" s="29"/>
      <c r="X37" s="29"/>
      <c r="Y37" s="29"/>
      <c r="Z37" s="29"/>
      <c r="AA37" s="29"/>
      <c r="AB37" s="29"/>
      <c r="AD37" s="29"/>
      <c r="AE37" s="28">
        <f t="shared" ref="AE37" si="127">AD37*AC37</f>
        <v>0</v>
      </c>
      <c r="AF37" s="29"/>
      <c r="AG37" s="29"/>
      <c r="AH37" s="29"/>
      <c r="AI37" s="29"/>
      <c r="AJ37" s="27"/>
      <c r="AM37" s="29"/>
      <c r="AN37" s="29"/>
      <c r="AO37" s="29"/>
      <c r="AP37" s="29"/>
      <c r="AQ37" s="29"/>
      <c r="AR37" s="270"/>
      <c r="AS37" s="30"/>
    </row>
    <row r="38" spans="1:45" s="17" customFormat="1" ht="18" customHeight="1" x14ac:dyDescent="0.25">
      <c r="A38" s="267"/>
      <c r="B38" s="31" t="s">
        <v>63</v>
      </c>
      <c r="D38" s="27"/>
      <c r="E38" s="27"/>
      <c r="F38" s="27"/>
      <c r="G38" s="27"/>
      <c r="H38" s="26"/>
      <c r="I38" s="27"/>
      <c r="L38" s="28">
        <f t="shared" ref="L38" si="128">J38*K38</f>
        <v>0</v>
      </c>
      <c r="M38" s="27"/>
      <c r="N38" s="27"/>
      <c r="R38" s="28">
        <f t="shared" ref="R38" si="129">O38*P38*Q38</f>
        <v>0</v>
      </c>
      <c r="S38" s="27"/>
      <c r="U38" s="25">
        <f t="shared" si="0"/>
        <v>0</v>
      </c>
      <c r="V38" s="26"/>
      <c r="W38" s="29"/>
      <c r="X38" s="29"/>
      <c r="Y38" s="29"/>
      <c r="Z38" s="29"/>
      <c r="AA38" s="29"/>
      <c r="AB38" s="29"/>
      <c r="AD38" s="29"/>
      <c r="AE38" s="28">
        <f t="shared" ref="AE38" si="130">AD38*AC38</f>
        <v>0</v>
      </c>
      <c r="AF38" s="29"/>
      <c r="AG38" s="29"/>
      <c r="AH38" s="29"/>
      <c r="AI38" s="29"/>
      <c r="AJ38" s="27"/>
      <c r="AM38" s="29"/>
      <c r="AN38" s="29"/>
      <c r="AO38" s="29"/>
      <c r="AP38" s="29"/>
      <c r="AQ38" s="29"/>
      <c r="AR38" s="270"/>
      <c r="AS38" s="30"/>
    </row>
    <row r="39" spans="1:45" s="36" customFormat="1" ht="18" customHeight="1" thickBot="1" x14ac:dyDescent="0.3">
      <c r="A39" s="268"/>
      <c r="C39" s="36" t="s">
        <v>56</v>
      </c>
      <c r="H39" s="38"/>
      <c r="J39" s="36">
        <f>SUM(J36:J38)</f>
        <v>0</v>
      </c>
      <c r="L39" s="39">
        <f>SUM(L36:L38)</f>
        <v>0</v>
      </c>
      <c r="O39" s="36">
        <f>SUM(O36:O38)</f>
        <v>0</v>
      </c>
      <c r="P39" s="36">
        <f>SUM(P36:P38)</f>
        <v>0</v>
      </c>
      <c r="R39" s="39">
        <f t="shared" ref="R39" si="131">SUM(R36:R38)</f>
        <v>0</v>
      </c>
      <c r="U39" s="37">
        <f t="shared" si="0"/>
        <v>0</v>
      </c>
      <c r="V39" s="38"/>
      <c r="W39" s="37">
        <f>SUM(W36:W38)+SUMIF($S36:$S38,W$2,$T36:$T38)</f>
        <v>0</v>
      </c>
      <c r="X39" s="37">
        <f t="shared" ref="X39" si="132">SUM(X36:X38)+SUMIF($S36:$S38,X$2,$T36:$T38)</f>
        <v>0</v>
      </c>
      <c r="Y39" s="37">
        <f t="shared" ref="Y39" si="133">SUM(Y36:Y38)+SUMIF($S36:$S38,Y$2,$T36:$T38)</f>
        <v>0</v>
      </c>
      <c r="Z39" s="37">
        <f t="shared" ref="Z39" si="134">SUM(Z36:Z38)+SUMIF($S36:$S38,Z$2,$T36:$T38)</f>
        <v>0</v>
      </c>
      <c r="AA39" s="37">
        <f t="shared" ref="AA39" si="135">SUM(AA36:AA38)+SUMIF($S36:$S38,AA$2,$T36:$T38)</f>
        <v>0</v>
      </c>
      <c r="AB39" s="37">
        <f t="shared" ref="AB39" si="136">SUM(AB36:AB38)+SUMIF($S36:$S38,AB$2,$T36:$T38)</f>
        <v>0</v>
      </c>
      <c r="AC39" s="36">
        <f t="shared" ref="AC39:AE39" si="137">SUM(AC36:AC38)</f>
        <v>0</v>
      </c>
      <c r="AD39" s="37">
        <f t="shared" si="137"/>
        <v>0</v>
      </c>
      <c r="AE39" s="39">
        <f t="shared" si="137"/>
        <v>0</v>
      </c>
      <c r="AF39" s="37">
        <f t="shared" ref="AF39" si="138">SUM(AF36:AF38)+SUMIF($S36:$S38,AF$2,$T36:$T38)</f>
        <v>0</v>
      </c>
      <c r="AG39" s="37">
        <f t="shared" ref="AG39" si="139">SUM(AG36:AG38)+SUMIF($S36:$S38,AG$2,$T36:$T38)</f>
        <v>0</v>
      </c>
      <c r="AH39" s="37">
        <f t="shared" ref="AH39" si="140">SUM(AH36:AH38)+SUMIF($S36:$S38,AH$2,$T36:$T38)</f>
        <v>0</v>
      </c>
      <c r="AI39" s="37">
        <f t="shared" ref="AI39" si="141">SUM(AI36:AI38)+SUMIF($S36:$S38,AI$2,$T36:$T38)</f>
        <v>0</v>
      </c>
      <c r="AK39" s="36">
        <f t="shared" ref="AK39:AL39" si="142">SUM(AK36:AK38)</f>
        <v>0</v>
      </c>
      <c r="AL39" s="36">
        <f t="shared" si="142"/>
        <v>0</v>
      </c>
      <c r="AM39" s="37">
        <f t="shared" ref="AM39" si="143">SUM(AM36:AM38)+SUMIF($S36:$S38,AM$2,$T36:$T38)</f>
        <v>0</v>
      </c>
      <c r="AN39" s="37">
        <f t="shared" ref="AN39" si="144">SUM(AN36:AN38)+SUMIF($S36:$S38,AN$2,$T36:$T38)</f>
        <v>0</v>
      </c>
      <c r="AO39" s="37">
        <f t="shared" ref="AO39" si="145">SUM(AO36:AO38)+SUMIF($S36:$S38,AO$2,$T36:$T38)</f>
        <v>0</v>
      </c>
      <c r="AP39" s="37">
        <f t="shared" ref="AP39" si="146">SUM(AP36:AP38)+SUMIF($S36:$S38,AP$2,$T36:$T38)</f>
        <v>0</v>
      </c>
      <c r="AQ39" s="37">
        <f t="shared" ref="AQ39" si="147">SUM(AQ36:AQ38)+SUMIF($S36:$S38,AQ$2,$T36:$T38)</f>
        <v>0</v>
      </c>
      <c r="AR39" s="271"/>
      <c r="AS39" s="40"/>
    </row>
    <row r="40" spans="1:45" s="7" customFormat="1" ht="18" customHeight="1" thickTop="1" x14ac:dyDescent="0.25">
      <c r="A40" s="267"/>
      <c r="D40" s="21"/>
      <c r="E40" s="21"/>
      <c r="F40" s="21"/>
      <c r="G40" s="21"/>
      <c r="H40" s="20"/>
      <c r="I40" s="21"/>
      <c r="K40" s="41"/>
      <c r="L40" s="22">
        <f t="shared" ref="L40:L41" si="148">J40*K40</f>
        <v>0</v>
      </c>
      <c r="M40" s="21"/>
      <c r="N40" s="21"/>
      <c r="R40" s="22">
        <f t="shared" ref="R40:R41" si="149">O40*P40*Q40</f>
        <v>0</v>
      </c>
      <c r="S40" s="21"/>
      <c r="U40" s="19">
        <f t="shared" si="0"/>
        <v>0</v>
      </c>
      <c r="V40" s="20"/>
      <c r="W40" s="23"/>
      <c r="X40" s="23"/>
      <c r="Y40" s="23"/>
      <c r="Z40" s="23"/>
      <c r="AA40" s="23"/>
      <c r="AB40" s="23"/>
      <c r="AD40" s="23"/>
      <c r="AE40" s="22">
        <f>AD40*AC40</f>
        <v>0</v>
      </c>
      <c r="AF40" s="23"/>
      <c r="AG40" s="23"/>
      <c r="AH40" s="23"/>
      <c r="AI40" s="23"/>
      <c r="AJ40" s="21"/>
      <c r="AM40" s="23"/>
      <c r="AN40" s="23"/>
      <c r="AO40" s="23"/>
      <c r="AP40" s="23"/>
      <c r="AQ40" s="23"/>
      <c r="AR40" s="270"/>
      <c r="AS40" s="24"/>
    </row>
    <row r="41" spans="1:45" s="17" customFormat="1" ht="18" customHeight="1" x14ac:dyDescent="0.25">
      <c r="A41" s="267"/>
      <c r="D41" s="27"/>
      <c r="E41" s="27"/>
      <c r="F41" s="27"/>
      <c r="G41" s="27"/>
      <c r="H41" s="26"/>
      <c r="I41" s="27"/>
      <c r="L41" s="28">
        <f t="shared" si="148"/>
        <v>0</v>
      </c>
      <c r="M41" s="27"/>
      <c r="N41" s="27"/>
      <c r="R41" s="28">
        <f t="shared" si="149"/>
        <v>0</v>
      </c>
      <c r="S41" s="27"/>
      <c r="U41" s="25">
        <f t="shared" si="0"/>
        <v>0</v>
      </c>
      <c r="V41" s="26"/>
      <c r="W41" s="29"/>
      <c r="X41" s="29"/>
      <c r="Y41" s="29"/>
      <c r="Z41" s="29"/>
      <c r="AA41" s="29"/>
      <c r="AB41" s="29"/>
      <c r="AD41" s="29"/>
      <c r="AE41" s="28">
        <f t="shared" ref="AE41" si="150">AD41*AC41</f>
        <v>0</v>
      </c>
      <c r="AF41" s="29"/>
      <c r="AG41" s="29"/>
      <c r="AH41" s="29"/>
      <c r="AI41" s="29"/>
      <c r="AJ41" s="27"/>
      <c r="AM41" s="29"/>
      <c r="AN41" s="29"/>
      <c r="AO41" s="29"/>
      <c r="AP41" s="29"/>
      <c r="AQ41" s="29"/>
      <c r="AR41" s="270"/>
      <c r="AS41" s="30"/>
    </row>
    <row r="42" spans="1:45" s="17" customFormat="1" ht="18" customHeight="1" x14ac:dyDescent="0.25">
      <c r="A42" s="267"/>
      <c r="B42" s="31" t="s">
        <v>63</v>
      </c>
      <c r="D42" s="27"/>
      <c r="E42" s="27"/>
      <c r="F42" s="27"/>
      <c r="G42" s="27"/>
      <c r="H42" s="26"/>
      <c r="I42" s="27"/>
      <c r="L42" s="28">
        <f t="shared" ref="L42" si="151">J42*K42</f>
        <v>0</v>
      </c>
      <c r="M42" s="27"/>
      <c r="N42" s="27"/>
      <c r="R42" s="28">
        <f t="shared" ref="R42" si="152">O42*P42*Q42</f>
        <v>0</v>
      </c>
      <c r="S42" s="27"/>
      <c r="U42" s="25">
        <f t="shared" si="0"/>
        <v>0</v>
      </c>
      <c r="V42" s="26"/>
      <c r="W42" s="29"/>
      <c r="X42" s="29"/>
      <c r="Y42" s="29"/>
      <c r="Z42" s="29"/>
      <c r="AA42" s="29"/>
      <c r="AB42" s="29"/>
      <c r="AD42" s="29"/>
      <c r="AE42" s="28">
        <f t="shared" ref="AE42" si="153">AD42*AC42</f>
        <v>0</v>
      </c>
      <c r="AF42" s="29"/>
      <c r="AG42" s="29"/>
      <c r="AH42" s="29"/>
      <c r="AI42" s="29"/>
      <c r="AJ42" s="27"/>
      <c r="AM42" s="29"/>
      <c r="AN42" s="29"/>
      <c r="AO42" s="29"/>
      <c r="AP42" s="29"/>
      <c r="AQ42" s="29"/>
      <c r="AR42" s="270"/>
      <c r="AS42" s="30"/>
    </row>
    <row r="43" spans="1:45" s="36" customFormat="1" ht="18" customHeight="1" thickBot="1" x14ac:dyDescent="0.3">
      <c r="A43" s="268"/>
      <c r="C43" s="36" t="s">
        <v>57</v>
      </c>
      <c r="H43" s="38"/>
      <c r="J43" s="36">
        <f>SUM(J40:J42)</f>
        <v>0</v>
      </c>
      <c r="L43" s="39">
        <f>SUM(L40:L42)</f>
        <v>0</v>
      </c>
      <c r="O43" s="36">
        <f>SUM(O40:O42)</f>
        <v>0</v>
      </c>
      <c r="P43" s="36">
        <f>SUM(P40:P42)</f>
        <v>0</v>
      </c>
      <c r="R43" s="39">
        <f>SUM(R40:R42)</f>
        <v>0</v>
      </c>
      <c r="U43" s="37">
        <f t="shared" si="0"/>
        <v>0</v>
      </c>
      <c r="V43" s="38"/>
      <c r="W43" s="37">
        <f t="shared" ref="W43:AB43" si="154">SUM(W40:W42)+SUMIF($S40:$S42,W$2,$T40:$T42)</f>
        <v>0</v>
      </c>
      <c r="X43" s="37">
        <f t="shared" si="154"/>
        <v>0</v>
      </c>
      <c r="Y43" s="37">
        <f t="shared" si="154"/>
        <v>0</v>
      </c>
      <c r="Z43" s="37">
        <f t="shared" si="154"/>
        <v>0</v>
      </c>
      <c r="AA43" s="37">
        <f t="shared" si="154"/>
        <v>0</v>
      </c>
      <c r="AB43" s="37">
        <f t="shared" si="154"/>
        <v>0</v>
      </c>
      <c r="AC43" s="36">
        <f>SUM(AC40:AC42)</f>
        <v>0</v>
      </c>
      <c r="AD43" s="37">
        <f>SUM(AD40:AD42)</f>
        <v>0</v>
      </c>
      <c r="AE43" s="39">
        <f>SUM(AE40:AE42)</f>
        <v>0</v>
      </c>
      <c r="AF43" s="37">
        <f>SUM(AF40:AF42)+SUMIF($S40:$S42,AF$2,$T40:$T42)</f>
        <v>0</v>
      </c>
      <c r="AG43" s="37">
        <f>SUM(AG40:AG42)+SUMIF($S40:$S42,AG$2,$T40:$T42)</f>
        <v>0</v>
      </c>
      <c r="AH43" s="37">
        <f>SUM(AH40:AH42)+SUMIF($S40:$S42,AH$2,$T40:$T42)</f>
        <v>0</v>
      </c>
      <c r="AI43" s="37">
        <f>SUM(AI40:AI42)+SUMIF($S40:$S42,AI$2,$T40:$T42)</f>
        <v>0</v>
      </c>
      <c r="AK43" s="36">
        <f>SUM(AK40:AK42)</f>
        <v>0</v>
      </c>
      <c r="AL43" s="36">
        <f>SUM(AL40:AL42)</f>
        <v>0</v>
      </c>
      <c r="AM43" s="37">
        <f>SUM(AM40:AM42)+SUMIF($S40:$S42,AM$2,$T40:$T42)</f>
        <v>0</v>
      </c>
      <c r="AN43" s="37">
        <f>SUM(AN40:AN42)+SUMIF($S40:$S42,AN$2,$T40:$T42)</f>
        <v>0</v>
      </c>
      <c r="AO43" s="37">
        <f>SUM(AO40:AO42)+SUMIF($S40:$S42,AO$2,$T40:$T42)</f>
        <v>0</v>
      </c>
      <c r="AP43" s="37">
        <f>SUM(AP40:AP42)+SUMIF($S40:$S42,AP$2,$T40:$T42)</f>
        <v>0</v>
      </c>
      <c r="AQ43" s="37">
        <f>SUM(AQ40:AQ42)+SUMIF($S40:$S42,AQ$2,$T40:$T42)</f>
        <v>0</v>
      </c>
      <c r="AR43" s="271"/>
      <c r="AS43" s="40"/>
    </row>
    <row r="44" spans="1:45" s="7" customFormat="1" ht="18" customHeight="1" thickTop="1" x14ac:dyDescent="0.25">
      <c r="A44" s="267"/>
      <c r="D44" s="21"/>
      <c r="E44" s="21"/>
      <c r="F44" s="21"/>
      <c r="G44" s="21"/>
      <c r="H44" s="20"/>
      <c r="I44" s="21"/>
      <c r="L44" s="22">
        <f t="shared" ref="L44:L49" si="155">J44*K44</f>
        <v>0</v>
      </c>
      <c r="M44" s="21"/>
      <c r="N44" s="21"/>
      <c r="R44" s="22">
        <f t="shared" ref="R44:R45" si="156">O44*P44*Q44</f>
        <v>0</v>
      </c>
      <c r="S44" s="21"/>
      <c r="U44" s="19">
        <f t="shared" si="0"/>
        <v>0</v>
      </c>
      <c r="V44" s="20"/>
      <c r="W44" s="23"/>
      <c r="X44" s="23"/>
      <c r="Y44" s="23"/>
      <c r="Z44" s="23"/>
      <c r="AA44" s="23"/>
      <c r="AB44" s="23"/>
      <c r="AD44" s="23"/>
      <c r="AE44" s="22">
        <f>AD44*AC44</f>
        <v>0</v>
      </c>
      <c r="AF44" s="23"/>
      <c r="AG44" s="23"/>
      <c r="AH44" s="23"/>
      <c r="AI44" s="23"/>
      <c r="AJ44" s="21"/>
      <c r="AM44" s="23"/>
      <c r="AN44" s="23"/>
      <c r="AO44" s="23"/>
      <c r="AP44" s="23"/>
      <c r="AQ44" s="23"/>
      <c r="AR44" s="270"/>
      <c r="AS44" s="24"/>
    </row>
    <row r="45" spans="1:45" s="17" customFormat="1" ht="18" customHeight="1" x14ac:dyDescent="0.25">
      <c r="A45" s="267"/>
      <c r="D45" s="27"/>
      <c r="E45" s="27"/>
      <c r="F45" s="27"/>
      <c r="G45" s="27"/>
      <c r="H45" s="26"/>
      <c r="I45" s="27"/>
      <c r="L45" s="28">
        <f t="shared" si="155"/>
        <v>0</v>
      </c>
      <c r="M45" s="27"/>
      <c r="N45" s="27"/>
      <c r="R45" s="28">
        <f t="shared" si="156"/>
        <v>0</v>
      </c>
      <c r="S45" s="27"/>
      <c r="U45" s="25">
        <f t="shared" si="0"/>
        <v>0</v>
      </c>
      <c r="V45" s="26"/>
      <c r="W45" s="29"/>
      <c r="X45" s="29"/>
      <c r="Y45" s="29"/>
      <c r="Z45" s="29"/>
      <c r="AA45" s="29"/>
      <c r="AB45" s="29"/>
      <c r="AD45" s="29"/>
      <c r="AE45" s="28">
        <f t="shared" ref="AE45" si="157">AD45*AC45</f>
        <v>0</v>
      </c>
      <c r="AF45" s="29"/>
      <c r="AG45" s="29"/>
      <c r="AH45" s="29"/>
      <c r="AI45" s="29"/>
      <c r="AJ45" s="27"/>
      <c r="AM45" s="29"/>
      <c r="AN45" s="29"/>
      <c r="AO45" s="29"/>
      <c r="AP45" s="29"/>
      <c r="AQ45" s="29"/>
      <c r="AR45" s="270"/>
      <c r="AS45" s="30"/>
    </row>
    <row r="46" spans="1:45" s="17" customFormat="1" ht="18" customHeight="1" x14ac:dyDescent="0.25">
      <c r="A46" s="267"/>
      <c r="B46" s="31" t="s">
        <v>63</v>
      </c>
      <c r="D46" s="27"/>
      <c r="E46" s="27"/>
      <c r="F46" s="27"/>
      <c r="G46" s="27"/>
      <c r="H46" s="26"/>
      <c r="I46" s="27"/>
      <c r="L46" s="28">
        <f t="shared" ref="L46" si="158">J46*K46</f>
        <v>0</v>
      </c>
      <c r="M46" s="27"/>
      <c r="N46" s="27"/>
      <c r="R46" s="28">
        <f t="shared" ref="R46" si="159">O46*P46*Q46</f>
        <v>0</v>
      </c>
      <c r="S46" s="27"/>
      <c r="U46" s="25">
        <f t="shared" si="0"/>
        <v>0</v>
      </c>
      <c r="V46" s="26"/>
      <c r="W46" s="29"/>
      <c r="X46" s="29"/>
      <c r="Y46" s="29"/>
      <c r="Z46" s="29"/>
      <c r="AA46" s="29"/>
      <c r="AB46" s="29"/>
      <c r="AD46" s="29"/>
      <c r="AE46" s="28">
        <f t="shared" ref="AE46" si="160">AD46*AC46</f>
        <v>0</v>
      </c>
      <c r="AF46" s="29"/>
      <c r="AG46" s="29"/>
      <c r="AH46" s="29"/>
      <c r="AI46" s="29"/>
      <c r="AJ46" s="27"/>
      <c r="AM46" s="29"/>
      <c r="AN46" s="29"/>
      <c r="AO46" s="29"/>
      <c r="AP46" s="29"/>
      <c r="AQ46" s="29"/>
      <c r="AR46" s="270"/>
      <c r="AS46" s="30"/>
    </row>
    <row r="47" spans="1:45" s="36" customFormat="1" ht="18" customHeight="1" thickBot="1" x14ac:dyDescent="0.3">
      <c r="A47" s="268"/>
      <c r="C47" s="36" t="s">
        <v>58</v>
      </c>
      <c r="H47" s="38"/>
      <c r="J47" s="36">
        <f>SUM(J44:J46)</f>
        <v>0</v>
      </c>
      <c r="L47" s="39">
        <f>SUM(L44:L46)</f>
        <v>0</v>
      </c>
      <c r="O47" s="36">
        <f>SUM(O44:O46)</f>
        <v>0</v>
      </c>
      <c r="P47" s="36">
        <f>SUM(P44:P46)</f>
        <v>0</v>
      </c>
      <c r="R47" s="39">
        <f t="shared" ref="R47" si="161">SUM(R44:R46)</f>
        <v>0</v>
      </c>
      <c r="U47" s="37">
        <f t="shared" si="0"/>
        <v>0</v>
      </c>
      <c r="V47" s="38"/>
      <c r="W47" s="37">
        <f>SUM(W44:W46)+SUMIF($S44:$S46,W$2,$T44:$T46)</f>
        <v>0</v>
      </c>
      <c r="X47" s="37">
        <f t="shared" ref="X47" si="162">SUM(X44:X46)+SUMIF($S44:$S46,X$2,$T44:$T46)</f>
        <v>0</v>
      </c>
      <c r="Y47" s="37">
        <f t="shared" ref="Y47" si="163">SUM(Y44:Y46)+SUMIF($S44:$S46,Y$2,$T44:$T46)</f>
        <v>0</v>
      </c>
      <c r="Z47" s="37">
        <f t="shared" ref="Z47" si="164">SUM(Z44:Z46)+SUMIF($S44:$S46,Z$2,$T44:$T46)</f>
        <v>0</v>
      </c>
      <c r="AA47" s="37">
        <f t="shared" ref="AA47" si="165">SUM(AA44:AA46)+SUMIF($S44:$S46,AA$2,$T44:$T46)</f>
        <v>0</v>
      </c>
      <c r="AB47" s="37">
        <f t="shared" ref="AB47" si="166">SUM(AB44:AB46)+SUMIF($S44:$S46,AB$2,$T44:$T46)</f>
        <v>0</v>
      </c>
      <c r="AC47" s="36">
        <f t="shared" ref="AC47:AE47" si="167">SUM(AC44:AC46)</f>
        <v>0</v>
      </c>
      <c r="AD47" s="37">
        <f t="shared" si="167"/>
        <v>0</v>
      </c>
      <c r="AE47" s="39">
        <f t="shared" si="167"/>
        <v>0</v>
      </c>
      <c r="AF47" s="37">
        <f t="shared" ref="AF47" si="168">SUM(AF44:AF46)+SUMIF($S44:$S46,AF$2,$T44:$T46)</f>
        <v>0</v>
      </c>
      <c r="AG47" s="37">
        <f t="shared" ref="AG47" si="169">SUM(AG44:AG46)+SUMIF($S44:$S46,AG$2,$T44:$T46)</f>
        <v>0</v>
      </c>
      <c r="AH47" s="37">
        <f t="shared" ref="AH47" si="170">SUM(AH44:AH46)+SUMIF($S44:$S46,AH$2,$T44:$T46)</f>
        <v>0</v>
      </c>
      <c r="AI47" s="37">
        <f t="shared" ref="AI47" si="171">SUM(AI44:AI46)+SUMIF($S44:$S46,AI$2,$T44:$T46)</f>
        <v>0</v>
      </c>
      <c r="AK47" s="36">
        <f t="shared" ref="AK47:AL47" si="172">SUM(AK44:AK46)</f>
        <v>0</v>
      </c>
      <c r="AL47" s="36">
        <f t="shared" si="172"/>
        <v>0</v>
      </c>
      <c r="AM47" s="37">
        <f t="shared" ref="AM47" si="173">SUM(AM44:AM46)+SUMIF($S44:$S46,AM$2,$T44:$T46)</f>
        <v>0</v>
      </c>
      <c r="AN47" s="37">
        <f t="shared" ref="AN47" si="174">SUM(AN44:AN46)+SUMIF($S44:$S46,AN$2,$T44:$T46)</f>
        <v>0</v>
      </c>
      <c r="AO47" s="37">
        <f t="shared" ref="AO47" si="175">SUM(AO44:AO46)+SUMIF($S44:$S46,AO$2,$T44:$T46)</f>
        <v>0</v>
      </c>
      <c r="AP47" s="37">
        <f t="shared" ref="AP47" si="176">SUM(AP44:AP46)+SUMIF($S44:$S46,AP$2,$T44:$T46)</f>
        <v>0</v>
      </c>
      <c r="AQ47" s="37">
        <f t="shared" ref="AQ47" si="177">SUM(AQ44:AQ46)+SUMIF($S44:$S46,AQ$2,$T44:$T46)</f>
        <v>0</v>
      </c>
      <c r="AR47" s="271"/>
      <c r="AS47" s="40"/>
    </row>
    <row r="48" spans="1:45" s="7" customFormat="1" ht="18" customHeight="1" thickTop="1" x14ac:dyDescent="0.25">
      <c r="A48" s="267"/>
      <c r="D48" s="21"/>
      <c r="E48" s="21"/>
      <c r="F48" s="21"/>
      <c r="G48" s="21"/>
      <c r="H48" s="20"/>
      <c r="I48" s="21"/>
      <c r="L48" s="22">
        <f t="shared" si="155"/>
        <v>0</v>
      </c>
      <c r="M48" s="21"/>
      <c r="N48" s="21"/>
      <c r="R48" s="22">
        <f t="shared" ref="R48:R49" si="178">O48*P48*Q48</f>
        <v>0</v>
      </c>
      <c r="S48" s="21"/>
      <c r="U48" s="19">
        <f t="shared" si="0"/>
        <v>0</v>
      </c>
      <c r="V48" s="20"/>
      <c r="W48" s="23"/>
      <c r="X48" s="23"/>
      <c r="Y48" s="23"/>
      <c r="Z48" s="23"/>
      <c r="AA48" s="23"/>
      <c r="AB48" s="23"/>
      <c r="AD48" s="23"/>
      <c r="AE48" s="22">
        <f>AD48*AC48</f>
        <v>0</v>
      </c>
      <c r="AF48" s="23"/>
      <c r="AG48" s="23"/>
      <c r="AH48" s="23"/>
      <c r="AI48" s="23"/>
      <c r="AJ48" s="21"/>
      <c r="AM48" s="23"/>
      <c r="AN48" s="23"/>
      <c r="AO48" s="23"/>
      <c r="AP48" s="23"/>
      <c r="AQ48" s="23"/>
      <c r="AR48" s="270"/>
      <c r="AS48" s="24"/>
    </row>
    <row r="49" spans="1:45" s="17" customFormat="1" ht="18" customHeight="1" x14ac:dyDescent="0.25">
      <c r="A49" s="267"/>
      <c r="D49" s="27"/>
      <c r="E49" s="27"/>
      <c r="F49" s="27"/>
      <c r="G49" s="27"/>
      <c r="H49" s="26"/>
      <c r="I49" s="27"/>
      <c r="L49" s="28">
        <f t="shared" si="155"/>
        <v>0</v>
      </c>
      <c r="M49" s="27"/>
      <c r="N49" s="27"/>
      <c r="R49" s="28">
        <f t="shared" si="178"/>
        <v>0</v>
      </c>
      <c r="S49" s="27"/>
      <c r="U49" s="25">
        <f t="shared" si="0"/>
        <v>0</v>
      </c>
      <c r="V49" s="26"/>
      <c r="W49" s="29"/>
      <c r="X49" s="29"/>
      <c r="Y49" s="29"/>
      <c r="Z49" s="29"/>
      <c r="AA49" s="29"/>
      <c r="AB49" s="29"/>
      <c r="AD49" s="29"/>
      <c r="AE49" s="28">
        <f t="shared" ref="AE49" si="179">AD49*AC49</f>
        <v>0</v>
      </c>
      <c r="AF49" s="29"/>
      <c r="AG49" s="29"/>
      <c r="AH49" s="29"/>
      <c r="AI49" s="29"/>
      <c r="AJ49" s="27"/>
      <c r="AM49" s="29"/>
      <c r="AN49" s="29"/>
      <c r="AO49" s="29"/>
      <c r="AP49" s="29"/>
      <c r="AQ49" s="29"/>
      <c r="AR49" s="270"/>
      <c r="AS49" s="30"/>
    </row>
    <row r="50" spans="1:45" s="17" customFormat="1" ht="18" customHeight="1" x14ac:dyDescent="0.25">
      <c r="A50" s="267"/>
      <c r="B50" s="31" t="s">
        <v>63</v>
      </c>
      <c r="D50" s="27"/>
      <c r="E50" s="27"/>
      <c r="F50" s="27"/>
      <c r="G50" s="27"/>
      <c r="H50" s="26"/>
      <c r="I50" s="27"/>
      <c r="L50" s="28">
        <f t="shared" ref="L50" si="180">J50*K50</f>
        <v>0</v>
      </c>
      <c r="M50" s="27"/>
      <c r="N50" s="27"/>
      <c r="R50" s="28">
        <f t="shared" ref="R50" si="181">O50*P50*Q50</f>
        <v>0</v>
      </c>
      <c r="S50" s="27"/>
      <c r="U50" s="25">
        <f t="shared" si="0"/>
        <v>0</v>
      </c>
      <c r="V50" s="26"/>
      <c r="W50" s="29"/>
      <c r="X50" s="29"/>
      <c r="Y50" s="29"/>
      <c r="Z50" s="29"/>
      <c r="AA50" s="29"/>
      <c r="AB50" s="29"/>
      <c r="AD50" s="29"/>
      <c r="AE50" s="28">
        <f t="shared" ref="AE50" si="182">AD50*AC50</f>
        <v>0</v>
      </c>
      <c r="AF50" s="29"/>
      <c r="AG50" s="29"/>
      <c r="AH50" s="29"/>
      <c r="AI50" s="29"/>
      <c r="AJ50" s="27"/>
      <c r="AM50" s="29"/>
      <c r="AN50" s="29"/>
      <c r="AO50" s="29"/>
      <c r="AP50" s="29"/>
      <c r="AQ50" s="29"/>
      <c r="AR50" s="270"/>
      <c r="AS50" s="30"/>
    </row>
    <row r="51" spans="1:45" s="36" customFormat="1" ht="18" customHeight="1" thickBot="1" x14ac:dyDescent="0.3">
      <c r="A51" s="268"/>
      <c r="C51" s="36" t="s">
        <v>59</v>
      </c>
      <c r="H51" s="38"/>
      <c r="J51" s="36">
        <f>SUM(J48:J50)</f>
        <v>0</v>
      </c>
      <c r="L51" s="39">
        <f>SUM(L48:L50)</f>
        <v>0</v>
      </c>
      <c r="O51" s="36">
        <f>SUM(O48:O50)</f>
        <v>0</v>
      </c>
      <c r="P51" s="36">
        <f>SUM(P48:P50)</f>
        <v>0</v>
      </c>
      <c r="R51" s="39">
        <f t="shared" ref="R51" si="183">SUM(R48:R50)</f>
        <v>0</v>
      </c>
      <c r="T51" s="39"/>
      <c r="U51" s="37">
        <f t="shared" si="0"/>
        <v>0</v>
      </c>
      <c r="V51" s="38"/>
      <c r="W51" s="37">
        <f>SUM(W48:W50)+SUMIF($S48:$S50,W$2,$T48:$T50)</f>
        <v>0</v>
      </c>
      <c r="X51" s="37">
        <f t="shared" ref="X51" si="184">SUM(X48:X50)+SUMIF($S48:$S50,X$2,$T48:$T50)</f>
        <v>0</v>
      </c>
      <c r="Y51" s="37">
        <f t="shared" ref="Y51" si="185">SUM(Y48:Y50)+SUMIF($S48:$S50,Y$2,$T48:$T50)</f>
        <v>0</v>
      </c>
      <c r="Z51" s="37">
        <f t="shared" ref="Z51" si="186">SUM(Z48:Z50)+SUMIF($S48:$S50,Z$2,$T48:$T50)</f>
        <v>0</v>
      </c>
      <c r="AA51" s="37">
        <f t="shared" ref="AA51" si="187">SUM(AA48:AA50)+SUMIF($S48:$S50,AA$2,$T48:$T50)</f>
        <v>0</v>
      </c>
      <c r="AB51" s="37">
        <f t="shared" ref="AB51" si="188">SUM(AB48:AB50)+SUMIF($S48:$S50,AB$2,$T48:$T50)</f>
        <v>0</v>
      </c>
      <c r="AC51" s="36">
        <f t="shared" ref="AC51:AE51" si="189">SUM(AC48:AC50)</f>
        <v>0</v>
      </c>
      <c r="AD51" s="37">
        <f t="shared" si="189"/>
        <v>0</v>
      </c>
      <c r="AE51" s="39">
        <f t="shared" si="189"/>
        <v>0</v>
      </c>
      <c r="AF51" s="37">
        <f t="shared" ref="AF51" si="190">SUM(AF48:AF50)+SUMIF($S48:$S50,AF$2,$T48:$T50)</f>
        <v>0</v>
      </c>
      <c r="AG51" s="37">
        <f t="shared" ref="AG51" si="191">SUM(AG48:AG50)+SUMIF($S48:$S50,AG$2,$T48:$T50)</f>
        <v>0</v>
      </c>
      <c r="AH51" s="37">
        <f t="shared" ref="AH51" si="192">SUM(AH48:AH50)+SUMIF($S48:$S50,AH$2,$T48:$T50)</f>
        <v>0</v>
      </c>
      <c r="AI51" s="37">
        <f t="shared" ref="AI51" si="193">SUM(AI48:AI50)+SUMIF($S48:$S50,AI$2,$T48:$T50)</f>
        <v>0</v>
      </c>
      <c r="AK51" s="36">
        <f t="shared" ref="AK51:AL51" si="194">SUM(AK48:AK50)</f>
        <v>0</v>
      </c>
      <c r="AL51" s="36">
        <f t="shared" si="194"/>
        <v>0</v>
      </c>
      <c r="AM51" s="37">
        <f t="shared" ref="AM51" si="195">SUM(AM48:AM50)+SUMIF($S48:$S50,AM$2,$T48:$T50)</f>
        <v>0</v>
      </c>
      <c r="AN51" s="37">
        <f t="shared" ref="AN51" si="196">SUM(AN48:AN50)+SUMIF($S48:$S50,AN$2,$T48:$T50)</f>
        <v>0</v>
      </c>
      <c r="AO51" s="37">
        <f t="shared" ref="AO51" si="197">SUM(AO48:AO50)+SUMIF($S48:$S50,AO$2,$T48:$T50)</f>
        <v>0</v>
      </c>
      <c r="AP51" s="37">
        <f t="shared" ref="AP51" si="198">SUM(AP48:AP50)+SUMIF($S48:$S50,AP$2,$T48:$T50)</f>
        <v>0</v>
      </c>
      <c r="AQ51" s="37">
        <f t="shared" ref="AQ51" si="199">SUM(AQ48:AQ50)+SUMIF($S48:$S50,AQ$2,$T48:$T50)</f>
        <v>0</v>
      </c>
      <c r="AR51" s="271"/>
      <c r="AS51" s="40"/>
    </row>
    <row r="52" spans="1:45" s="8" customFormat="1" ht="18" customHeight="1" thickTop="1" x14ac:dyDescent="0.25">
      <c r="A52" s="268"/>
      <c r="L52" s="43"/>
      <c r="M52" s="43"/>
      <c r="N52" s="43"/>
      <c r="S52" s="43"/>
      <c r="T52" s="43"/>
      <c r="U52" s="42"/>
      <c r="W52" s="43"/>
      <c r="X52" s="43"/>
      <c r="Y52" s="43"/>
      <c r="Z52" s="43"/>
      <c r="AA52" s="43"/>
      <c r="AB52" s="43"/>
      <c r="AN52" s="43"/>
      <c r="AO52" s="43"/>
      <c r="AP52" s="43"/>
      <c r="AQ52" s="43"/>
      <c r="AR52" s="271"/>
      <c r="AS52" s="44"/>
    </row>
    <row r="53" spans="1:45" s="50" customFormat="1" ht="18" hidden="1" customHeight="1" thickTop="1" x14ac:dyDescent="0.25">
      <c r="A53" s="268"/>
      <c r="B53" s="380" t="s">
        <v>82</v>
      </c>
      <c r="C53" s="381"/>
      <c r="D53" s="46"/>
      <c r="E53" s="46"/>
      <c r="F53" s="46"/>
      <c r="G53" s="46"/>
      <c r="H53" s="45"/>
      <c r="I53" s="46"/>
      <c r="J53" s="47">
        <f>SUM(J7,J11,J15,J19,J23,J27,J31,J35,J39,J43,J47,J51)</f>
        <v>0</v>
      </c>
      <c r="K53" s="48" t="e">
        <f>(SUM(L7,L11,L15,L19,L23,L27,L31,L35,L39,L43,L47,L51))/J53</f>
        <v>#DIV/0!</v>
      </c>
      <c r="L53" s="48">
        <f>SUM(L51,L47,L43,L39,L35,L31,L27,L23,L19,L15,L7,L11)</f>
        <v>0</v>
      </c>
      <c r="M53" s="48"/>
      <c r="N53" s="48"/>
      <c r="O53" s="47">
        <f>SUM(O7,O11,O15,O19,O23,O27,O31,O35,O39,O43,O47,O51)</f>
        <v>0</v>
      </c>
      <c r="P53" s="47">
        <f>SUM(P7,P11,P15,P19,P23,P27,P31,P35,P39,P43,P47,P51)</f>
        <v>0</v>
      </c>
      <c r="Q53" s="48" t="e">
        <f>(SUM(R7,R11,R15,R19,R23,R27,R31,R35,R39,R43,R47,R51))/P53</f>
        <v>#DIV/0!</v>
      </c>
      <c r="R53" s="47">
        <f>SUM(R7,R11,R15,R19,R23,R27,R31,R35,R39,R43,R47,R51)</f>
        <v>0</v>
      </c>
      <c r="S53" s="48" t="str" cm="1">
        <f t="array" ref="S53:S73">TRANSPOSE(W2:AQ2)</f>
        <v>Crop insurance proceeds</v>
      </c>
      <c r="T53" s="48"/>
      <c r="U53" s="213"/>
      <c r="V53" s="45"/>
      <c r="W53" s="48">
        <f t="shared" ref="W53:AB53" si="200">SUM(W51,W47,W43,W39,W35,W31,W27,W23,W19,W15,W7,W11)</f>
        <v>0</v>
      </c>
      <c r="X53" s="48">
        <f t="shared" si="200"/>
        <v>0</v>
      </c>
      <c r="Y53" s="48">
        <f t="shared" si="200"/>
        <v>0</v>
      </c>
      <c r="Z53" s="48">
        <f t="shared" si="200"/>
        <v>0</v>
      </c>
      <c r="AA53" s="48">
        <f t="shared" si="200"/>
        <v>0</v>
      </c>
      <c r="AB53" s="48">
        <f t="shared" si="200"/>
        <v>0</v>
      </c>
      <c r="AC53" s="47">
        <f>SUM(AC7,AC11,AC15,AC19,AC23,AC27,AC31,AC35,AC39,AC43,AC47,AC51)</f>
        <v>0</v>
      </c>
      <c r="AD53" s="48" t="e">
        <f>(SUM(AE7,AE11,AE15,AE19,AE23,AE27,AE31,AE35,AE39,AE43,AE47,AE51))/AC53</f>
        <v>#DIV/0!</v>
      </c>
      <c r="AE53" s="47">
        <f>SUM(AE7,AE11,AE15,AE19,AE23,AE27,AE31,AE35,AE39,AE43,AE47,AE51)</f>
        <v>0</v>
      </c>
      <c r="AF53" s="47">
        <f>SUM(AF7,AF11,AF15,AF19,AF23,AF27,AF31,AF35,AF39,AF43,AF47,AF51)</f>
        <v>0</v>
      </c>
      <c r="AG53" s="47">
        <f>SUM(AG7,AG11,AG15,AG19,AG23,AG27,AG31,AG35,AG39,AG43,AG47,AG51)</f>
        <v>0</v>
      </c>
      <c r="AH53" s="47">
        <f>SUM(AH7,AH11,AH15,AH19,AH23,AH27,AH31,AH35,AH39,AH43,AH47,AH51)</f>
        <v>0</v>
      </c>
      <c r="AI53" s="47">
        <f>SUM(AI7,AI11,AI15,AI19,AI23,AI27,AI31,AI35,AI39,AI43,AI47,AI51)</f>
        <v>0</v>
      </c>
      <c r="AJ53" s="46"/>
      <c r="AK53" s="47">
        <f t="shared" ref="AK53:AQ53" si="201">SUM(AK7,AK11,AK15,AK19,AK23,AK27,AK31,AK35,AK39,AK43,AK47,AK51)</f>
        <v>0</v>
      </c>
      <c r="AL53" s="47">
        <f t="shared" si="201"/>
        <v>0</v>
      </c>
      <c r="AM53" s="47">
        <f t="shared" si="201"/>
        <v>0</v>
      </c>
      <c r="AN53" s="47">
        <f t="shared" si="201"/>
        <v>0</v>
      </c>
      <c r="AO53" s="47">
        <f t="shared" si="201"/>
        <v>0</v>
      </c>
      <c r="AP53" s="47">
        <f t="shared" si="201"/>
        <v>0</v>
      </c>
      <c r="AQ53" s="47">
        <f t="shared" si="201"/>
        <v>0</v>
      </c>
      <c r="AR53" s="271"/>
      <c r="AS53" s="49"/>
    </row>
    <row r="54" spans="1:45" ht="18" hidden="1" customHeight="1" thickTop="1" x14ac:dyDescent="0.25">
      <c r="D54" s="51" t="str">
        <f>'Drop-Down Lists Input'!A2</f>
        <v>Enter customers for farm products or services</v>
      </c>
      <c r="E54" s="51" t="str">
        <f>'Drop-Down Lists Input'!E1</f>
        <v>Checking Accounts</v>
      </c>
      <c r="F54" s="51" t="str">
        <f>'Drop-Down Lists Input'!G2</f>
        <v>List farm business units</v>
      </c>
      <c r="G54" s="51" t="str">
        <f>'Drop-Down Lists Input'!I2</f>
        <v>List farm names</v>
      </c>
      <c r="I54" s="51" t="str">
        <f>'Drop-Down Lists Input'!K2</f>
        <v>List crops grown</v>
      </c>
      <c r="J54" s="51" t="str">
        <f>'Drop-Down Lists Input'!M2</f>
        <v>List market livestock raised</v>
      </c>
      <c r="O54" s="51"/>
      <c r="P54" s="51"/>
      <c r="Q54" s="51"/>
      <c r="R54" s="51"/>
      <c r="S54" s="52" t="str">
        <v>Government payments</v>
      </c>
    </row>
    <row r="55" spans="1:45" s="53" customFormat="1" ht="18" hidden="1" customHeight="1" thickTop="1" x14ac:dyDescent="0.25">
      <c r="A55" s="268"/>
      <c r="D55" s="51">
        <f>'Drop-Down Lists Input'!A3</f>
        <v>0</v>
      </c>
      <c r="E55" s="53" t="str">
        <f>'Drop-Down Lists Input'!E2</f>
        <v>List accounts used for farm</v>
      </c>
      <c r="F55" s="51">
        <f>'Drop-Down Lists Input'!G3</f>
        <v>0</v>
      </c>
      <c r="G55" s="51">
        <f>'Drop-Down Lists Input'!I3</f>
        <v>0</v>
      </c>
      <c r="H55" s="54"/>
      <c r="I55" s="51">
        <f>'Drop-Down Lists Input'!K3</f>
        <v>0</v>
      </c>
      <c r="J55" s="51">
        <f>'Drop-Down Lists Input'!M3</f>
        <v>0</v>
      </c>
      <c r="L55" s="55"/>
      <c r="M55" s="55"/>
      <c r="N55" s="55"/>
      <c r="S55" s="55" t="str">
        <v>Custom work</v>
      </c>
      <c r="T55" s="55"/>
      <c r="U55" s="55"/>
      <c r="V55" s="54"/>
      <c r="W55" s="55"/>
      <c r="X55" s="55"/>
      <c r="Y55" s="55"/>
      <c r="Z55" s="55"/>
      <c r="AA55" s="55"/>
      <c r="AB55" s="55"/>
      <c r="AN55" s="55"/>
      <c r="AO55" s="55"/>
      <c r="AP55" s="55"/>
      <c r="AQ55" s="55"/>
      <c r="AR55" s="271"/>
      <c r="AS55" s="56"/>
    </row>
    <row r="56" spans="1:45" ht="18" hidden="1" customHeight="1" thickTop="1" x14ac:dyDescent="0.25">
      <c r="D56" s="51">
        <f>'Drop-Down Lists Input'!A4</f>
        <v>0</v>
      </c>
      <c r="E56" s="51">
        <f>'Drop-Down Lists Input'!E3</f>
        <v>0</v>
      </c>
      <c r="F56" s="51">
        <f>'Drop-Down Lists Input'!G4</f>
        <v>0</v>
      </c>
      <c r="G56" s="51">
        <f>'Drop-Down Lists Input'!I4</f>
        <v>0</v>
      </c>
      <c r="I56" s="51">
        <f>'Drop-Down Lists Input'!K4</f>
        <v>0</v>
      </c>
      <c r="J56" s="51">
        <f>'Drop-Down Lists Input'!M4</f>
        <v>0</v>
      </c>
      <c r="M56" s="52" t="s">
        <v>193</v>
      </c>
      <c r="O56" s="51"/>
      <c r="P56" s="51"/>
      <c r="Q56" s="51"/>
      <c r="R56" s="51"/>
      <c r="S56" s="52" t="str">
        <v>Cooperative distributions</v>
      </c>
    </row>
    <row r="57" spans="1:45" ht="18" hidden="1" customHeight="1" thickTop="1" x14ac:dyDescent="0.25">
      <c r="D57" s="51">
        <f>'Drop-Down Lists Input'!A5</f>
        <v>0</v>
      </c>
      <c r="E57" s="51">
        <f>'Drop-Down Lists Input'!E4</f>
        <v>0</v>
      </c>
      <c r="F57" s="51">
        <f>'Drop-Down Lists Input'!G5</f>
        <v>0</v>
      </c>
      <c r="G57" s="51">
        <f>'Drop-Down Lists Input'!I5</f>
        <v>0</v>
      </c>
      <c r="I57" s="51">
        <f>'Drop-Down Lists Input'!K5</f>
        <v>0</v>
      </c>
      <c r="J57" s="51">
        <f>'Drop-Down Lists Input'!M5</f>
        <v>0</v>
      </c>
      <c r="M57" s="52" t="s">
        <v>7</v>
      </c>
      <c r="O57" s="51"/>
      <c r="P57" s="51"/>
      <c r="Q57" s="51"/>
      <c r="R57" s="51"/>
      <c r="S57" s="52" t="str">
        <v>Resales &amp; settlements</v>
      </c>
    </row>
    <row r="58" spans="1:45" ht="18" hidden="1" customHeight="1" thickTop="1" x14ac:dyDescent="0.25">
      <c r="D58" s="51">
        <f>'Drop-Down Lists Input'!A6</f>
        <v>0</v>
      </c>
      <c r="E58" s="51">
        <f>'Drop-Down Lists Input'!E5</f>
        <v>0</v>
      </c>
      <c r="F58" s="51">
        <f>'Drop-Down Lists Input'!G6</f>
        <v>0</v>
      </c>
      <c r="G58" s="51">
        <f>'Drop-Down Lists Input'!I6</f>
        <v>0</v>
      </c>
      <c r="I58" s="51">
        <f>'Drop-Down Lists Input'!K6</f>
        <v>0</v>
      </c>
      <c r="J58" s="51">
        <f>'Drop-Down Lists Input'!M6</f>
        <v>0</v>
      </c>
      <c r="O58" s="51"/>
      <c r="P58" s="51"/>
      <c r="Q58" s="51"/>
      <c r="R58" s="51"/>
      <c r="S58" s="52" t="str">
        <v>Cash rental income</v>
      </c>
    </row>
    <row r="59" spans="1:45" ht="18" hidden="1" customHeight="1" thickTop="1" x14ac:dyDescent="0.25">
      <c r="D59" s="51">
        <f>'Drop-Down Lists Input'!A7</f>
        <v>0</v>
      </c>
      <c r="E59" s="51">
        <f>'Drop-Down Lists Input'!E6</f>
        <v>0</v>
      </c>
      <c r="F59" s="51">
        <f>'Drop-Down Lists Input'!G7</f>
        <v>0</v>
      </c>
      <c r="G59" s="51">
        <f>'Drop-Down Lists Input'!I7</f>
        <v>0</v>
      </c>
      <c r="I59" s="51">
        <f>'Drop-Down Lists Input'!K7</f>
        <v>0</v>
      </c>
      <c r="J59" s="51">
        <f>'Drop-Down Lists Input'!M7</f>
        <v>0</v>
      </c>
      <c r="O59" s="51"/>
      <c r="P59" s="51"/>
      <c r="Q59" s="51"/>
      <c r="R59" s="51"/>
      <c r="S59" s="52" t="str">
        <v>Livestock products</v>
      </c>
    </row>
    <row r="60" spans="1:45" ht="18" hidden="1" customHeight="1" thickTop="1" x14ac:dyDescent="0.25">
      <c r="D60" s="51">
        <f>'Drop-Down Lists Input'!A8</f>
        <v>0</v>
      </c>
      <c r="E60" s="51">
        <f>'Drop-Down Lists Input'!E7</f>
        <v>0</v>
      </c>
      <c r="F60" s="51">
        <f>'Drop-Down Lists Input'!G8</f>
        <v>0</v>
      </c>
      <c r="G60" s="51">
        <f>'Drop-Down Lists Input'!I8</f>
        <v>0</v>
      </c>
      <c r="I60" s="51">
        <f>'Drop-Down Lists Input'!K8</f>
        <v>0</v>
      </c>
      <c r="J60" s="51">
        <f>'Drop-Down Lists Input'!M8</f>
        <v>0</v>
      </c>
      <c r="O60" s="51"/>
      <c r="P60" s="51"/>
      <c r="Q60" s="51"/>
      <c r="R60" s="51"/>
      <c r="S60" s="52">
        <v>0</v>
      </c>
    </row>
    <row r="61" spans="1:45" ht="18" hidden="1" customHeight="1" thickTop="1" x14ac:dyDescent="0.25">
      <c r="D61" s="51">
        <f>'Drop-Down Lists Input'!A9</f>
        <v>0</v>
      </c>
      <c r="E61" s="51">
        <f>'Drop-Down Lists Input'!E8</f>
        <v>0</v>
      </c>
      <c r="F61" s="51">
        <f>'Drop-Down Lists Input'!G9</f>
        <v>0</v>
      </c>
      <c r="G61" s="51">
        <f>'Drop-Down Lists Input'!I9</f>
        <v>0</v>
      </c>
      <c r="I61" s="51">
        <f>'Drop-Down Lists Input'!K9</f>
        <v>0</v>
      </c>
      <c r="J61" s="51">
        <f>'Drop-Down Lists Input'!M11</f>
        <v>0</v>
      </c>
      <c r="O61" s="51"/>
      <c r="P61" s="51"/>
      <c r="Q61" s="51"/>
      <c r="R61" s="51"/>
      <c r="S61" s="52">
        <v>0</v>
      </c>
    </row>
    <row r="62" spans="1:45" ht="18" hidden="1" customHeight="1" thickTop="1" x14ac:dyDescent="0.25">
      <c r="D62" s="51">
        <f>'Drop-Down Lists Input'!A10</f>
        <v>0</v>
      </c>
      <c r="E62" s="51">
        <f>'Drop-Down Lists Input'!E9</f>
        <v>0</v>
      </c>
      <c r="F62" s="51">
        <f>'Drop-Down Lists Input'!G10</f>
        <v>0</v>
      </c>
      <c r="G62" s="51">
        <f>'Drop-Down Lists Input'!I10</f>
        <v>0</v>
      </c>
      <c r="I62" s="51">
        <f>'Drop-Down Lists Input'!K10</f>
        <v>0</v>
      </c>
      <c r="J62" s="51" t="str">
        <f>'Drop-Down Lists Input'!M13</f>
        <v>List breeding livestock raised</v>
      </c>
      <c r="O62" s="51"/>
      <c r="P62" s="51"/>
      <c r="Q62" s="51"/>
      <c r="R62" s="51"/>
      <c r="S62" s="52" t="str">
        <v>Other farm receipts</v>
      </c>
    </row>
    <row r="63" spans="1:45" ht="18" hidden="1" customHeight="1" thickTop="1" x14ac:dyDescent="0.25">
      <c r="D63" s="51">
        <f>'Drop-Down Lists Input'!A11</f>
        <v>0</v>
      </c>
      <c r="E63" s="51">
        <f>'Drop-Down Lists Input'!E10</f>
        <v>0</v>
      </c>
      <c r="F63" s="51">
        <f>'Drop-Down Lists Input'!G11</f>
        <v>0</v>
      </c>
      <c r="G63" s="51">
        <f>'Drop-Down Lists Input'!I11</f>
        <v>0</v>
      </c>
      <c r="I63" s="51">
        <f>'Drop-Down Lists Input'!K11</f>
        <v>0</v>
      </c>
      <c r="J63" s="51">
        <f>'Drop-Down Lists Input'!M14</f>
        <v>0</v>
      </c>
      <c r="O63" s="51"/>
      <c r="P63" s="51"/>
      <c r="Q63" s="51"/>
      <c r="R63" s="51"/>
      <c r="S63" s="52" t="str">
        <v>Other farm receipts</v>
      </c>
    </row>
    <row r="64" spans="1:45" ht="18" hidden="1" customHeight="1" thickTop="1" x14ac:dyDescent="0.25">
      <c r="D64" s="51">
        <f>'Drop-Down Lists Input'!A12</f>
        <v>0</v>
      </c>
      <c r="E64" s="51">
        <f>'Drop-Down Lists Input'!E11</f>
        <v>0</v>
      </c>
      <c r="F64" s="51">
        <f>'Drop-Down Lists Input'!G12</f>
        <v>0</v>
      </c>
      <c r="G64" s="51">
        <f>'Drop-Down Lists Input'!I12</f>
        <v>0</v>
      </c>
      <c r="I64" s="51">
        <f>'Drop-Down Lists Input'!K12</f>
        <v>0</v>
      </c>
      <c r="J64" s="51">
        <f>'Drop-Down Lists Input'!M15</f>
        <v>0</v>
      </c>
      <c r="O64" s="51"/>
      <c r="P64" s="51"/>
      <c r="Q64" s="51"/>
      <c r="R64" s="51"/>
      <c r="S64" s="52" t="str">
        <v>Other farm receipts</v>
      </c>
    </row>
    <row r="65" spans="4:19" ht="18" hidden="1" customHeight="1" thickTop="1" x14ac:dyDescent="0.25">
      <c r="D65" s="51">
        <f>'Drop-Down Lists Input'!A13</f>
        <v>0</v>
      </c>
      <c r="E65" s="51">
        <f>'Drop-Down Lists Input'!E12</f>
        <v>0</v>
      </c>
      <c r="F65" s="51">
        <f>'Drop-Down Lists Input'!G13</f>
        <v>0</v>
      </c>
      <c r="G65" s="51">
        <f>'Drop-Down Lists Input'!I13</f>
        <v>0</v>
      </c>
      <c r="I65" s="51">
        <f>'Drop-Down Lists Input'!K13</f>
        <v>0</v>
      </c>
      <c r="J65" s="51">
        <f>'Drop-Down Lists Input'!M16</f>
        <v>0</v>
      </c>
      <c r="S65" s="52" t="str">
        <v>Other farm receipts</v>
      </c>
    </row>
    <row r="66" spans="4:19" ht="18" hidden="1" customHeight="1" thickTop="1" x14ac:dyDescent="0.25">
      <c r="D66" s="51">
        <f>'Drop-Down Lists Input'!A14</f>
        <v>0</v>
      </c>
      <c r="E66" s="51">
        <f>'Drop-Down Lists Input'!E13</f>
        <v>0</v>
      </c>
      <c r="F66" s="51">
        <f>'Drop-Down Lists Input'!G14</f>
        <v>0</v>
      </c>
      <c r="G66" s="51">
        <f>'Drop-Down Lists Input'!I14</f>
        <v>0</v>
      </c>
      <c r="I66" s="51">
        <f>'Drop-Down Lists Input'!K14</f>
        <v>0</v>
      </c>
      <c r="J66" s="51">
        <f>'Drop-Down Lists Input'!M17</f>
        <v>0</v>
      </c>
      <c r="S66" s="52" t="str">
        <v>Breeding livestock</v>
      </c>
    </row>
    <row r="67" spans="4:19" ht="18" hidden="1" customHeight="1" thickTop="1" x14ac:dyDescent="0.25">
      <c r="D67" s="51">
        <f>'Drop-Down Lists Input'!A15</f>
        <v>0</v>
      </c>
      <c r="E67" s="51">
        <f>'Drop-Down Lists Input'!E14</f>
        <v>0</v>
      </c>
      <c r="F67" s="51">
        <f>'Drop-Down Lists Input'!G15</f>
        <v>0</v>
      </c>
      <c r="G67" s="51">
        <f>'Drop-Down Lists Input'!I15</f>
        <v>0</v>
      </c>
      <c r="I67" s="51">
        <f>'Drop-Down Lists Input'!K15</f>
        <v>0</v>
      </c>
      <c r="J67" s="51">
        <f>'Drop-Down Lists Input'!M18</f>
        <v>0</v>
      </c>
      <c r="S67" s="52">
        <v>0</v>
      </c>
    </row>
    <row r="68" spans="4:19" ht="18" hidden="1" customHeight="1" thickTop="1" x14ac:dyDescent="0.25">
      <c r="D68" s="51">
        <f>'Drop-Down Lists Input'!A16</f>
        <v>0</v>
      </c>
      <c r="E68" s="51">
        <f>'Drop-Down Lists Input'!E15</f>
        <v>0</v>
      </c>
      <c r="F68" s="51">
        <f>'Drop-Down Lists Input'!G16</f>
        <v>0</v>
      </c>
      <c r="G68" s="51">
        <f>'Drop-Down Lists Input'!I16</f>
        <v>0</v>
      </c>
      <c r="I68" s="51">
        <f>'Drop-Down Lists Input'!K16</f>
        <v>0</v>
      </c>
      <c r="J68" s="51">
        <f>'Drop-Down Lists Input'!M19</f>
        <v>0</v>
      </c>
      <c r="S68" s="52">
        <v>0</v>
      </c>
    </row>
    <row r="69" spans="4:19" ht="18" hidden="1" customHeight="1" thickTop="1" x14ac:dyDescent="0.25">
      <c r="D69" s="51">
        <f>'Drop-Down Lists Input'!A17</f>
        <v>0</v>
      </c>
      <c r="E69" s="51">
        <f>'Drop-Down Lists Input'!E16</f>
        <v>0</v>
      </c>
      <c r="F69" s="51">
        <f>'Drop-Down Lists Input'!G17</f>
        <v>0</v>
      </c>
      <c r="G69" s="51">
        <f>'Drop-Down Lists Input'!I17</f>
        <v>0</v>
      </c>
      <c r="I69" s="51">
        <f>'Drop-Down Lists Input'!K17</f>
        <v>0</v>
      </c>
      <c r="J69" s="51">
        <f>'Drop-Down Lists Input'!M20</f>
        <v>0</v>
      </c>
      <c r="S69" s="52">
        <v>0</v>
      </c>
    </row>
    <row r="70" spans="4:19" ht="18" hidden="1" customHeight="1" thickTop="1" x14ac:dyDescent="0.25">
      <c r="D70" s="51">
        <f>'Drop-Down Lists Input'!A18</f>
        <v>0</v>
      </c>
      <c r="E70" s="51">
        <f>'Drop-Down Lists Input'!E17</f>
        <v>0</v>
      </c>
      <c r="F70" s="51">
        <f>'Drop-Down Lists Input'!G18</f>
        <v>0</v>
      </c>
      <c r="G70" s="51">
        <f>'Drop-Down Lists Input'!I18</f>
        <v>0</v>
      </c>
      <c r="I70" s="51">
        <f>'Drop-Down Lists Input'!K18</f>
        <v>0</v>
      </c>
      <c r="J70" s="51">
        <f>'Drop-Down Lists Input'!M21</f>
        <v>0</v>
      </c>
      <c r="S70" s="52" t="str">
        <v>Equip., bldg., &amp; land sales</v>
      </c>
    </row>
    <row r="71" spans="4:19" ht="18" hidden="1" customHeight="1" thickTop="1" x14ac:dyDescent="0.25">
      <c r="D71" s="51">
        <f>'Drop-Down Lists Input'!A19</f>
        <v>0</v>
      </c>
      <c r="E71" s="51">
        <f>'Drop-Down Lists Input'!E18</f>
        <v>0</v>
      </c>
      <c r="F71" s="51">
        <f>'Drop-Down Lists Input'!G19</f>
        <v>0</v>
      </c>
      <c r="G71" s="51">
        <f>'Drop-Down Lists Input'!I19</f>
        <v>0</v>
      </c>
      <c r="I71" s="51">
        <f>'Drop-Down Lists Input'!K19</f>
        <v>0</v>
      </c>
      <c r="J71" s="51">
        <f>'Drop-Down Lists Input'!M22</f>
        <v>0</v>
      </c>
      <c r="S71" s="52" t="str">
        <v>CCC loans funded</v>
      </c>
    </row>
    <row r="72" spans="4:19" ht="18" hidden="1" customHeight="1" thickTop="1" x14ac:dyDescent="0.25">
      <c r="D72" s="51">
        <f>'Drop-Down Lists Input'!A20</f>
        <v>0</v>
      </c>
      <c r="E72" s="51">
        <f>'Drop-Down Lists Input'!E19</f>
        <v>0</v>
      </c>
      <c r="F72" s="51">
        <f>'Drop-Down Lists Input'!G20</f>
        <v>0</v>
      </c>
      <c r="G72" s="51">
        <f>'Drop-Down Lists Input'!I20</f>
        <v>0</v>
      </c>
      <c r="I72" s="51">
        <f>'Drop-Down Lists Input'!K20</f>
        <v>0</v>
      </c>
      <c r="J72" s="51">
        <f>'Drop-Down Lists Input'!M23</f>
        <v>0</v>
      </c>
      <c r="S72" s="52" t="str">
        <v>CCC loans forfeited</v>
      </c>
    </row>
    <row r="73" spans="4:19" ht="18" hidden="1" customHeight="1" thickTop="1" x14ac:dyDescent="0.25">
      <c r="D73" s="51">
        <f>'Drop-Down Lists Input'!A21</f>
        <v>0</v>
      </c>
      <c r="E73" s="51">
        <f>'Drop-Down Lists Input'!E20</f>
        <v>0</v>
      </c>
      <c r="F73" s="51">
        <f>'Drop-Down Lists Input'!G21</f>
        <v>0</v>
      </c>
      <c r="G73" s="51">
        <f>'Drop-Down Lists Input'!I21</f>
        <v>0</v>
      </c>
      <c r="I73" s="51">
        <f>'Drop-Down Lists Input'!K21</f>
        <v>0</v>
      </c>
      <c r="J73" s="51">
        <f>'Drop-Down Lists Input'!M24</f>
        <v>0</v>
      </c>
      <c r="S73" s="52" t="str">
        <v>Money borrowed</v>
      </c>
    </row>
    <row r="74" spans="4:19" ht="18" hidden="1" customHeight="1" thickTop="1" x14ac:dyDescent="0.25">
      <c r="D74" s="51">
        <f>'Drop-Down Lists Input'!A22</f>
        <v>0</v>
      </c>
      <c r="E74" s="51">
        <f>'Drop-Down Lists Input'!E21</f>
        <v>0</v>
      </c>
      <c r="F74" s="51">
        <f>'Drop-Down Lists Input'!G22</f>
        <v>0</v>
      </c>
      <c r="G74" s="51">
        <f>'Drop-Down Lists Input'!I22</f>
        <v>0</v>
      </c>
      <c r="I74" s="51">
        <f>'Drop-Down Lists Input'!K22</f>
        <v>0</v>
      </c>
      <c r="J74" s="51">
        <f>'Drop-Down Lists Input'!M25</f>
        <v>0</v>
      </c>
    </row>
    <row r="75" spans="4:19" ht="18" hidden="1" customHeight="1" thickTop="1" x14ac:dyDescent="0.25">
      <c r="D75" s="51">
        <f>'Drop-Down Lists Input'!A23</f>
        <v>0</v>
      </c>
      <c r="E75" s="51">
        <f>'Drop-Down Lists Input'!E22</f>
        <v>0</v>
      </c>
      <c r="F75" s="51">
        <f>'Drop-Down Lists Input'!G23</f>
        <v>0</v>
      </c>
      <c r="G75" s="51">
        <f>'Drop-Down Lists Input'!I23</f>
        <v>0</v>
      </c>
      <c r="I75" s="51">
        <f>'Drop-Down Lists Input'!K23</f>
        <v>0</v>
      </c>
      <c r="J75" s="51">
        <f>'Drop-Down Lists Input'!M26</f>
        <v>0</v>
      </c>
    </row>
    <row r="76" spans="4:19" ht="18" hidden="1" customHeight="1" thickTop="1" x14ac:dyDescent="0.25">
      <c r="D76" s="51">
        <f>'Drop-Down Lists Input'!A24</f>
        <v>0</v>
      </c>
    </row>
    <row r="77" spans="4:19" ht="18" hidden="1" customHeight="1" thickTop="1" x14ac:dyDescent="0.25">
      <c r="D77" s="51">
        <f>'Drop-Down Lists Input'!A25</f>
        <v>0</v>
      </c>
    </row>
    <row r="78" spans="4:19" ht="18" hidden="1" customHeight="1" thickTop="1" x14ac:dyDescent="0.25">
      <c r="D78" s="51">
        <f>'Drop-Down Lists Input'!A26</f>
        <v>0</v>
      </c>
    </row>
    <row r="79" spans="4:19" ht="18" hidden="1" customHeight="1" thickTop="1" x14ac:dyDescent="0.25">
      <c r="D79" s="51">
        <f>'Drop-Down Lists Input'!A27</f>
        <v>0</v>
      </c>
    </row>
    <row r="80" spans="4:19" ht="18" hidden="1" customHeight="1" thickTop="1" x14ac:dyDescent="0.25">
      <c r="D80" s="51">
        <f>'Drop-Down Lists Input'!A28</f>
        <v>0</v>
      </c>
    </row>
    <row r="81" spans="4:4" ht="18" hidden="1" customHeight="1" thickTop="1" x14ac:dyDescent="0.25">
      <c r="D81" s="51">
        <f>'Drop-Down Lists Input'!A29</f>
        <v>0</v>
      </c>
    </row>
    <row r="82" spans="4:4" ht="18" hidden="1" customHeight="1" thickTop="1" x14ac:dyDescent="0.25">
      <c r="D82" s="51">
        <f>'Drop-Down Lists Input'!A30</f>
        <v>0</v>
      </c>
    </row>
    <row r="83" spans="4:4" ht="18" hidden="1" customHeight="1" thickTop="1" x14ac:dyDescent="0.25">
      <c r="D83" s="51">
        <f>'Drop-Down Lists Input'!A31</f>
        <v>0</v>
      </c>
    </row>
    <row r="84" spans="4:4" ht="18" hidden="1" customHeight="1" thickTop="1" x14ac:dyDescent="0.25">
      <c r="D84" s="51">
        <f>'Drop-Down Lists Input'!A32</f>
        <v>0</v>
      </c>
    </row>
    <row r="85" spans="4:4" ht="18" hidden="1" customHeight="1" thickTop="1" x14ac:dyDescent="0.25">
      <c r="D85" s="51">
        <f>'Drop-Down Lists Input'!A33</f>
        <v>0</v>
      </c>
    </row>
    <row r="86" spans="4:4" ht="18" hidden="1" customHeight="1" thickTop="1" x14ac:dyDescent="0.25">
      <c r="D86" s="51">
        <f>'Drop-Down Lists Input'!A34</f>
        <v>0</v>
      </c>
    </row>
    <row r="87" spans="4:4" ht="18" hidden="1" customHeight="1" thickTop="1" x14ac:dyDescent="0.25">
      <c r="D87" s="51">
        <f>'Drop-Down Lists Input'!A35</f>
        <v>0</v>
      </c>
    </row>
    <row r="88" spans="4:4" ht="18" hidden="1" customHeight="1" thickTop="1" x14ac:dyDescent="0.25">
      <c r="D88" s="51">
        <f>'Drop-Down Lists Input'!A36</f>
        <v>0</v>
      </c>
    </row>
    <row r="89" spans="4:4" ht="18" hidden="1" customHeight="1" thickTop="1" x14ac:dyDescent="0.25">
      <c r="D89" s="51">
        <f>'Drop-Down Lists Input'!A37</f>
        <v>0</v>
      </c>
    </row>
    <row r="90" spans="4:4" ht="18" hidden="1" customHeight="1" thickTop="1" x14ac:dyDescent="0.25">
      <c r="D90" s="51">
        <f>'Drop-Down Lists Input'!A38</f>
        <v>0</v>
      </c>
    </row>
    <row r="91" spans="4:4" ht="18" hidden="1" customHeight="1" thickTop="1" x14ac:dyDescent="0.25">
      <c r="D91" s="51">
        <f>'Drop-Down Lists Input'!A39</f>
        <v>0</v>
      </c>
    </row>
    <row r="92" spans="4:4" ht="18" hidden="1" customHeight="1" thickTop="1" x14ac:dyDescent="0.25">
      <c r="D92" s="51">
        <f>'Drop-Down Lists Input'!A40</f>
        <v>0</v>
      </c>
    </row>
    <row r="93" spans="4:4" ht="18" hidden="1" customHeight="1" thickTop="1" x14ac:dyDescent="0.25">
      <c r="D93" s="51">
        <f>'Drop-Down Lists Input'!A41</f>
        <v>0</v>
      </c>
    </row>
    <row r="94" spans="4:4" ht="18" hidden="1" customHeight="1" thickTop="1" x14ac:dyDescent="0.25">
      <c r="D94" s="51">
        <f>'Drop-Down Lists Input'!A42</f>
        <v>0</v>
      </c>
    </row>
    <row r="95" spans="4:4" ht="18" hidden="1" customHeight="1" thickTop="1" x14ac:dyDescent="0.25">
      <c r="D95" s="51">
        <f>'Drop-Down Lists Input'!A43</f>
        <v>0</v>
      </c>
    </row>
    <row r="96" spans="4:4" ht="18" hidden="1" customHeight="1" thickTop="1" x14ac:dyDescent="0.25">
      <c r="D96" s="51">
        <f>'Drop-Down Lists Input'!A44</f>
        <v>0</v>
      </c>
    </row>
    <row r="97" spans="4:4" ht="18" hidden="1" customHeight="1" thickTop="1" x14ac:dyDescent="0.25">
      <c r="D97" s="51">
        <f>'Drop-Down Lists Input'!A45</f>
        <v>0</v>
      </c>
    </row>
    <row r="98" spans="4:4" ht="18" hidden="1" customHeight="1" thickTop="1" x14ac:dyDescent="0.25">
      <c r="D98" s="51">
        <f>'Drop-Down Lists Input'!A46</f>
        <v>0</v>
      </c>
    </row>
    <row r="99" spans="4:4" ht="18" hidden="1" customHeight="1" thickTop="1" x14ac:dyDescent="0.25">
      <c r="D99" s="51">
        <f>'Drop-Down Lists Input'!A47</f>
        <v>0</v>
      </c>
    </row>
    <row r="100" spans="4:4" ht="18" hidden="1" customHeight="1" thickTop="1" x14ac:dyDescent="0.25">
      <c r="D100" s="51">
        <f>'Drop-Down Lists Input'!A48</f>
        <v>0</v>
      </c>
    </row>
    <row r="101" spans="4:4" ht="18" hidden="1" customHeight="1" thickTop="1" x14ac:dyDescent="0.25">
      <c r="D101" s="51">
        <f>'Drop-Down Lists Input'!A49</f>
        <v>0</v>
      </c>
    </row>
    <row r="102" spans="4:4" ht="18" hidden="1" customHeight="1" thickTop="1" x14ac:dyDescent="0.25">
      <c r="D102" s="51">
        <f>'Drop-Down Lists Input'!A50</f>
        <v>0</v>
      </c>
    </row>
    <row r="103" spans="4:4" ht="18" hidden="1" customHeight="1" thickTop="1" x14ac:dyDescent="0.25">
      <c r="D103" s="51">
        <f>'Drop-Down Lists Input'!A51</f>
        <v>0</v>
      </c>
    </row>
    <row r="104" spans="4:4" ht="18" hidden="1" customHeight="1" thickTop="1" x14ac:dyDescent="0.25">
      <c r="D104" s="51">
        <f>'Drop-Down Lists Input'!A52</f>
        <v>0</v>
      </c>
    </row>
    <row r="105" spans="4:4" ht="18" hidden="1" customHeight="1" thickTop="1" x14ac:dyDescent="0.25">
      <c r="D105" s="51">
        <f>'Drop-Down Lists Input'!A53</f>
        <v>0</v>
      </c>
    </row>
    <row r="106" spans="4:4" ht="18" hidden="1" customHeight="1" thickTop="1" x14ac:dyDescent="0.25">
      <c r="D106" s="51">
        <f>'Drop-Down Lists Input'!A54</f>
        <v>0</v>
      </c>
    </row>
    <row r="107" spans="4:4" ht="18" hidden="1" customHeight="1" thickTop="1" x14ac:dyDescent="0.25">
      <c r="D107" s="51">
        <f>'Drop-Down Lists Input'!A55</f>
        <v>0</v>
      </c>
    </row>
    <row r="108" spans="4:4" ht="18" hidden="1" customHeight="1" thickTop="1" x14ac:dyDescent="0.25">
      <c r="D108" s="51">
        <f>'Drop-Down Lists Input'!A56</f>
        <v>0</v>
      </c>
    </row>
    <row r="109" spans="4:4" ht="18" hidden="1" customHeight="1" thickTop="1" x14ac:dyDescent="0.25">
      <c r="D109" s="51">
        <f>'Drop-Down Lists Input'!A57</f>
        <v>0</v>
      </c>
    </row>
    <row r="110" spans="4:4" ht="18" hidden="1" customHeight="1" thickTop="1" x14ac:dyDescent="0.25">
      <c r="D110" s="51">
        <f>'Drop-Down Lists Input'!A58</f>
        <v>0</v>
      </c>
    </row>
    <row r="111" spans="4:4" ht="18" hidden="1" customHeight="1" thickTop="1" x14ac:dyDescent="0.25">
      <c r="D111" s="51">
        <f>'Drop-Down Lists Input'!A59</f>
        <v>0</v>
      </c>
    </row>
    <row r="112" spans="4:4" ht="18" hidden="1" customHeight="1" thickTop="1" x14ac:dyDescent="0.25">
      <c r="D112" s="51">
        <f>'Drop-Down Lists Input'!A60</f>
        <v>0</v>
      </c>
    </row>
    <row r="113" spans="4:4" ht="18" hidden="1" customHeight="1" thickTop="1" x14ac:dyDescent="0.25">
      <c r="D113" s="51">
        <f>'Drop-Down Lists Input'!A61</f>
        <v>0</v>
      </c>
    </row>
    <row r="114" spans="4:4" ht="18" hidden="1" customHeight="1" thickTop="1" x14ac:dyDescent="0.25">
      <c r="D114" s="51">
        <f>'Drop-Down Lists Input'!A62</f>
        <v>0</v>
      </c>
    </row>
    <row r="115" spans="4:4" ht="18" hidden="1" customHeight="1" thickTop="1" x14ac:dyDescent="0.25">
      <c r="D115" s="51">
        <f>'Drop-Down Lists Input'!A63</f>
        <v>0</v>
      </c>
    </row>
    <row r="116" spans="4:4" ht="18" hidden="1" customHeight="1" thickTop="1" x14ac:dyDescent="0.25">
      <c r="D116" s="51">
        <f>'Drop-Down Lists Input'!A64</f>
        <v>0</v>
      </c>
    </row>
    <row r="117" spans="4:4" ht="18" hidden="1" customHeight="1" thickTop="1" x14ac:dyDescent="0.25">
      <c r="D117" s="51">
        <f>'Drop-Down Lists Input'!A65</f>
        <v>0</v>
      </c>
    </row>
    <row r="118" spans="4:4" ht="18" hidden="1" customHeight="1" thickTop="1" x14ac:dyDescent="0.25">
      <c r="D118" s="51">
        <f>'Drop-Down Lists Input'!A66</f>
        <v>0</v>
      </c>
    </row>
    <row r="119" spans="4:4" ht="18" hidden="1" customHeight="1" thickTop="1" x14ac:dyDescent="0.25">
      <c r="D119" s="51">
        <f>'Drop-Down Lists Input'!A67</f>
        <v>0</v>
      </c>
    </row>
    <row r="120" spans="4:4" ht="18" hidden="1" customHeight="1" thickTop="1" x14ac:dyDescent="0.25">
      <c r="D120" s="51">
        <f>'Drop-Down Lists Input'!A68</f>
        <v>0</v>
      </c>
    </row>
    <row r="121" spans="4:4" ht="18" hidden="1" customHeight="1" thickTop="1" x14ac:dyDescent="0.25">
      <c r="D121" s="51">
        <f>'Drop-Down Lists Input'!A69</f>
        <v>0</v>
      </c>
    </row>
    <row r="122" spans="4:4" ht="18" hidden="1" customHeight="1" thickTop="1" x14ac:dyDescent="0.25">
      <c r="D122" s="51">
        <f>'Drop-Down Lists Input'!A70</f>
        <v>0</v>
      </c>
    </row>
    <row r="123" spans="4:4" ht="18" hidden="1" customHeight="1" thickTop="1" x14ac:dyDescent="0.25">
      <c r="D123" s="51">
        <f>'Drop-Down Lists Input'!A71</f>
        <v>0</v>
      </c>
    </row>
    <row r="124" spans="4:4" ht="18" hidden="1" customHeight="1" thickTop="1" x14ac:dyDescent="0.25">
      <c r="D124" s="51">
        <f>'Drop-Down Lists Input'!A72</f>
        <v>0</v>
      </c>
    </row>
    <row r="125" spans="4:4" ht="18" hidden="1" customHeight="1" thickTop="1" x14ac:dyDescent="0.25">
      <c r="D125" s="51">
        <f>'Drop-Down Lists Input'!A73</f>
        <v>0</v>
      </c>
    </row>
    <row r="126" spans="4:4" ht="18" hidden="1" customHeight="1" thickTop="1" x14ac:dyDescent="0.25">
      <c r="D126" s="51">
        <f>'Drop-Down Lists Input'!A74</f>
        <v>0</v>
      </c>
    </row>
    <row r="127" spans="4:4" ht="18" hidden="1" customHeight="1" thickTop="1" x14ac:dyDescent="0.25">
      <c r="D127" s="51">
        <f>'Drop-Down Lists Input'!A75</f>
        <v>0</v>
      </c>
    </row>
    <row r="128" spans="4:4" ht="18" hidden="1" customHeight="1" thickTop="1" x14ac:dyDescent="0.25">
      <c r="D128" s="51">
        <f>'Drop-Down Lists Input'!A76</f>
        <v>0</v>
      </c>
    </row>
    <row r="129" spans="4:4" ht="18" hidden="1" customHeight="1" thickTop="1" x14ac:dyDescent="0.25">
      <c r="D129" s="51">
        <f>'Drop-Down Lists Input'!A77</f>
        <v>0</v>
      </c>
    </row>
    <row r="130" spans="4:4" ht="18" hidden="1" customHeight="1" thickTop="1" x14ac:dyDescent="0.25">
      <c r="D130" s="51">
        <f>'Drop-Down Lists Input'!A78</f>
        <v>0</v>
      </c>
    </row>
    <row r="131" spans="4:4" ht="18" hidden="1" customHeight="1" thickTop="1" x14ac:dyDescent="0.25">
      <c r="D131" s="51">
        <f>'Drop-Down Lists Input'!A79</f>
        <v>0</v>
      </c>
    </row>
    <row r="132" spans="4:4" ht="18" hidden="1" customHeight="1" thickTop="1" x14ac:dyDescent="0.25">
      <c r="D132" s="51">
        <f>'Drop-Down Lists Input'!A80</f>
        <v>0</v>
      </c>
    </row>
    <row r="133" spans="4:4" ht="18" hidden="1" customHeight="1" thickTop="1" x14ac:dyDescent="0.25">
      <c r="D133" s="51">
        <f>'Drop-Down Lists Input'!A81</f>
        <v>0</v>
      </c>
    </row>
    <row r="134" spans="4:4" ht="18" hidden="1" customHeight="1" thickTop="1" x14ac:dyDescent="0.25">
      <c r="D134" s="51">
        <f>'Drop-Down Lists Input'!A82</f>
        <v>0</v>
      </c>
    </row>
    <row r="135" spans="4:4" ht="18" hidden="1" customHeight="1" thickTop="1" x14ac:dyDescent="0.25">
      <c r="D135" s="51">
        <f>'Drop-Down Lists Input'!A83</f>
        <v>0</v>
      </c>
    </row>
    <row r="136" spans="4:4" ht="18" hidden="1" customHeight="1" thickTop="1" x14ac:dyDescent="0.25">
      <c r="D136" s="51">
        <f>'Drop-Down Lists Input'!A84</f>
        <v>0</v>
      </c>
    </row>
    <row r="137" spans="4:4" ht="18" hidden="1" customHeight="1" thickTop="1" x14ac:dyDescent="0.25">
      <c r="D137" s="51">
        <f>'Drop-Down Lists Input'!A85</f>
        <v>0</v>
      </c>
    </row>
    <row r="138" spans="4:4" ht="18" hidden="1" customHeight="1" thickTop="1" x14ac:dyDescent="0.25">
      <c r="D138" s="51">
        <f>'Drop-Down Lists Input'!A86</f>
        <v>0</v>
      </c>
    </row>
    <row r="139" spans="4:4" ht="18" hidden="1" customHeight="1" thickTop="1" x14ac:dyDescent="0.25">
      <c r="D139" s="51">
        <f>'Drop-Down Lists Input'!A87</f>
        <v>0</v>
      </c>
    </row>
    <row r="140" spans="4:4" ht="18" hidden="1" customHeight="1" thickTop="1" x14ac:dyDescent="0.25">
      <c r="D140" s="51">
        <f>'Drop-Down Lists Input'!A88</f>
        <v>0</v>
      </c>
    </row>
    <row r="141" spans="4:4" ht="18" hidden="1" customHeight="1" thickTop="1" x14ac:dyDescent="0.25">
      <c r="D141" s="51">
        <f>'Drop-Down Lists Input'!A89</f>
        <v>0</v>
      </c>
    </row>
    <row r="142" spans="4:4" ht="18" hidden="1" customHeight="1" thickTop="1" x14ac:dyDescent="0.25">
      <c r="D142" s="51">
        <f>'Drop-Down Lists Input'!A90</f>
        <v>0</v>
      </c>
    </row>
    <row r="143" spans="4:4" ht="18" hidden="1" customHeight="1" thickTop="1" x14ac:dyDescent="0.25">
      <c r="D143" s="51">
        <f>'Drop-Down Lists Input'!A91</f>
        <v>0</v>
      </c>
    </row>
    <row r="144" spans="4:4" ht="18" hidden="1" customHeight="1" thickTop="1" x14ac:dyDescent="0.25">
      <c r="D144" s="51">
        <f>'Drop-Down Lists Input'!A92</f>
        <v>0</v>
      </c>
    </row>
    <row r="145" spans="4:4" ht="18" hidden="1" customHeight="1" thickTop="1" x14ac:dyDescent="0.25">
      <c r="D145" s="51">
        <f>'Drop-Down Lists Input'!A93</f>
        <v>0</v>
      </c>
    </row>
    <row r="146" spans="4:4" ht="18" hidden="1" customHeight="1" thickTop="1" x14ac:dyDescent="0.25">
      <c r="D146" s="51">
        <f>'Drop-Down Lists Input'!A94</f>
        <v>0</v>
      </c>
    </row>
    <row r="147" spans="4:4" ht="18" hidden="1" customHeight="1" thickTop="1" x14ac:dyDescent="0.25">
      <c r="D147" s="51">
        <f>'Drop-Down Lists Input'!A95</f>
        <v>0</v>
      </c>
    </row>
    <row r="148" spans="4:4" ht="18" hidden="1" customHeight="1" thickTop="1" x14ac:dyDescent="0.25">
      <c r="D148" s="51">
        <f>'Drop-Down Lists Input'!A96</f>
        <v>0</v>
      </c>
    </row>
    <row r="149" spans="4:4" ht="18" hidden="1" customHeight="1" thickTop="1" x14ac:dyDescent="0.25">
      <c r="D149" s="51">
        <f>'Drop-Down Lists Input'!A97</f>
        <v>0</v>
      </c>
    </row>
    <row r="150" spans="4:4" ht="18" hidden="1" customHeight="1" thickTop="1" x14ac:dyDescent="0.25">
      <c r="D150" s="51">
        <f>'Drop-Down Lists Input'!A98</f>
        <v>0</v>
      </c>
    </row>
    <row r="151" spans="4:4" ht="18" hidden="1" customHeight="1" thickTop="1" x14ac:dyDescent="0.25">
      <c r="D151" s="51">
        <f>'Drop-Down Lists Input'!A99</f>
        <v>0</v>
      </c>
    </row>
    <row r="152" spans="4:4" ht="18" hidden="1" customHeight="1" thickTop="1" x14ac:dyDescent="0.25">
      <c r="D152" s="51">
        <f>'Drop-Down Lists Input'!A100</f>
        <v>0</v>
      </c>
    </row>
    <row r="153" spans="4:4" ht="18" hidden="1" customHeight="1" thickTop="1" x14ac:dyDescent="0.25">
      <c r="D153" s="51">
        <f>'Drop-Down Lists Input'!A101</f>
        <v>0</v>
      </c>
    </row>
    <row r="154" spans="4:4" ht="18" hidden="1" customHeight="1" thickTop="1" x14ac:dyDescent="0.25">
      <c r="D154" s="51">
        <f>'Drop-Down Lists Input'!A102</f>
        <v>0</v>
      </c>
    </row>
    <row r="155" spans="4:4" ht="18" hidden="1" customHeight="1" thickTop="1" x14ac:dyDescent="0.25">
      <c r="D155" s="51">
        <f>'Drop-Down Lists Input'!A103</f>
        <v>0</v>
      </c>
    </row>
  </sheetData>
  <sheetProtection formatCells="0" formatColumns="0" formatRows="0" insertColumns="0" insertRows="0" insertHyperlinks="0" deleteColumns="0" deleteRows="0" sort="0" autoFilter="0" pivotTables="0"/>
  <mergeCells count="32">
    <mergeCell ref="B1:C1"/>
    <mergeCell ref="AO2:AO3"/>
    <mergeCell ref="AG2:AG3"/>
    <mergeCell ref="AH2:AH3"/>
    <mergeCell ref="AI2:AI3"/>
    <mergeCell ref="AJ2:AM2"/>
    <mergeCell ref="AN2:AN3"/>
    <mergeCell ref="AA2:AA3"/>
    <mergeCell ref="AB2:AB3"/>
    <mergeCell ref="M2:R2"/>
    <mergeCell ref="AC2:AE2"/>
    <mergeCell ref="AF2:AF3"/>
    <mergeCell ref="E2:E3"/>
    <mergeCell ref="F2:F3"/>
    <mergeCell ref="G2:G3"/>
    <mergeCell ref="B53:C53"/>
    <mergeCell ref="B2:B3"/>
    <mergeCell ref="U2:U3"/>
    <mergeCell ref="C2:C3"/>
    <mergeCell ref="D2:D3"/>
    <mergeCell ref="AP2:AP3"/>
    <mergeCell ref="AQ2:AQ3"/>
    <mergeCell ref="W1:AQ1"/>
    <mergeCell ref="I1:T1"/>
    <mergeCell ref="S2:S3"/>
    <mergeCell ref="T2:T3"/>
    <mergeCell ref="V2:V3"/>
    <mergeCell ref="I2:L2"/>
    <mergeCell ref="W2:W3"/>
    <mergeCell ref="X2:X3"/>
    <mergeCell ref="Y2:Y3"/>
    <mergeCell ref="Z2:Z3"/>
  </mergeCells>
  <dataValidations count="10">
    <dataValidation type="list" allowBlank="1" showInputMessage="1" showErrorMessage="1" sqref="E12:E14 E4:E5 E16:E18 E48:E50 E44:E46 E40:E42 E28:E34 E36:E38 E24:E26 E20:E22 E8:E10" xr:uid="{00000000-0002-0000-0200-000003000000}">
      <formula1>$E$55:$E$75</formula1>
    </dataValidation>
    <dataValidation type="list" allowBlank="1" showInputMessage="1" showErrorMessage="1" sqref="N4:N6 N48:N50 N40:N42 N36:N38 N32:N34 N28:N30 N24:N26 N20:N22 N16:N18 N8:N10 N12:N14 N44:N46" xr:uid="{E28DFB4F-7A6A-4FCE-9A5A-457671E33B08}">
      <formula1>$M$56:$M$57</formula1>
    </dataValidation>
    <dataValidation type="list" allowBlank="1" showInputMessage="1" showErrorMessage="1" sqref="S4:S6 S48:S50 S12:S14 S8:S10 S16:S18 S20:S22 S24:S26 S28:S30 S32:S34 S36:S38 S40:S42 S44:S46" xr:uid="{59BD06D3-C1DA-4E8A-A664-229B531A0B33}">
      <formula1>$S$53:$S$73</formula1>
    </dataValidation>
    <dataValidation type="list" allowBlank="1" showInputMessage="1" showErrorMessage="1" sqref="D44:D46 D48:D50 D36:D38 D28:D34 D24:D26 D20:D22 D16:D18 D8:D10 D12:D14 D4:D6 D40:D42" xr:uid="{98384A9D-73CF-4479-92A2-416418C443E4}">
      <formula1>$D$54:$D$123</formula1>
    </dataValidation>
    <dataValidation type="list" allowBlank="1" showInputMessage="1" showErrorMessage="1" sqref="F44:F46 F48:F50 F36:F38 F28:F34 F24:F26 F20:F22 F16:F18 F8:F10 F12:F14 F4:F6 F40:F42" xr:uid="{FD0CBDF9-205D-457B-94D1-119A30E106A5}">
      <formula1>$F$54:$F$75</formula1>
    </dataValidation>
    <dataValidation type="list" allowBlank="1" showInputMessage="1" showErrorMessage="1" sqref="G44:G46 G48:G50 G36:G38 G28:G34 G24:G26 G20:G22 G16:G18 G8:G10 G12:G14 G4:G6 G40:G42" xr:uid="{6AED0DBF-CC69-44B9-8B28-AEBE7E93AA02}">
      <formula1>$G$54:$G$75</formula1>
    </dataValidation>
    <dataValidation type="list" allowBlank="1" showInputMessage="1" showErrorMessage="1" sqref="I44:I46 I48:I50 I36:I38 I28:I34 I24:I26 I20:I22 I16:I18 I8:I10 I12:I14 I4:I6 I40:I42" xr:uid="{9224AD1C-D18A-4392-9E85-6F3BD0E0582C}">
      <formula1>$I$54:$I$73</formula1>
    </dataValidation>
    <dataValidation type="list" allowBlank="1" showInputMessage="1" showErrorMessage="1" sqref="M44:M46 M48:M50 M36:M38 M28:M34 M24:M26 M20:M22 M16:M18 M8:M10 M12:M14 M4:M6 M40:M42" xr:uid="{CB2893F7-30B7-4B52-948F-0B1F2DC76463}">
      <formula1>$J$54:$J$74</formula1>
    </dataValidation>
    <dataValidation type="list" allowBlank="1" showInputMessage="1" showErrorMessage="1" sqref="AJ4:AJ6 AJ40:AJ42 AJ12:AJ14 AJ36:AJ38 AJ32:AJ34 AJ28:AJ30 AJ24:AJ26 AJ20:AJ22 AJ16:AJ18 AJ8:AJ10" xr:uid="{EABE7A95-7E25-4E34-A29A-EEFFDE53DC1D}">
      <formula1>$J$55:$J$75</formula1>
    </dataValidation>
    <dataValidation type="list" allowBlank="1" showInputMessage="1" showErrorMessage="1" sqref="AJ44:AJ46 AJ48:AJ50" xr:uid="{B4811827-E592-4681-8BC9-C8DBA1A0FB21}">
      <formula1>$J$61:$J$75</formula1>
    </dataValidation>
  </dataValidations>
  <hyperlinks>
    <hyperlink ref="B1" location="Directions!A54" display="Directions for sheet" xr:uid="{F90521AB-4FD0-4E68-9E36-20C8376C19CB}"/>
  </hyperlinks>
  <pageMargins left="0.7" right="0.7" top="0.75" bottom="0.75" header="0.3" footer="0.3"/>
  <pageSetup scale="74" orientation="landscape" r:id="rId1"/>
  <colBreaks count="2" manualBreakCount="2">
    <brk id="24" max="14" man="1"/>
    <brk id="31" max="1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E029"/>
  </sheetPr>
  <dimension ref="A1:BH156"/>
  <sheetViews>
    <sheetView showGridLines="0" workbookViewId="0">
      <pane xSplit="9" ySplit="3" topLeftCell="J4" activePane="bottomRight" state="frozen"/>
      <selection pane="topRight" activeCell="J1" sqref="J1"/>
      <selection pane="bottomLeft" activeCell="A4" sqref="A4"/>
      <selection pane="bottomRight" activeCell="B1" sqref="B1:D1"/>
    </sheetView>
  </sheetViews>
  <sheetFormatPr defaultColWidth="0" defaultRowHeight="15.75" zeroHeight="1" x14ac:dyDescent="0.25"/>
  <cols>
    <col min="1" max="1" width="3.28515625" style="1" customWidth="1"/>
    <col min="2" max="2" width="10.140625" style="112" customWidth="1"/>
    <col min="3" max="3" width="10" style="112" customWidth="1"/>
    <col min="4" max="4" width="32.85546875" style="112" customWidth="1"/>
    <col min="5" max="5" width="3.28515625" style="107" customWidth="1"/>
    <col min="6" max="6" width="26.28515625" style="112" customWidth="1"/>
    <col min="7" max="7" width="23" style="112" customWidth="1"/>
    <col min="8" max="8" width="19.7109375" style="112" customWidth="1"/>
    <col min="9" max="9" width="22.7109375" style="112" customWidth="1"/>
    <col min="10" max="10" width="3.85546875" style="107" customWidth="1"/>
    <col min="11" max="11" width="30.5703125" style="112" customWidth="1"/>
    <col min="12" max="13" width="17.7109375" style="112" customWidth="1"/>
    <col min="14" max="14" width="39.7109375" style="107" customWidth="1"/>
    <col min="15" max="46" width="15.7109375" style="113" customWidth="1"/>
    <col min="47" max="49" width="15.7109375" style="112" customWidth="1"/>
    <col min="50" max="50" width="15.7109375" style="113" customWidth="1"/>
    <col min="51" max="51" width="3.28515625" style="108" customWidth="1"/>
    <col min="52" max="52" width="15.7109375" style="113" customWidth="1"/>
    <col min="53" max="54" width="15.7109375" style="112" customWidth="1"/>
    <col min="55" max="58" width="15.7109375" style="113" customWidth="1"/>
    <col min="59" max="59" width="3.28515625" style="261" customWidth="1"/>
    <col min="60" max="16384" width="9.140625" style="1" hidden="1"/>
  </cols>
  <sheetData>
    <row r="1" spans="1:60" s="183" customFormat="1" ht="17.25" customHeight="1" thickBot="1" x14ac:dyDescent="0.35">
      <c r="A1" s="262"/>
      <c r="B1" s="395" t="s">
        <v>296</v>
      </c>
      <c r="C1" s="396"/>
      <c r="D1" s="396"/>
      <c r="E1" s="326"/>
      <c r="F1" s="394" t="s">
        <v>213</v>
      </c>
      <c r="G1" s="394"/>
      <c r="H1" s="394"/>
      <c r="I1" s="327"/>
      <c r="J1" s="182"/>
      <c r="K1" s="403" t="s">
        <v>214</v>
      </c>
      <c r="L1" s="404"/>
      <c r="M1" s="334"/>
      <c r="N1" s="182"/>
      <c r="O1" s="413" t="s">
        <v>218</v>
      </c>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c r="AR1" s="394"/>
      <c r="AS1" s="394"/>
      <c r="AT1" s="394"/>
      <c r="AU1" s="394"/>
      <c r="AV1" s="394"/>
      <c r="AW1" s="394"/>
      <c r="AX1" s="394"/>
      <c r="AZ1" s="407" t="s">
        <v>212</v>
      </c>
      <c r="BA1" s="407"/>
      <c r="BB1" s="407"/>
      <c r="BC1" s="407"/>
      <c r="BD1" s="407"/>
      <c r="BE1" s="407"/>
      <c r="BF1" s="408"/>
      <c r="BG1" s="258"/>
    </row>
    <row r="2" spans="1:60" s="190" customFormat="1" ht="15.75" customHeight="1" x14ac:dyDescent="0.25">
      <c r="B2" s="397" t="s">
        <v>0</v>
      </c>
      <c r="C2" s="397" t="s">
        <v>69</v>
      </c>
      <c r="D2" s="397" t="s">
        <v>1</v>
      </c>
      <c r="E2" s="184"/>
      <c r="F2" s="397" t="s">
        <v>263</v>
      </c>
      <c r="G2" s="397" t="s">
        <v>75</v>
      </c>
      <c r="H2" s="397" t="s">
        <v>47</v>
      </c>
      <c r="I2" s="397" t="s">
        <v>66</v>
      </c>
      <c r="J2" s="184"/>
      <c r="K2" s="399" t="s">
        <v>215</v>
      </c>
      <c r="L2" s="397" t="s">
        <v>216</v>
      </c>
      <c r="M2" s="397" t="s">
        <v>62</v>
      </c>
      <c r="N2" s="397" t="s">
        <v>217</v>
      </c>
      <c r="O2" s="399" t="s">
        <v>168</v>
      </c>
      <c r="P2" s="399" t="s">
        <v>187</v>
      </c>
      <c r="Q2" s="399" t="s">
        <v>9</v>
      </c>
      <c r="R2" s="399" t="s">
        <v>13</v>
      </c>
      <c r="S2" s="399" t="s">
        <v>171</v>
      </c>
      <c r="T2" s="399" t="s">
        <v>261</v>
      </c>
      <c r="U2" s="399" t="s">
        <v>10</v>
      </c>
      <c r="V2" s="399" t="s">
        <v>172</v>
      </c>
      <c r="W2" s="399" t="s">
        <v>11</v>
      </c>
      <c r="X2" s="399" t="s">
        <v>173</v>
      </c>
      <c r="Y2" s="399" t="s">
        <v>130</v>
      </c>
      <c r="Z2" s="399" t="s">
        <v>134</v>
      </c>
      <c r="AA2" s="399" t="s">
        <v>138</v>
      </c>
      <c r="AB2" s="399" t="s">
        <v>12</v>
      </c>
      <c r="AC2" s="399" t="s">
        <v>175</v>
      </c>
      <c r="AD2" s="399" t="s">
        <v>176</v>
      </c>
      <c r="AE2" s="399" t="s">
        <v>262</v>
      </c>
      <c r="AF2" s="399" t="s">
        <v>221</v>
      </c>
      <c r="AG2" s="417" t="s">
        <v>222</v>
      </c>
      <c r="AH2" s="405" t="s">
        <v>14</v>
      </c>
      <c r="AI2" s="405" t="s">
        <v>15</v>
      </c>
      <c r="AJ2" s="405" t="s">
        <v>16</v>
      </c>
      <c r="AK2" s="405" t="s">
        <v>17</v>
      </c>
      <c r="AL2" s="405" t="s">
        <v>170</v>
      </c>
      <c r="AM2" s="405" t="s">
        <v>169</v>
      </c>
      <c r="AN2" s="399" t="s">
        <v>177</v>
      </c>
      <c r="AO2" s="399" t="s">
        <v>177</v>
      </c>
      <c r="AP2" s="399" t="s">
        <v>177</v>
      </c>
      <c r="AQ2" s="399" t="s">
        <v>177</v>
      </c>
      <c r="AR2" s="399" t="s">
        <v>177</v>
      </c>
      <c r="AS2" s="399" t="s">
        <v>177</v>
      </c>
      <c r="AT2" s="409" t="s">
        <v>178</v>
      </c>
      <c r="AU2" s="410"/>
      <c r="AV2" s="410"/>
      <c r="AW2" s="410"/>
      <c r="AX2" s="411"/>
      <c r="AY2" s="189"/>
      <c r="AZ2" s="414" t="s">
        <v>179</v>
      </c>
      <c r="BA2" s="415"/>
      <c r="BB2" s="415"/>
      <c r="BC2" s="416"/>
      <c r="BD2" s="412" t="s">
        <v>18</v>
      </c>
      <c r="BE2" s="412" t="s">
        <v>19</v>
      </c>
      <c r="BF2" s="412" t="s">
        <v>211</v>
      </c>
      <c r="BG2" s="259"/>
    </row>
    <row r="3" spans="1:60" s="190" customFormat="1" ht="37.5" customHeight="1" thickBot="1" x14ac:dyDescent="0.3">
      <c r="B3" s="398"/>
      <c r="C3" s="398"/>
      <c r="D3" s="398"/>
      <c r="E3" s="185"/>
      <c r="F3" s="398"/>
      <c r="G3" s="398"/>
      <c r="H3" s="398"/>
      <c r="I3" s="398"/>
      <c r="J3" s="184"/>
      <c r="K3" s="398"/>
      <c r="L3" s="398"/>
      <c r="M3" s="398"/>
      <c r="N3" s="398"/>
      <c r="O3" s="398"/>
      <c r="P3" s="398"/>
      <c r="Q3" s="398"/>
      <c r="R3" s="398"/>
      <c r="S3" s="398"/>
      <c r="T3" s="398"/>
      <c r="U3" s="398"/>
      <c r="V3" s="398"/>
      <c r="W3" s="398"/>
      <c r="X3" s="398"/>
      <c r="Y3" s="398"/>
      <c r="Z3" s="398"/>
      <c r="AA3" s="398"/>
      <c r="AB3" s="398"/>
      <c r="AC3" s="398"/>
      <c r="AD3" s="398"/>
      <c r="AE3" s="398"/>
      <c r="AF3" s="398"/>
      <c r="AG3" s="418"/>
      <c r="AH3" s="406"/>
      <c r="AI3" s="406"/>
      <c r="AJ3" s="406"/>
      <c r="AK3" s="406"/>
      <c r="AL3" s="406"/>
      <c r="AM3" s="406"/>
      <c r="AN3" s="398"/>
      <c r="AO3" s="398"/>
      <c r="AP3" s="398"/>
      <c r="AQ3" s="398"/>
      <c r="AR3" s="398"/>
      <c r="AS3" s="398"/>
      <c r="AT3" s="187" t="s">
        <v>167</v>
      </c>
      <c r="AU3" s="186" t="s">
        <v>3</v>
      </c>
      <c r="AV3" s="186" t="s">
        <v>180</v>
      </c>
      <c r="AW3" s="186" t="s">
        <v>219</v>
      </c>
      <c r="AX3" s="188" t="s">
        <v>72</v>
      </c>
      <c r="AY3" s="188"/>
      <c r="AZ3" s="191" t="s">
        <v>167</v>
      </c>
      <c r="BA3" s="192" t="s">
        <v>3</v>
      </c>
      <c r="BB3" s="192" t="s">
        <v>189</v>
      </c>
      <c r="BC3" s="191" t="s">
        <v>72</v>
      </c>
      <c r="BD3" s="406"/>
      <c r="BE3" s="406"/>
      <c r="BF3" s="406"/>
      <c r="BG3" s="259"/>
    </row>
    <row r="4" spans="1:60" s="68" customFormat="1" ht="16.5" customHeight="1" thickTop="1" x14ac:dyDescent="0.25">
      <c r="A4" s="263"/>
      <c r="B4" s="58"/>
      <c r="C4" s="58"/>
      <c r="D4" s="21"/>
      <c r="E4" s="60"/>
      <c r="F4" s="21"/>
      <c r="G4" s="21"/>
      <c r="H4" s="21"/>
      <c r="I4" s="21"/>
      <c r="J4" s="61"/>
      <c r="K4" s="21"/>
      <c r="L4" s="58"/>
      <c r="M4" s="59">
        <f>SUM(O4,S4,T4,AA4,AC4,AD4,AE4,AO4,AP4,AQ4,AR4,P4,Q4,U4,V4,W4,X4,Y4,Z4,AB4,R4,AF4,AG4,AH4,AI4,AJ4,AK4,AL4,AM4,AN4,AS4,AX4,BC4,BD4,BE4,BF4)</f>
        <v>0</v>
      </c>
      <c r="N4" s="61"/>
      <c r="O4" s="62"/>
      <c r="P4" s="62"/>
      <c r="Q4" s="63"/>
      <c r="R4" s="63"/>
      <c r="S4" s="62"/>
      <c r="T4" s="62"/>
      <c r="U4" s="62"/>
      <c r="V4" s="63"/>
      <c r="W4" s="63"/>
      <c r="X4" s="63"/>
      <c r="Y4" s="63"/>
      <c r="Z4" s="63"/>
      <c r="AA4" s="63"/>
      <c r="AB4" s="63"/>
      <c r="AC4" s="63"/>
      <c r="AD4" s="63"/>
      <c r="AE4" s="63"/>
      <c r="AF4" s="63"/>
      <c r="AG4" s="63"/>
      <c r="AH4" s="63"/>
      <c r="AI4" s="63"/>
      <c r="AJ4" s="63"/>
      <c r="AK4" s="63"/>
      <c r="AL4" s="63"/>
      <c r="AM4" s="63"/>
      <c r="AN4" s="63"/>
      <c r="AO4" s="63"/>
      <c r="AP4" s="63"/>
      <c r="AQ4" s="63"/>
      <c r="AR4" s="63"/>
      <c r="AS4" s="63"/>
      <c r="AT4" s="21"/>
      <c r="AU4" s="64"/>
      <c r="AV4" s="64"/>
      <c r="AW4" s="65"/>
      <c r="AX4" s="66">
        <f>AU4*AV4*AW4</f>
        <v>0</v>
      </c>
      <c r="AY4" s="67"/>
      <c r="AZ4" s="21"/>
      <c r="BA4" s="64"/>
      <c r="BB4" s="64"/>
      <c r="BC4" s="66">
        <f>BA4*BB4</f>
        <v>0</v>
      </c>
      <c r="BD4" s="63"/>
      <c r="BE4" s="63"/>
      <c r="BF4" s="63"/>
      <c r="BG4" s="260"/>
    </row>
    <row r="5" spans="1:60" s="78" customFormat="1" x14ac:dyDescent="0.25">
      <c r="A5" s="263"/>
      <c r="B5" s="69"/>
      <c r="C5" s="69"/>
      <c r="D5" s="27"/>
      <c r="E5" s="71"/>
      <c r="F5" s="27"/>
      <c r="G5" s="27"/>
      <c r="H5" s="27"/>
      <c r="I5" s="27"/>
      <c r="J5" s="72"/>
      <c r="K5" s="27"/>
      <c r="L5" s="69"/>
      <c r="M5" s="70">
        <f>SUM(O5,S5,T5,AA5,AC5,AD5,AE5,AO5,AP5,AQ5,AR5,P5,Q5,U5,V5,W5,X5,Y5,Z5,AB5,R5,AF5,AG5,AH5,AI5,AJ5,AK5,AL5,AM5,AN5,AS5,AX5,BC5,BD5,BE5,BF5)</f>
        <v>0</v>
      </c>
      <c r="N5" s="72"/>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27"/>
      <c r="AU5" s="74"/>
      <c r="AV5" s="74"/>
      <c r="AW5" s="75"/>
      <c r="AX5" s="76">
        <f t="shared" ref="AX5:AX6" si="0">AU5*AV5*AW5</f>
        <v>0</v>
      </c>
      <c r="AY5" s="77"/>
      <c r="AZ5" s="27"/>
      <c r="BA5" s="74"/>
      <c r="BB5" s="74"/>
      <c r="BC5" s="76">
        <f t="shared" ref="BC5:BC6" si="1">BA5*BB5</f>
        <v>0</v>
      </c>
      <c r="BD5" s="73"/>
      <c r="BE5" s="73"/>
      <c r="BF5" s="73"/>
      <c r="BG5" s="260"/>
    </row>
    <row r="6" spans="1:60" s="85" customFormat="1" x14ac:dyDescent="0.25">
      <c r="A6" s="1"/>
      <c r="B6" s="79" t="s">
        <v>63</v>
      </c>
      <c r="C6" s="79"/>
      <c r="D6" s="32"/>
      <c r="E6" s="81"/>
      <c r="F6" s="32"/>
      <c r="G6" s="32"/>
      <c r="H6" s="32"/>
      <c r="I6" s="32"/>
      <c r="J6" s="81"/>
      <c r="K6" s="32"/>
      <c r="L6" s="79"/>
      <c r="M6" s="70">
        <f>SUM(O6,S6,T6,AA6,AC6,AD6,AE6,AO6,AP6,AQ6,AR6,P6,Q6,U6,V6,W6,X6,Y6,Z6,AB6,R6,AF6,AG6,AH6,AI6,AJ6,AK6,AL6,AM6,AN6,AS6,AX6,BC6,BD6,BE6,BF6)</f>
        <v>0</v>
      </c>
      <c r="N6" s="81"/>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32"/>
      <c r="AU6" s="82"/>
      <c r="AV6" s="82"/>
      <c r="AW6" s="83"/>
      <c r="AX6" s="70">
        <f t="shared" si="0"/>
        <v>0</v>
      </c>
      <c r="AY6" s="84"/>
      <c r="AZ6" s="32"/>
      <c r="BA6" s="82"/>
      <c r="BB6" s="82"/>
      <c r="BC6" s="70">
        <f t="shared" si="1"/>
        <v>0</v>
      </c>
      <c r="BD6" s="80"/>
      <c r="BE6" s="80"/>
      <c r="BF6" s="80"/>
      <c r="BG6" s="261"/>
    </row>
    <row r="7" spans="1:60" s="85" customFormat="1" ht="16.5" thickBot="1" x14ac:dyDescent="0.3">
      <c r="A7" s="1"/>
      <c r="B7" s="86"/>
      <c r="C7" s="86"/>
      <c r="D7" s="36" t="s">
        <v>48</v>
      </c>
      <c r="E7" s="88"/>
      <c r="F7" s="36"/>
      <c r="G7" s="36"/>
      <c r="H7" s="36"/>
      <c r="I7" s="36"/>
      <c r="J7" s="88"/>
      <c r="K7" s="36"/>
      <c r="L7" s="87">
        <f>SUM(L4:L6)</f>
        <v>0</v>
      </c>
      <c r="M7" s="90">
        <f t="shared" ref="M7:M51" si="2">SUM(O7,S7,T7,AA7,AC7,AD7,AE7,AO7,AP7,AQ7,AR7,P7,Q7,U7,V7,W7,X7,Y7,Z7,AB7,R7,AF7,AG7,AH7,AI7,AJ7,AK7,AL7,AM7,AN7,AS7,AX7,BC7,BD7,BE7,BF7)</f>
        <v>0</v>
      </c>
      <c r="N7" s="88"/>
      <c r="O7" s="87">
        <f>SUM(O4:O6)+SUMIF($K4:$K6,O$2,$L4:$L6)</f>
        <v>0</v>
      </c>
      <c r="P7" s="87">
        <f t="shared" ref="P7:AS7" si="3">SUM(P4:P6)+SUMIF($K4:$K6,P$2,$L4:$L6)</f>
        <v>0</v>
      </c>
      <c r="Q7" s="87">
        <f t="shared" si="3"/>
        <v>0</v>
      </c>
      <c r="R7" s="87">
        <f t="shared" si="3"/>
        <v>0</v>
      </c>
      <c r="S7" s="87">
        <f t="shared" si="3"/>
        <v>0</v>
      </c>
      <c r="T7" s="87">
        <f t="shared" si="3"/>
        <v>0</v>
      </c>
      <c r="U7" s="87">
        <f t="shared" si="3"/>
        <v>0</v>
      </c>
      <c r="V7" s="87">
        <f t="shared" si="3"/>
        <v>0</v>
      </c>
      <c r="W7" s="87">
        <f t="shared" si="3"/>
        <v>0</v>
      </c>
      <c r="X7" s="87">
        <f t="shared" si="3"/>
        <v>0</v>
      </c>
      <c r="Y7" s="87">
        <f t="shared" si="3"/>
        <v>0</v>
      </c>
      <c r="Z7" s="87">
        <f t="shared" si="3"/>
        <v>0</v>
      </c>
      <c r="AA7" s="87">
        <f t="shared" si="3"/>
        <v>0</v>
      </c>
      <c r="AB7" s="87">
        <f t="shared" si="3"/>
        <v>0</v>
      </c>
      <c r="AC7" s="87">
        <f t="shared" si="3"/>
        <v>0</v>
      </c>
      <c r="AD7" s="87">
        <f t="shared" si="3"/>
        <v>0</v>
      </c>
      <c r="AE7" s="87">
        <f t="shared" si="3"/>
        <v>0</v>
      </c>
      <c r="AF7" s="87">
        <f>SUM(AF4:AF6)+SUMIF($K4:$K6,$AF$2,$L4:$L6)</f>
        <v>0</v>
      </c>
      <c r="AG7" s="87">
        <f>SUM(AG4:AG6)+SUMIF($K4:$K6,$AG$2,$L4:$L6)</f>
        <v>0</v>
      </c>
      <c r="AH7" s="87">
        <f t="shared" si="3"/>
        <v>0</v>
      </c>
      <c r="AI7" s="87">
        <f t="shared" si="3"/>
        <v>0</v>
      </c>
      <c r="AJ7" s="87">
        <f t="shared" si="3"/>
        <v>0</v>
      </c>
      <c r="AK7" s="87">
        <f t="shared" si="3"/>
        <v>0</v>
      </c>
      <c r="AL7" s="87">
        <f t="shared" si="3"/>
        <v>0</v>
      </c>
      <c r="AM7" s="87">
        <f t="shared" si="3"/>
        <v>0</v>
      </c>
      <c r="AN7" s="87">
        <f t="shared" si="3"/>
        <v>0</v>
      </c>
      <c r="AO7" s="87">
        <f t="shared" si="3"/>
        <v>0</v>
      </c>
      <c r="AP7" s="87">
        <f t="shared" si="3"/>
        <v>0</v>
      </c>
      <c r="AQ7" s="87">
        <f t="shared" si="3"/>
        <v>0</v>
      </c>
      <c r="AR7" s="87">
        <f t="shared" si="3"/>
        <v>0</v>
      </c>
      <c r="AS7" s="87">
        <f t="shared" si="3"/>
        <v>0</v>
      </c>
      <c r="AT7" s="36"/>
      <c r="AU7" s="89">
        <f>SUM(AU4:AU6)</f>
        <v>0</v>
      </c>
      <c r="AV7" s="89"/>
      <c r="AW7" s="90"/>
      <c r="AX7" s="90">
        <f t="shared" ref="AX7" si="4">SUM(AX4:AX6)+SUMIF($K4:$K6,AX$2,$L4:$L6)</f>
        <v>0</v>
      </c>
      <c r="AY7" s="91"/>
      <c r="AZ7" s="36"/>
      <c r="BA7" s="89">
        <f t="shared" ref="BA7:BB7" si="5">SUM(BA4:BA6)</f>
        <v>0</v>
      </c>
      <c r="BB7" s="89">
        <f t="shared" si="5"/>
        <v>0</v>
      </c>
      <c r="BC7" s="90">
        <f t="shared" ref="BC7" si="6">SUM(BC4:BC6)+SUMIF($K4:$K6,BC$2,$L4:$L6)</f>
        <v>0</v>
      </c>
      <c r="BD7" s="99">
        <f t="shared" ref="BD7:BF7" si="7">SUM(BD4:BD6)+SUMIF($K4:$K6,BD$2,$L4:$L6)</f>
        <v>0</v>
      </c>
      <c r="BE7" s="99">
        <f t="shared" si="7"/>
        <v>0</v>
      </c>
      <c r="BF7" s="99">
        <f t="shared" si="7"/>
        <v>0</v>
      </c>
      <c r="BG7" s="261"/>
    </row>
    <row r="8" spans="1:60" s="92" customFormat="1" ht="16.5" thickTop="1" x14ac:dyDescent="0.25">
      <c r="A8" s="264"/>
      <c r="B8" s="58"/>
      <c r="C8" s="58"/>
      <c r="D8" s="21"/>
      <c r="E8" s="61"/>
      <c r="F8" s="21"/>
      <c r="G8" s="21"/>
      <c r="H8" s="21"/>
      <c r="I8" s="21"/>
      <c r="J8" s="61"/>
      <c r="K8" s="21"/>
      <c r="L8" s="58"/>
      <c r="M8" s="59">
        <f t="shared" si="2"/>
        <v>0</v>
      </c>
      <c r="N8" s="61"/>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21"/>
      <c r="AU8" s="64"/>
      <c r="AV8" s="64"/>
      <c r="AW8" s="65"/>
      <c r="AX8" s="66">
        <f t="shared" ref="AX8:AX10" si="8">AU8*AV8*AW8</f>
        <v>0</v>
      </c>
      <c r="AY8" s="67"/>
      <c r="AZ8" s="21"/>
      <c r="BA8" s="64"/>
      <c r="BB8" s="64"/>
      <c r="BC8" s="66">
        <f t="shared" ref="BC8:BC10" si="9">BA8*BB8</f>
        <v>0</v>
      </c>
      <c r="BD8" s="63"/>
      <c r="BE8" s="63"/>
      <c r="BF8" s="63"/>
      <c r="BG8" s="260"/>
      <c r="BH8" s="251"/>
    </row>
    <row r="9" spans="1:60" s="96" customFormat="1" x14ac:dyDescent="0.25">
      <c r="A9" s="264"/>
      <c r="B9" s="93"/>
      <c r="C9" s="93"/>
      <c r="D9" s="27"/>
      <c r="E9" s="71"/>
      <c r="F9" s="27"/>
      <c r="G9" s="27"/>
      <c r="H9" s="27"/>
      <c r="I9" s="27"/>
      <c r="J9" s="71"/>
      <c r="K9" s="27"/>
      <c r="L9" s="93"/>
      <c r="M9" s="70">
        <f t="shared" si="2"/>
        <v>0</v>
      </c>
      <c r="N9" s="71"/>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27"/>
      <c r="AU9" s="74"/>
      <c r="AV9" s="74"/>
      <c r="AW9" s="75"/>
      <c r="AX9" s="70">
        <f t="shared" si="8"/>
        <v>0</v>
      </c>
      <c r="AY9" s="95"/>
      <c r="AZ9" s="27"/>
      <c r="BA9" s="74"/>
      <c r="BB9" s="74"/>
      <c r="BC9" s="70">
        <f t="shared" si="9"/>
        <v>0</v>
      </c>
      <c r="BD9" s="62"/>
      <c r="BE9" s="62"/>
      <c r="BF9" s="62"/>
      <c r="BG9" s="260"/>
      <c r="BH9" s="252"/>
    </row>
    <row r="10" spans="1:60" s="97" customFormat="1" x14ac:dyDescent="0.25">
      <c r="A10" s="265"/>
      <c r="B10" s="79" t="s">
        <v>63</v>
      </c>
      <c r="C10" s="79"/>
      <c r="D10" s="32"/>
      <c r="E10" s="81"/>
      <c r="F10" s="32"/>
      <c r="G10" s="32"/>
      <c r="H10" s="32"/>
      <c r="I10" s="32"/>
      <c r="J10" s="81"/>
      <c r="K10" s="32"/>
      <c r="L10" s="79"/>
      <c r="M10" s="70">
        <f t="shared" si="2"/>
        <v>0</v>
      </c>
      <c r="N10" s="81"/>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32"/>
      <c r="AU10" s="82"/>
      <c r="AV10" s="82"/>
      <c r="AW10" s="83"/>
      <c r="AX10" s="70">
        <f t="shared" si="8"/>
        <v>0</v>
      </c>
      <c r="AY10" s="84"/>
      <c r="AZ10" s="32"/>
      <c r="BA10" s="82"/>
      <c r="BB10" s="82"/>
      <c r="BC10" s="70">
        <f t="shared" si="9"/>
        <v>0</v>
      </c>
      <c r="BD10" s="80"/>
      <c r="BE10" s="80"/>
      <c r="BF10" s="80"/>
      <c r="BG10" s="261"/>
      <c r="BH10" s="253"/>
    </row>
    <row r="11" spans="1:60" s="102" customFormat="1" ht="16.5" thickBot="1" x14ac:dyDescent="0.3">
      <c r="A11" s="265"/>
      <c r="B11" s="98"/>
      <c r="C11" s="98"/>
      <c r="D11" s="36" t="s">
        <v>49</v>
      </c>
      <c r="E11" s="100"/>
      <c r="F11" s="36"/>
      <c r="G11" s="36"/>
      <c r="H11" s="36"/>
      <c r="I11" s="36"/>
      <c r="J11" s="100"/>
      <c r="K11" s="36"/>
      <c r="L11" s="87">
        <f>SUM(L8:L10)</f>
        <v>0</v>
      </c>
      <c r="M11" s="335">
        <f t="shared" si="2"/>
        <v>0</v>
      </c>
      <c r="N11" s="100"/>
      <c r="O11" s="99">
        <f>SUM(O8:O10)+SUMIF($K9:$K10,O$2,$L9:$L10)</f>
        <v>0</v>
      </c>
      <c r="P11" s="99">
        <f>SUM(P8:P10)+SUMIF($K9:$K10,P$2,$L9:$L10)</f>
        <v>0</v>
      </c>
      <c r="Q11" s="99">
        <f t="shared" ref="Q11:AS11" si="10">SUM(Q8:Q10)+SUMIF($K9:$K10,Q$2,$L9:$L10)</f>
        <v>0</v>
      </c>
      <c r="R11" s="99">
        <f t="shared" si="10"/>
        <v>0</v>
      </c>
      <c r="S11" s="99">
        <f t="shared" si="10"/>
        <v>0</v>
      </c>
      <c r="T11" s="99">
        <f t="shared" si="10"/>
        <v>0</v>
      </c>
      <c r="U11" s="99">
        <f t="shared" si="10"/>
        <v>0</v>
      </c>
      <c r="V11" s="99">
        <f t="shared" si="10"/>
        <v>0</v>
      </c>
      <c r="W11" s="99">
        <f t="shared" si="10"/>
        <v>0</v>
      </c>
      <c r="X11" s="99">
        <f t="shared" si="10"/>
        <v>0</v>
      </c>
      <c r="Y11" s="99">
        <f t="shared" si="10"/>
        <v>0</v>
      </c>
      <c r="Z11" s="99">
        <f t="shared" si="10"/>
        <v>0</v>
      </c>
      <c r="AA11" s="99">
        <f t="shared" si="10"/>
        <v>0</v>
      </c>
      <c r="AB11" s="99">
        <f t="shared" si="10"/>
        <v>0</v>
      </c>
      <c r="AC11" s="99">
        <f t="shared" si="10"/>
        <v>0</v>
      </c>
      <c r="AD11" s="99">
        <f t="shared" si="10"/>
        <v>0</v>
      </c>
      <c r="AE11" s="99">
        <f t="shared" si="10"/>
        <v>0</v>
      </c>
      <c r="AF11" s="99">
        <f t="shared" si="10"/>
        <v>0</v>
      </c>
      <c r="AG11" s="99">
        <f t="shared" si="10"/>
        <v>0</v>
      </c>
      <c r="AH11" s="99">
        <f t="shared" si="10"/>
        <v>0</v>
      </c>
      <c r="AI11" s="99">
        <f t="shared" si="10"/>
        <v>0</v>
      </c>
      <c r="AJ11" s="99">
        <f t="shared" si="10"/>
        <v>0</v>
      </c>
      <c r="AK11" s="99">
        <f t="shared" si="10"/>
        <v>0</v>
      </c>
      <c r="AL11" s="99">
        <f t="shared" si="10"/>
        <v>0</v>
      </c>
      <c r="AM11" s="99">
        <f t="shared" si="10"/>
        <v>0</v>
      </c>
      <c r="AN11" s="99">
        <f t="shared" si="10"/>
        <v>0</v>
      </c>
      <c r="AO11" s="99">
        <f t="shared" si="10"/>
        <v>0</v>
      </c>
      <c r="AP11" s="99">
        <f t="shared" si="10"/>
        <v>0</v>
      </c>
      <c r="AQ11" s="99">
        <f t="shared" si="10"/>
        <v>0</v>
      </c>
      <c r="AR11" s="99">
        <f t="shared" si="10"/>
        <v>0</v>
      </c>
      <c r="AS11" s="99">
        <f t="shared" si="10"/>
        <v>0</v>
      </c>
      <c r="AT11" s="36"/>
      <c r="AU11" s="89">
        <f>SUM(AU8:AU10)</f>
        <v>0</v>
      </c>
      <c r="AV11" s="89"/>
      <c r="AW11" s="90"/>
      <c r="AX11" s="99">
        <f t="shared" ref="AX11" si="11">SUM(AX8:AX10)+SUMIF($K9:$K10,AX$2,$L9:$L10)</f>
        <v>0</v>
      </c>
      <c r="AY11" s="101"/>
      <c r="AZ11" s="36"/>
      <c r="BA11" s="89">
        <f>SUM(BA8:BA10)</f>
        <v>0</v>
      </c>
      <c r="BB11" s="89">
        <f>SUM(BB8:BB10)</f>
        <v>0</v>
      </c>
      <c r="BC11" s="90">
        <f>SUM(BC8:BC10)+SUMIF($K8:$K10,BC$2,$L8:$L10)</f>
        <v>0</v>
      </c>
      <c r="BD11" s="99">
        <f t="shared" ref="BD11:BE11" si="12">SUM(BD8:BD10)+SUMIF($K8:$K10,BD$2,$L8:$L10)</f>
        <v>0</v>
      </c>
      <c r="BE11" s="99">
        <f t="shared" si="12"/>
        <v>0</v>
      </c>
      <c r="BF11" s="99">
        <f>SUM(BF8:BF10)+SUMIF($K8:$K10,BF$2,$L8:$L10)</f>
        <v>0</v>
      </c>
      <c r="BG11" s="261"/>
      <c r="BH11" s="254"/>
    </row>
    <row r="12" spans="1:60" s="103" customFormat="1" ht="16.5" thickTop="1" x14ac:dyDescent="0.25">
      <c r="A12" s="264"/>
      <c r="B12" s="58"/>
      <c r="C12" s="58"/>
      <c r="D12" s="21"/>
      <c r="E12" s="61"/>
      <c r="F12" s="21"/>
      <c r="G12" s="21"/>
      <c r="H12" s="21"/>
      <c r="I12" s="21"/>
      <c r="J12" s="61"/>
      <c r="K12" s="21"/>
      <c r="L12" s="58"/>
      <c r="M12" s="59">
        <f t="shared" si="2"/>
        <v>0</v>
      </c>
      <c r="N12" s="61"/>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21"/>
      <c r="AU12" s="64"/>
      <c r="AV12" s="64"/>
      <c r="AW12" s="65"/>
      <c r="AX12" s="66">
        <f t="shared" ref="AX12:AX14" si="13">AU12*AV12*AW12</f>
        <v>0</v>
      </c>
      <c r="AY12" s="67"/>
      <c r="AZ12" s="21"/>
      <c r="BA12" s="64"/>
      <c r="BB12" s="64"/>
      <c r="BC12" s="66">
        <f t="shared" ref="BC12:BC14" si="14">BA12*BB12</f>
        <v>0</v>
      </c>
      <c r="BD12" s="63"/>
      <c r="BE12" s="63"/>
      <c r="BF12" s="63"/>
      <c r="BG12" s="260"/>
      <c r="BH12" s="255"/>
    </row>
    <row r="13" spans="1:60" s="104" customFormat="1" x14ac:dyDescent="0.25">
      <c r="A13" s="264"/>
      <c r="B13" s="93"/>
      <c r="C13" s="93"/>
      <c r="D13" s="27"/>
      <c r="E13" s="71"/>
      <c r="F13" s="27"/>
      <c r="G13" s="27"/>
      <c r="H13" s="27"/>
      <c r="I13" s="27"/>
      <c r="J13" s="71"/>
      <c r="K13" s="27"/>
      <c r="L13" s="93"/>
      <c r="M13" s="70">
        <f t="shared" si="2"/>
        <v>0</v>
      </c>
      <c r="N13" s="71"/>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27"/>
      <c r="AU13" s="74"/>
      <c r="AV13" s="74"/>
      <c r="AW13" s="75"/>
      <c r="AX13" s="94">
        <f t="shared" si="13"/>
        <v>0</v>
      </c>
      <c r="AY13" s="95"/>
      <c r="AZ13" s="27"/>
      <c r="BA13" s="74"/>
      <c r="BB13" s="74"/>
      <c r="BC13" s="94">
        <f t="shared" si="14"/>
        <v>0</v>
      </c>
      <c r="BD13" s="62"/>
      <c r="BE13" s="62"/>
      <c r="BF13" s="62"/>
      <c r="BG13" s="260"/>
      <c r="BH13" s="256"/>
    </row>
    <row r="14" spans="1:60" s="105" customFormat="1" x14ac:dyDescent="0.25">
      <c r="A14" s="265"/>
      <c r="B14" s="79" t="s">
        <v>63</v>
      </c>
      <c r="C14" s="79"/>
      <c r="D14" s="32"/>
      <c r="E14" s="81"/>
      <c r="F14" s="32"/>
      <c r="G14" s="32"/>
      <c r="H14" s="32"/>
      <c r="I14" s="32"/>
      <c r="J14" s="81"/>
      <c r="K14" s="32"/>
      <c r="L14" s="79"/>
      <c r="M14" s="70">
        <f t="shared" si="2"/>
        <v>0</v>
      </c>
      <c r="N14" s="81"/>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32"/>
      <c r="AU14" s="82"/>
      <c r="AV14" s="82"/>
      <c r="AW14" s="83"/>
      <c r="AX14" s="70">
        <f t="shared" si="13"/>
        <v>0</v>
      </c>
      <c r="AY14" s="84"/>
      <c r="AZ14" s="32"/>
      <c r="BA14" s="82"/>
      <c r="BB14" s="82"/>
      <c r="BC14" s="70">
        <f t="shared" si="14"/>
        <v>0</v>
      </c>
      <c r="BD14" s="80"/>
      <c r="BE14" s="80"/>
      <c r="BF14" s="80"/>
      <c r="BG14" s="261"/>
      <c r="BH14" s="257"/>
    </row>
    <row r="15" spans="1:60" s="102" customFormat="1" ht="16.5" thickBot="1" x14ac:dyDescent="0.3">
      <c r="A15" s="265"/>
      <c r="B15" s="98"/>
      <c r="C15" s="98"/>
      <c r="D15" s="36" t="s">
        <v>50</v>
      </c>
      <c r="E15" s="100"/>
      <c r="F15" s="36"/>
      <c r="G15" s="36"/>
      <c r="H15" s="36"/>
      <c r="I15" s="36"/>
      <c r="J15" s="100"/>
      <c r="K15" s="36"/>
      <c r="L15" s="87">
        <f>SUM(L12:L14)</f>
        <v>0</v>
      </c>
      <c r="M15" s="335">
        <f t="shared" si="2"/>
        <v>0</v>
      </c>
      <c r="N15" s="100"/>
      <c r="O15" s="99">
        <f>SUM(O12:O14)+SUMIF($K12:$K14,O$2,$L12:$L14)</f>
        <v>0</v>
      </c>
      <c r="P15" s="99">
        <f t="shared" ref="P15:AS15" si="15">SUM(P12:P14)+SUMIF($K12:$K14,P$2,$L12:$L14)</f>
        <v>0</v>
      </c>
      <c r="Q15" s="99">
        <f t="shared" si="15"/>
        <v>0</v>
      </c>
      <c r="R15" s="99">
        <f t="shared" si="15"/>
        <v>0</v>
      </c>
      <c r="S15" s="99">
        <f t="shared" si="15"/>
        <v>0</v>
      </c>
      <c r="T15" s="99">
        <f t="shared" si="15"/>
        <v>0</v>
      </c>
      <c r="U15" s="99">
        <f t="shared" si="15"/>
        <v>0</v>
      </c>
      <c r="V15" s="99">
        <f t="shared" si="15"/>
        <v>0</v>
      </c>
      <c r="W15" s="99">
        <f t="shared" si="15"/>
        <v>0</v>
      </c>
      <c r="X15" s="99">
        <f t="shared" si="15"/>
        <v>0</v>
      </c>
      <c r="Y15" s="99">
        <f t="shared" si="15"/>
        <v>0</v>
      </c>
      <c r="Z15" s="99">
        <f t="shared" si="15"/>
        <v>0</v>
      </c>
      <c r="AA15" s="99">
        <f t="shared" si="15"/>
        <v>0</v>
      </c>
      <c r="AB15" s="99">
        <f t="shared" si="15"/>
        <v>0</v>
      </c>
      <c r="AC15" s="99">
        <f t="shared" si="15"/>
        <v>0</v>
      </c>
      <c r="AD15" s="99">
        <f t="shared" si="15"/>
        <v>0</v>
      </c>
      <c r="AE15" s="99">
        <f t="shared" si="15"/>
        <v>0</v>
      </c>
      <c r="AF15" s="99">
        <f>SUM(AF12:AF14)+SUMIF($K12:$K14,$AF$2,$L12:$L14)</f>
        <v>0</v>
      </c>
      <c r="AG15" s="87">
        <f>SUM(AG12:AG14)+SUMIF($K12:$K14,$AG$2,$L12:$L14)</f>
        <v>0</v>
      </c>
      <c r="AH15" s="99">
        <f t="shared" si="15"/>
        <v>0</v>
      </c>
      <c r="AI15" s="99">
        <f t="shared" si="15"/>
        <v>0</v>
      </c>
      <c r="AJ15" s="99">
        <f t="shared" si="15"/>
        <v>0</v>
      </c>
      <c r="AK15" s="99">
        <f t="shared" si="15"/>
        <v>0</v>
      </c>
      <c r="AL15" s="99">
        <f t="shared" si="15"/>
        <v>0</v>
      </c>
      <c r="AM15" s="99">
        <f t="shared" si="15"/>
        <v>0</v>
      </c>
      <c r="AN15" s="99">
        <f t="shared" si="15"/>
        <v>0</v>
      </c>
      <c r="AO15" s="99">
        <f t="shared" si="15"/>
        <v>0</v>
      </c>
      <c r="AP15" s="99">
        <f t="shared" si="15"/>
        <v>0</v>
      </c>
      <c r="AQ15" s="99">
        <f t="shared" si="15"/>
        <v>0</v>
      </c>
      <c r="AR15" s="99">
        <f t="shared" si="15"/>
        <v>0</v>
      </c>
      <c r="AS15" s="99">
        <f t="shared" si="15"/>
        <v>0</v>
      </c>
      <c r="AT15" s="36"/>
      <c r="AU15" s="89">
        <f t="shared" ref="AU15:BB15" si="16">SUM(AU12:AU14)</f>
        <v>0</v>
      </c>
      <c r="AV15" s="89"/>
      <c r="AW15" s="90"/>
      <c r="AX15" s="90">
        <f t="shared" ref="AX15" si="17">SUM(AX12:AX14)+SUMIF($K12:$K14,AX$2,$L12:$L14)</f>
        <v>0</v>
      </c>
      <c r="AY15" s="101"/>
      <c r="AZ15" s="36"/>
      <c r="BA15" s="89">
        <f t="shared" si="16"/>
        <v>0</v>
      </c>
      <c r="BB15" s="89">
        <f t="shared" si="16"/>
        <v>0</v>
      </c>
      <c r="BC15" s="90">
        <f t="shared" ref="BC15" si="18">SUM(BC12:BC14)+SUMIF($K12:$K14,BC$2,$L12:$L14)</f>
        <v>0</v>
      </c>
      <c r="BD15" s="99">
        <f t="shared" ref="BD15:BF15" si="19">SUM(BD12:BD14)+SUMIF($K12:$K14,BD$2,$L12:$L14)</f>
        <v>0</v>
      </c>
      <c r="BE15" s="99">
        <f t="shared" si="19"/>
        <v>0</v>
      </c>
      <c r="BF15" s="99">
        <f t="shared" si="19"/>
        <v>0</v>
      </c>
      <c r="BG15" s="261"/>
      <c r="BH15" s="254"/>
    </row>
    <row r="16" spans="1:60" s="103" customFormat="1" ht="16.5" thickTop="1" x14ac:dyDescent="0.25">
      <c r="A16" s="264"/>
      <c r="D16" s="21"/>
      <c r="E16" s="61"/>
      <c r="F16" s="21"/>
      <c r="G16" s="21"/>
      <c r="H16" s="21"/>
      <c r="I16" s="21"/>
      <c r="J16" s="61"/>
      <c r="K16" s="21"/>
      <c r="L16" s="58"/>
      <c r="M16" s="59">
        <f t="shared" si="2"/>
        <v>0</v>
      </c>
      <c r="N16" s="61"/>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21"/>
      <c r="AU16" s="64"/>
      <c r="AV16" s="64"/>
      <c r="AW16" s="65"/>
      <c r="AX16" s="66">
        <f t="shared" ref="AX16:AX18" si="20">AU16*AV16*AW16</f>
        <v>0</v>
      </c>
      <c r="AY16" s="67"/>
      <c r="AZ16" s="21"/>
      <c r="BA16" s="64"/>
      <c r="BB16" s="64"/>
      <c r="BC16" s="66">
        <f t="shared" ref="BC16:BC18" si="21">BA16*BB16</f>
        <v>0</v>
      </c>
      <c r="BD16" s="65"/>
      <c r="BE16" s="65"/>
      <c r="BF16" s="65"/>
      <c r="BG16" s="260"/>
      <c r="BH16" s="255"/>
    </row>
    <row r="17" spans="1:60" s="104" customFormat="1" x14ac:dyDescent="0.25">
      <c r="A17" s="264"/>
      <c r="B17" s="356"/>
      <c r="D17" s="27"/>
      <c r="E17" s="71"/>
      <c r="F17" s="27"/>
      <c r="G17" s="27"/>
      <c r="H17" s="27"/>
      <c r="I17" s="27"/>
      <c r="J17" s="71"/>
      <c r="K17" s="27"/>
      <c r="L17" s="93"/>
      <c r="M17" s="70">
        <f t="shared" si="2"/>
        <v>0</v>
      </c>
      <c r="N17" s="71"/>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27"/>
      <c r="AU17" s="74"/>
      <c r="AV17" s="74"/>
      <c r="AW17" s="75"/>
      <c r="AX17" s="94">
        <f t="shared" si="20"/>
        <v>0</v>
      </c>
      <c r="AY17" s="95"/>
      <c r="AZ17" s="27"/>
      <c r="BA17" s="74"/>
      <c r="BB17" s="74"/>
      <c r="BC17" s="94">
        <f t="shared" si="21"/>
        <v>0</v>
      </c>
      <c r="BD17" s="106"/>
      <c r="BE17" s="106"/>
      <c r="BF17" s="106"/>
      <c r="BG17" s="260"/>
      <c r="BH17" s="256"/>
    </row>
    <row r="18" spans="1:60" s="105" customFormat="1" x14ac:dyDescent="0.25">
      <c r="A18" s="265"/>
      <c r="B18" s="79" t="s">
        <v>63</v>
      </c>
      <c r="C18" s="79"/>
      <c r="D18" s="32"/>
      <c r="E18" s="81"/>
      <c r="F18" s="32"/>
      <c r="G18" s="32"/>
      <c r="H18" s="32"/>
      <c r="I18" s="32"/>
      <c r="J18" s="81"/>
      <c r="K18" s="32"/>
      <c r="M18" s="70">
        <f t="shared" si="2"/>
        <v>0</v>
      </c>
      <c r="N18" s="81"/>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32"/>
      <c r="AU18" s="82"/>
      <c r="AV18" s="82"/>
      <c r="AW18" s="83"/>
      <c r="AX18" s="70">
        <f t="shared" si="20"/>
        <v>0</v>
      </c>
      <c r="AY18" s="84"/>
      <c r="AZ18" s="32"/>
      <c r="BA18" s="82"/>
      <c r="BB18" s="82"/>
      <c r="BC18" s="70">
        <f t="shared" si="21"/>
        <v>0</v>
      </c>
      <c r="BD18" s="83"/>
      <c r="BE18" s="83"/>
      <c r="BF18" s="83"/>
      <c r="BG18" s="261"/>
      <c r="BH18" s="257"/>
    </row>
    <row r="19" spans="1:60" s="102" customFormat="1" ht="16.5" thickBot="1" x14ac:dyDescent="0.3">
      <c r="A19" s="265"/>
      <c r="B19" s="98"/>
      <c r="C19" s="98"/>
      <c r="D19" s="36" t="s">
        <v>51</v>
      </c>
      <c r="E19" s="100"/>
      <c r="F19" s="36"/>
      <c r="G19" s="36"/>
      <c r="H19" s="36"/>
      <c r="I19" s="36"/>
      <c r="J19" s="100"/>
      <c r="K19" s="36"/>
      <c r="L19" s="87">
        <f>SUM(L16:L18)</f>
        <v>0</v>
      </c>
      <c r="M19" s="335">
        <f t="shared" si="2"/>
        <v>0</v>
      </c>
      <c r="N19" s="100"/>
      <c r="O19" s="99">
        <f>SUM(O16:O18)+SUMIF($K16:$K18,O$2,$L16:$L18)</f>
        <v>0</v>
      </c>
      <c r="P19" s="99">
        <f t="shared" ref="P19:AS19" si="22">SUM(P16:P18)+SUMIF($K16:$K18,P$2,$L16:$L18)</f>
        <v>0</v>
      </c>
      <c r="Q19" s="99">
        <f t="shared" si="22"/>
        <v>0</v>
      </c>
      <c r="R19" s="99">
        <f t="shared" si="22"/>
        <v>0</v>
      </c>
      <c r="S19" s="99">
        <f t="shared" si="22"/>
        <v>0</v>
      </c>
      <c r="T19" s="99">
        <f t="shared" si="22"/>
        <v>0</v>
      </c>
      <c r="U19" s="99">
        <f t="shared" si="22"/>
        <v>0</v>
      </c>
      <c r="V19" s="99">
        <f t="shared" si="22"/>
        <v>0</v>
      </c>
      <c r="W19" s="99">
        <f t="shared" si="22"/>
        <v>0</v>
      </c>
      <c r="X19" s="99">
        <f t="shared" si="22"/>
        <v>0</v>
      </c>
      <c r="Y19" s="99">
        <f t="shared" si="22"/>
        <v>0</v>
      </c>
      <c r="Z19" s="99">
        <f t="shared" si="22"/>
        <v>0</v>
      </c>
      <c r="AA19" s="99">
        <f t="shared" si="22"/>
        <v>0</v>
      </c>
      <c r="AB19" s="99">
        <f t="shared" si="22"/>
        <v>0</v>
      </c>
      <c r="AC19" s="99">
        <f t="shared" si="22"/>
        <v>0</v>
      </c>
      <c r="AD19" s="99">
        <f t="shared" si="22"/>
        <v>0</v>
      </c>
      <c r="AE19" s="99">
        <f t="shared" si="22"/>
        <v>0</v>
      </c>
      <c r="AF19" s="99">
        <f>SUM(AF16:AF18)+SUMIF($K16:$K18,$AF$2,$L16:$L18)</f>
        <v>0</v>
      </c>
      <c r="AG19" s="87">
        <f>SUM(AG16:AG18)+SUMIF($K16:$K18,$AG$2,$L16:$L18)</f>
        <v>0</v>
      </c>
      <c r="AH19" s="99">
        <f t="shared" si="22"/>
        <v>0</v>
      </c>
      <c r="AI19" s="99">
        <f t="shared" si="22"/>
        <v>0</v>
      </c>
      <c r="AJ19" s="99">
        <f t="shared" si="22"/>
        <v>0</v>
      </c>
      <c r="AK19" s="99">
        <f t="shared" si="22"/>
        <v>0</v>
      </c>
      <c r="AL19" s="99">
        <f t="shared" si="22"/>
        <v>0</v>
      </c>
      <c r="AM19" s="99">
        <f t="shared" si="22"/>
        <v>0</v>
      </c>
      <c r="AN19" s="99">
        <f t="shared" si="22"/>
        <v>0</v>
      </c>
      <c r="AO19" s="99">
        <f t="shared" si="22"/>
        <v>0</v>
      </c>
      <c r="AP19" s="99">
        <f t="shared" si="22"/>
        <v>0</v>
      </c>
      <c r="AQ19" s="99">
        <f t="shared" si="22"/>
        <v>0</v>
      </c>
      <c r="AR19" s="99">
        <f t="shared" si="22"/>
        <v>0</v>
      </c>
      <c r="AS19" s="99">
        <f t="shared" si="22"/>
        <v>0</v>
      </c>
      <c r="AT19" s="36"/>
      <c r="AU19" s="89">
        <f t="shared" ref="AU19:BB19" si="23">SUM(AU16:AU18)</f>
        <v>0</v>
      </c>
      <c r="AV19" s="89"/>
      <c r="AW19" s="90"/>
      <c r="AX19" s="90">
        <f t="shared" ref="AX19" si="24">SUM(AX16:AX18)+SUMIF($K16:$K18,AX$2,$L16:$L18)</f>
        <v>0</v>
      </c>
      <c r="AY19" s="101"/>
      <c r="AZ19" s="36"/>
      <c r="BA19" s="89">
        <f t="shared" si="23"/>
        <v>0</v>
      </c>
      <c r="BB19" s="89">
        <f t="shared" si="23"/>
        <v>0</v>
      </c>
      <c r="BC19" s="90">
        <f t="shared" ref="BC19" si="25">SUM(BC16:BC18)+SUMIF($K16:$K18,BC$2,$L16:$L18)</f>
        <v>0</v>
      </c>
      <c r="BD19" s="99">
        <f t="shared" ref="BD19:BF19" si="26">SUM(BD16:BD18)+SUMIF($K16:$K18,BD$2,$L16:$L18)</f>
        <v>0</v>
      </c>
      <c r="BE19" s="99">
        <f t="shared" si="26"/>
        <v>0</v>
      </c>
      <c r="BF19" s="99">
        <f t="shared" si="26"/>
        <v>0</v>
      </c>
      <c r="BG19" s="261"/>
      <c r="BH19" s="254"/>
    </row>
    <row r="20" spans="1:60" s="103" customFormat="1" ht="16.5" thickTop="1" x14ac:dyDescent="0.25">
      <c r="A20" s="264"/>
      <c r="D20" s="21"/>
      <c r="E20" s="61"/>
      <c r="F20" s="21"/>
      <c r="G20" s="21"/>
      <c r="H20" s="21"/>
      <c r="I20" s="21"/>
      <c r="J20" s="61"/>
      <c r="K20" s="21"/>
      <c r="L20" s="58"/>
      <c r="M20" s="59">
        <f t="shared" si="2"/>
        <v>0</v>
      </c>
      <c r="N20" s="61"/>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21"/>
      <c r="AU20" s="64"/>
      <c r="AV20" s="64"/>
      <c r="AW20" s="65"/>
      <c r="AX20" s="66">
        <f t="shared" ref="AX20:AX22" si="27">AU20*AV20*AW20</f>
        <v>0</v>
      </c>
      <c r="AY20" s="67"/>
      <c r="AZ20" s="21"/>
      <c r="BA20" s="64"/>
      <c r="BB20" s="64"/>
      <c r="BC20" s="66">
        <f t="shared" ref="BC20:BC22" si="28">BA20*BB20</f>
        <v>0</v>
      </c>
      <c r="BD20" s="65"/>
      <c r="BE20" s="65"/>
      <c r="BF20" s="65"/>
      <c r="BG20" s="260"/>
      <c r="BH20" s="255"/>
    </row>
    <row r="21" spans="1:60" s="104" customFormat="1" x14ac:dyDescent="0.25">
      <c r="A21" s="264"/>
      <c r="D21" s="27"/>
      <c r="E21" s="71"/>
      <c r="F21" s="27"/>
      <c r="G21" s="27"/>
      <c r="H21" s="27"/>
      <c r="I21" s="27"/>
      <c r="J21" s="71"/>
      <c r="K21" s="27"/>
      <c r="L21" s="93"/>
      <c r="M21" s="70">
        <f t="shared" si="2"/>
        <v>0</v>
      </c>
      <c r="N21" s="71"/>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27"/>
      <c r="AU21" s="74"/>
      <c r="AV21" s="74"/>
      <c r="AW21" s="75"/>
      <c r="AX21" s="94">
        <f t="shared" si="27"/>
        <v>0</v>
      </c>
      <c r="AY21" s="95"/>
      <c r="AZ21" s="27"/>
      <c r="BA21" s="74"/>
      <c r="BB21" s="74"/>
      <c r="BC21" s="94">
        <f t="shared" si="28"/>
        <v>0</v>
      </c>
      <c r="BD21" s="106"/>
      <c r="BE21" s="106"/>
      <c r="BF21" s="106"/>
      <c r="BG21" s="260"/>
      <c r="BH21" s="256"/>
    </row>
    <row r="22" spans="1:60" s="105" customFormat="1" x14ac:dyDescent="0.25">
      <c r="A22" s="265"/>
      <c r="B22" s="79" t="s">
        <v>63</v>
      </c>
      <c r="C22" s="79"/>
      <c r="D22" s="32"/>
      <c r="E22" s="81"/>
      <c r="F22" s="32"/>
      <c r="G22" s="32"/>
      <c r="H22" s="32"/>
      <c r="I22" s="32"/>
      <c r="J22" s="81"/>
      <c r="K22" s="32"/>
      <c r="M22" s="70">
        <f t="shared" si="2"/>
        <v>0</v>
      </c>
      <c r="N22" s="81"/>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32"/>
      <c r="AU22" s="82"/>
      <c r="AV22" s="82"/>
      <c r="AW22" s="83"/>
      <c r="AX22" s="70">
        <f t="shared" si="27"/>
        <v>0</v>
      </c>
      <c r="AY22" s="84"/>
      <c r="AZ22" s="32"/>
      <c r="BA22" s="82"/>
      <c r="BB22" s="82"/>
      <c r="BC22" s="70">
        <f t="shared" si="28"/>
        <v>0</v>
      </c>
      <c r="BD22" s="83"/>
      <c r="BE22" s="83"/>
      <c r="BF22" s="83"/>
      <c r="BG22" s="261"/>
      <c r="BH22" s="257"/>
    </row>
    <row r="23" spans="1:60" s="102" customFormat="1" ht="16.5" thickBot="1" x14ac:dyDescent="0.3">
      <c r="A23" s="265"/>
      <c r="B23" s="98"/>
      <c r="C23" s="98"/>
      <c r="D23" s="36" t="s">
        <v>52</v>
      </c>
      <c r="E23" s="100"/>
      <c r="F23" s="36"/>
      <c r="G23" s="36"/>
      <c r="H23" s="36"/>
      <c r="I23" s="36"/>
      <c r="J23" s="100"/>
      <c r="K23" s="36"/>
      <c r="L23" s="87">
        <f>SUM(L20:L22)</f>
        <v>0</v>
      </c>
      <c r="M23" s="335">
        <f t="shared" si="2"/>
        <v>0</v>
      </c>
      <c r="N23" s="100"/>
      <c r="O23" s="99">
        <f>SUM(O20:O22)+SUMIF($K20:$K22,O$2,$L20:$L22)</f>
        <v>0</v>
      </c>
      <c r="P23" s="99">
        <f t="shared" ref="P23:AS23" si="29">SUM(P20:P22)+SUMIF($K20:$K22,P$2,$L20:$L22)</f>
        <v>0</v>
      </c>
      <c r="Q23" s="99">
        <f t="shared" si="29"/>
        <v>0</v>
      </c>
      <c r="R23" s="99">
        <f t="shared" si="29"/>
        <v>0</v>
      </c>
      <c r="S23" s="99">
        <f t="shared" si="29"/>
        <v>0</v>
      </c>
      <c r="T23" s="99">
        <f t="shared" si="29"/>
        <v>0</v>
      </c>
      <c r="U23" s="99">
        <f t="shared" si="29"/>
        <v>0</v>
      </c>
      <c r="V23" s="99">
        <f t="shared" si="29"/>
        <v>0</v>
      </c>
      <c r="W23" s="99">
        <f t="shared" si="29"/>
        <v>0</v>
      </c>
      <c r="X23" s="99">
        <f t="shared" si="29"/>
        <v>0</v>
      </c>
      <c r="Y23" s="99">
        <f t="shared" si="29"/>
        <v>0</v>
      </c>
      <c r="Z23" s="99">
        <f t="shared" si="29"/>
        <v>0</v>
      </c>
      <c r="AA23" s="99">
        <f t="shared" si="29"/>
        <v>0</v>
      </c>
      <c r="AB23" s="99">
        <f t="shared" si="29"/>
        <v>0</v>
      </c>
      <c r="AC23" s="99">
        <f t="shared" si="29"/>
        <v>0</v>
      </c>
      <c r="AD23" s="99">
        <f t="shared" si="29"/>
        <v>0</v>
      </c>
      <c r="AE23" s="99">
        <f t="shared" si="29"/>
        <v>0</v>
      </c>
      <c r="AF23" s="99">
        <f>SUM(AF20:AF22)+SUMIF($K20:$K22,$AF$2,$L20:$L22)</f>
        <v>0</v>
      </c>
      <c r="AG23" s="87">
        <f>SUM(AG20:AG22)+SUMIF($K20:$K22,$AG$2,$L20:$L22)</f>
        <v>0</v>
      </c>
      <c r="AH23" s="99">
        <f t="shared" si="29"/>
        <v>0</v>
      </c>
      <c r="AI23" s="99">
        <f t="shared" si="29"/>
        <v>0</v>
      </c>
      <c r="AJ23" s="99">
        <f t="shared" si="29"/>
        <v>0</v>
      </c>
      <c r="AK23" s="99">
        <f t="shared" si="29"/>
        <v>0</v>
      </c>
      <c r="AL23" s="99">
        <f t="shared" si="29"/>
        <v>0</v>
      </c>
      <c r="AM23" s="99">
        <f t="shared" si="29"/>
        <v>0</v>
      </c>
      <c r="AN23" s="99">
        <f t="shared" si="29"/>
        <v>0</v>
      </c>
      <c r="AO23" s="99">
        <f t="shared" si="29"/>
        <v>0</v>
      </c>
      <c r="AP23" s="99">
        <f t="shared" si="29"/>
        <v>0</v>
      </c>
      <c r="AQ23" s="99">
        <f t="shared" si="29"/>
        <v>0</v>
      </c>
      <c r="AR23" s="99">
        <f t="shared" si="29"/>
        <v>0</v>
      </c>
      <c r="AS23" s="99">
        <f t="shared" si="29"/>
        <v>0</v>
      </c>
      <c r="AT23" s="36"/>
      <c r="AU23" s="89">
        <f t="shared" ref="AU23:BB23" si="30">SUM(AU20:AU22)</f>
        <v>0</v>
      </c>
      <c r="AV23" s="89"/>
      <c r="AW23" s="90"/>
      <c r="AX23" s="90">
        <f t="shared" ref="AX23" si="31">SUM(AX20:AX22)+SUMIF($K20:$K22,AX$2,$L20:$L22)</f>
        <v>0</v>
      </c>
      <c r="AY23" s="101"/>
      <c r="AZ23" s="36"/>
      <c r="BA23" s="89">
        <f t="shared" si="30"/>
        <v>0</v>
      </c>
      <c r="BB23" s="89">
        <f t="shared" si="30"/>
        <v>0</v>
      </c>
      <c r="BC23" s="90">
        <f t="shared" ref="BC23" si="32">SUM(BC20:BC22)+SUMIF($K20:$K22,BC$2,$L20:$L22)</f>
        <v>0</v>
      </c>
      <c r="BD23" s="99">
        <f t="shared" ref="BD23:BF23" si="33">SUM(BD20:BD22)+SUMIF($K20:$K22,BD$2,$L20:$L22)</f>
        <v>0</v>
      </c>
      <c r="BE23" s="99">
        <f t="shared" si="33"/>
        <v>0</v>
      </c>
      <c r="BF23" s="99">
        <f t="shared" si="33"/>
        <v>0</v>
      </c>
      <c r="BG23" s="261"/>
      <c r="BH23" s="254"/>
    </row>
    <row r="24" spans="1:60" s="103" customFormat="1" ht="16.5" thickTop="1" x14ac:dyDescent="0.25">
      <c r="A24" s="264"/>
      <c r="D24" s="21"/>
      <c r="E24" s="61"/>
      <c r="F24" s="21"/>
      <c r="G24" s="21"/>
      <c r="H24" s="21"/>
      <c r="I24" s="21"/>
      <c r="J24" s="61"/>
      <c r="K24" s="21"/>
      <c r="L24" s="58"/>
      <c r="M24" s="59">
        <f t="shared" si="2"/>
        <v>0</v>
      </c>
      <c r="N24" s="61"/>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21"/>
      <c r="AU24" s="64"/>
      <c r="AV24" s="64"/>
      <c r="AW24" s="65"/>
      <c r="AX24" s="66">
        <f t="shared" ref="AX24:AX26" si="34">AU24*AV24*AW24</f>
        <v>0</v>
      </c>
      <c r="AY24" s="67"/>
      <c r="AZ24" s="21"/>
      <c r="BA24" s="64"/>
      <c r="BB24" s="64"/>
      <c r="BC24" s="66">
        <f t="shared" ref="BC24:BC26" si="35">BA24*BB24</f>
        <v>0</v>
      </c>
      <c r="BD24" s="65"/>
      <c r="BE24" s="65"/>
      <c r="BF24" s="65"/>
      <c r="BG24" s="260"/>
      <c r="BH24" s="255"/>
    </row>
    <row r="25" spans="1:60" s="104" customFormat="1" x14ac:dyDescent="0.25">
      <c r="A25" s="264"/>
      <c r="B25" s="356"/>
      <c r="D25" s="27"/>
      <c r="E25" s="71"/>
      <c r="F25" s="27"/>
      <c r="G25" s="27"/>
      <c r="H25" s="27"/>
      <c r="I25" s="27"/>
      <c r="J25" s="71"/>
      <c r="K25" s="27"/>
      <c r="L25" s="93"/>
      <c r="M25" s="70">
        <f t="shared" si="2"/>
        <v>0</v>
      </c>
      <c r="N25" s="71"/>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27"/>
      <c r="AU25" s="74"/>
      <c r="AV25" s="74"/>
      <c r="AW25" s="75"/>
      <c r="AX25" s="94">
        <f t="shared" si="34"/>
        <v>0</v>
      </c>
      <c r="AY25" s="95"/>
      <c r="AZ25" s="27"/>
      <c r="BA25" s="74"/>
      <c r="BB25" s="74"/>
      <c r="BC25" s="94">
        <f t="shared" si="35"/>
        <v>0</v>
      </c>
      <c r="BD25" s="106"/>
      <c r="BE25" s="106"/>
      <c r="BF25" s="106"/>
      <c r="BG25" s="260"/>
      <c r="BH25" s="256"/>
    </row>
    <row r="26" spans="1:60" s="105" customFormat="1" x14ac:dyDescent="0.25">
      <c r="A26" s="265"/>
      <c r="B26" s="79" t="s">
        <v>63</v>
      </c>
      <c r="C26" s="79"/>
      <c r="D26" s="32"/>
      <c r="E26" s="81"/>
      <c r="F26" s="32"/>
      <c r="G26" s="32"/>
      <c r="H26" s="32"/>
      <c r="I26" s="32"/>
      <c r="J26" s="81"/>
      <c r="K26" s="32"/>
      <c r="M26" s="70">
        <f t="shared" si="2"/>
        <v>0</v>
      </c>
      <c r="N26" s="81"/>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32"/>
      <c r="AU26" s="82"/>
      <c r="AV26" s="82"/>
      <c r="AW26" s="83"/>
      <c r="AX26" s="70">
        <f t="shared" si="34"/>
        <v>0</v>
      </c>
      <c r="AY26" s="84"/>
      <c r="AZ26" s="32"/>
      <c r="BA26" s="82"/>
      <c r="BB26" s="82"/>
      <c r="BC26" s="70">
        <f t="shared" si="35"/>
        <v>0</v>
      </c>
      <c r="BD26" s="83"/>
      <c r="BE26" s="83"/>
      <c r="BF26" s="83"/>
      <c r="BG26" s="261"/>
      <c r="BH26" s="257"/>
    </row>
    <row r="27" spans="1:60" s="102" customFormat="1" ht="16.5" thickBot="1" x14ac:dyDescent="0.3">
      <c r="A27" s="265"/>
      <c r="B27" s="98"/>
      <c r="C27" s="98"/>
      <c r="D27" s="36" t="s">
        <v>53</v>
      </c>
      <c r="E27" s="100"/>
      <c r="F27" s="36"/>
      <c r="G27" s="36"/>
      <c r="H27" s="36"/>
      <c r="I27" s="36"/>
      <c r="J27" s="100"/>
      <c r="K27" s="36"/>
      <c r="L27" s="87">
        <f>SUM(L24:L26)</f>
        <v>0</v>
      </c>
      <c r="M27" s="335">
        <f>SUM(O27,S27,T27,AA27,AC27,AD27,AE27,AO27,AP27,AQ27,AR27,P27,Q27,U27,V27,W27,X27,Y27,Z27,AB27,R27,AF27,AG27,AH27,AI27,AJ27,AK27,AL27,AM27,AN27,AS27,AX27,BC27,BD27,BE27,BF27)</f>
        <v>0</v>
      </c>
      <c r="N27" s="100"/>
      <c r="O27" s="99">
        <f>SUM(O24:O26)+SUMIF($K24:$K26,O$2,$L24:$L26)</f>
        <v>0</v>
      </c>
      <c r="P27" s="99">
        <f t="shared" ref="P27:AS27" si="36">SUM(P24:P26)+SUMIF($K24:$K26,P$2,$L24:$L26)</f>
        <v>0</v>
      </c>
      <c r="Q27" s="99">
        <f t="shared" si="36"/>
        <v>0</v>
      </c>
      <c r="R27" s="99">
        <f t="shared" si="36"/>
        <v>0</v>
      </c>
      <c r="S27" s="99">
        <f t="shared" si="36"/>
        <v>0</v>
      </c>
      <c r="T27" s="99">
        <f t="shared" si="36"/>
        <v>0</v>
      </c>
      <c r="U27" s="99">
        <f t="shared" si="36"/>
        <v>0</v>
      </c>
      <c r="V27" s="99">
        <f t="shared" si="36"/>
        <v>0</v>
      </c>
      <c r="W27" s="99">
        <f t="shared" si="36"/>
        <v>0</v>
      </c>
      <c r="X27" s="99">
        <f t="shared" si="36"/>
        <v>0</v>
      </c>
      <c r="Y27" s="99">
        <f t="shared" si="36"/>
        <v>0</v>
      </c>
      <c r="Z27" s="99">
        <f t="shared" si="36"/>
        <v>0</v>
      </c>
      <c r="AA27" s="99">
        <f t="shared" si="36"/>
        <v>0</v>
      </c>
      <c r="AB27" s="99">
        <f t="shared" si="36"/>
        <v>0</v>
      </c>
      <c r="AC27" s="99">
        <f t="shared" si="36"/>
        <v>0</v>
      </c>
      <c r="AD27" s="99">
        <f t="shared" si="36"/>
        <v>0</v>
      </c>
      <c r="AE27" s="99">
        <f t="shared" si="36"/>
        <v>0</v>
      </c>
      <c r="AF27" s="99">
        <f>SUM(AF24:AF26)+SUMIF($K24:$K26,$AF$2,$L24:$L26)</f>
        <v>0</v>
      </c>
      <c r="AG27" s="87">
        <f>SUM(AG24:AG26)+SUMIF($K24:$K26,$AG$2,$L24:$L26)</f>
        <v>0</v>
      </c>
      <c r="AH27" s="99">
        <f t="shared" si="36"/>
        <v>0</v>
      </c>
      <c r="AI27" s="99">
        <f t="shared" si="36"/>
        <v>0</v>
      </c>
      <c r="AJ27" s="99">
        <f t="shared" si="36"/>
        <v>0</v>
      </c>
      <c r="AK27" s="99">
        <f t="shared" si="36"/>
        <v>0</v>
      </c>
      <c r="AL27" s="99">
        <f t="shared" si="36"/>
        <v>0</v>
      </c>
      <c r="AM27" s="99">
        <f t="shared" si="36"/>
        <v>0</v>
      </c>
      <c r="AN27" s="99">
        <f t="shared" si="36"/>
        <v>0</v>
      </c>
      <c r="AO27" s="99">
        <f t="shared" si="36"/>
        <v>0</v>
      </c>
      <c r="AP27" s="99">
        <f t="shared" si="36"/>
        <v>0</v>
      </c>
      <c r="AQ27" s="99">
        <f t="shared" si="36"/>
        <v>0</v>
      </c>
      <c r="AR27" s="99">
        <f t="shared" si="36"/>
        <v>0</v>
      </c>
      <c r="AS27" s="99">
        <f t="shared" si="36"/>
        <v>0</v>
      </c>
      <c r="AT27" s="36"/>
      <c r="AU27" s="89">
        <f t="shared" ref="AU27:BB27" si="37">SUM(AU24:AU26)</f>
        <v>0</v>
      </c>
      <c r="AV27" s="89"/>
      <c r="AW27" s="90"/>
      <c r="AX27" s="90">
        <f t="shared" ref="AX27" si="38">SUM(AX24:AX26)+SUMIF($K24:$K26,AX$2,$L24:$L26)</f>
        <v>0</v>
      </c>
      <c r="AY27" s="101"/>
      <c r="AZ27" s="36"/>
      <c r="BA27" s="89">
        <f t="shared" si="37"/>
        <v>0</v>
      </c>
      <c r="BB27" s="89">
        <f t="shared" si="37"/>
        <v>0</v>
      </c>
      <c r="BC27" s="90">
        <f t="shared" ref="BC27" si="39">SUM(BC24:BC26)+SUMIF($K24:$K26,BC$2,$L24:$L26)</f>
        <v>0</v>
      </c>
      <c r="BD27" s="99">
        <f t="shared" ref="BD27:BF27" si="40">SUM(BD24:BD26)+SUMIF($K24:$K26,BD$2,$L24:$L26)</f>
        <v>0</v>
      </c>
      <c r="BE27" s="99">
        <f t="shared" si="40"/>
        <v>0</v>
      </c>
      <c r="BF27" s="99">
        <f t="shared" si="40"/>
        <v>0</v>
      </c>
      <c r="BG27" s="261"/>
      <c r="BH27" s="254"/>
    </row>
    <row r="28" spans="1:60" s="103" customFormat="1" ht="16.5" thickTop="1" x14ac:dyDescent="0.25">
      <c r="A28" s="264"/>
      <c r="D28" s="21"/>
      <c r="E28" s="61"/>
      <c r="F28" s="21"/>
      <c r="G28" s="21"/>
      <c r="H28" s="21"/>
      <c r="I28" s="21"/>
      <c r="J28" s="61"/>
      <c r="K28" s="21"/>
      <c r="L28" s="58"/>
      <c r="M28" s="59">
        <f>SUM(O28,S28,T28,AA28,AC28,AD28,AE28,AO28,AP28,AQ28,AR28,P28,Q28,U28,V28,W28,X28,Y28,Z28,AB28,R28,AF28,AG28,AH28,AI28,AJ28,AK28,AL28,AM28,AN28,AS28,AX28,BC28,BD28,BE28,BF28)</f>
        <v>0</v>
      </c>
      <c r="N28" s="61"/>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21"/>
      <c r="AU28" s="64"/>
      <c r="AV28" s="64"/>
      <c r="AW28" s="65"/>
      <c r="AX28" s="66">
        <f t="shared" ref="AX28:AX30" si="41">AU28*AV28*AW28</f>
        <v>0</v>
      </c>
      <c r="AY28" s="67"/>
      <c r="AZ28" s="21"/>
      <c r="BA28" s="64"/>
      <c r="BB28" s="64"/>
      <c r="BC28" s="66">
        <f t="shared" ref="BC28:BC30" si="42">BA28*BB28</f>
        <v>0</v>
      </c>
      <c r="BD28" s="65"/>
      <c r="BE28" s="65"/>
      <c r="BF28" s="65"/>
      <c r="BG28" s="260"/>
      <c r="BH28" s="255"/>
    </row>
    <row r="29" spans="1:60" s="104" customFormat="1" x14ac:dyDescent="0.25">
      <c r="A29" s="264"/>
      <c r="D29" s="27"/>
      <c r="E29" s="71"/>
      <c r="F29" s="27"/>
      <c r="G29" s="27"/>
      <c r="H29" s="27"/>
      <c r="I29" s="27"/>
      <c r="J29" s="71"/>
      <c r="K29" s="27"/>
      <c r="L29" s="93"/>
      <c r="M29" s="70">
        <f t="shared" si="2"/>
        <v>0</v>
      </c>
      <c r="N29" s="71"/>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c r="AP29" s="106"/>
      <c r="AQ29" s="106"/>
      <c r="AR29" s="106"/>
      <c r="AS29" s="106"/>
      <c r="AT29" s="27"/>
      <c r="AU29" s="74"/>
      <c r="AV29" s="74"/>
      <c r="AW29" s="75"/>
      <c r="AX29" s="94">
        <f t="shared" si="41"/>
        <v>0</v>
      </c>
      <c r="AY29" s="95"/>
      <c r="AZ29" s="27"/>
      <c r="BA29" s="74"/>
      <c r="BB29" s="74"/>
      <c r="BC29" s="94">
        <f t="shared" si="42"/>
        <v>0</v>
      </c>
      <c r="BD29" s="106"/>
      <c r="BE29" s="106"/>
      <c r="BF29" s="106"/>
      <c r="BG29" s="260"/>
      <c r="BH29" s="256"/>
    </row>
    <row r="30" spans="1:60" s="105" customFormat="1" x14ac:dyDescent="0.25">
      <c r="A30" s="265"/>
      <c r="B30" s="79" t="s">
        <v>63</v>
      </c>
      <c r="C30" s="79"/>
      <c r="D30" s="32"/>
      <c r="E30" s="81"/>
      <c r="F30" s="32"/>
      <c r="G30" s="32"/>
      <c r="H30" s="32"/>
      <c r="I30" s="32"/>
      <c r="J30" s="81"/>
      <c r="K30" s="32"/>
      <c r="M30" s="70">
        <f t="shared" si="2"/>
        <v>0</v>
      </c>
      <c r="N30" s="81"/>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32"/>
      <c r="AU30" s="82"/>
      <c r="AV30" s="82"/>
      <c r="AW30" s="83"/>
      <c r="AX30" s="70">
        <f t="shared" si="41"/>
        <v>0</v>
      </c>
      <c r="AY30" s="84"/>
      <c r="AZ30" s="32"/>
      <c r="BA30" s="82"/>
      <c r="BB30" s="82"/>
      <c r="BC30" s="70">
        <f t="shared" si="42"/>
        <v>0</v>
      </c>
      <c r="BD30" s="83"/>
      <c r="BE30" s="83"/>
      <c r="BF30" s="83"/>
      <c r="BG30" s="261"/>
      <c r="BH30" s="257"/>
    </row>
    <row r="31" spans="1:60" s="102" customFormat="1" ht="16.5" thickBot="1" x14ac:dyDescent="0.3">
      <c r="A31" s="265"/>
      <c r="B31" s="98"/>
      <c r="C31" s="98"/>
      <c r="D31" s="36" t="s">
        <v>54</v>
      </c>
      <c r="E31" s="100"/>
      <c r="F31" s="36"/>
      <c r="G31" s="36"/>
      <c r="H31" s="36"/>
      <c r="I31" s="36"/>
      <c r="J31" s="100"/>
      <c r="K31" s="36"/>
      <c r="L31" s="87">
        <f>SUM(L28:L30)</f>
        <v>0</v>
      </c>
      <c r="M31" s="335">
        <f t="shared" si="2"/>
        <v>0</v>
      </c>
      <c r="N31" s="100"/>
      <c r="O31" s="99">
        <f>SUM(O28:O30)+SUMIF($K28:$K30,O$2,$L28:$L30)</f>
        <v>0</v>
      </c>
      <c r="P31" s="99">
        <f t="shared" ref="P31:AS31" si="43">SUM(P28:P30)+SUMIF($K28:$K30,P$2,$L28:$L30)</f>
        <v>0</v>
      </c>
      <c r="Q31" s="99">
        <f t="shared" si="43"/>
        <v>0</v>
      </c>
      <c r="R31" s="99">
        <f t="shared" si="43"/>
        <v>0</v>
      </c>
      <c r="S31" s="99">
        <f t="shared" si="43"/>
        <v>0</v>
      </c>
      <c r="T31" s="99">
        <f t="shared" si="43"/>
        <v>0</v>
      </c>
      <c r="U31" s="99">
        <f t="shared" si="43"/>
        <v>0</v>
      </c>
      <c r="V31" s="99">
        <f t="shared" si="43"/>
        <v>0</v>
      </c>
      <c r="W31" s="99">
        <f t="shared" si="43"/>
        <v>0</v>
      </c>
      <c r="X31" s="99">
        <f t="shared" si="43"/>
        <v>0</v>
      </c>
      <c r="Y31" s="99">
        <f t="shared" si="43"/>
        <v>0</v>
      </c>
      <c r="Z31" s="99">
        <f t="shared" si="43"/>
        <v>0</v>
      </c>
      <c r="AA31" s="99">
        <f t="shared" si="43"/>
        <v>0</v>
      </c>
      <c r="AB31" s="99">
        <f t="shared" si="43"/>
        <v>0</v>
      </c>
      <c r="AC31" s="99">
        <f t="shared" si="43"/>
        <v>0</v>
      </c>
      <c r="AD31" s="99">
        <f t="shared" si="43"/>
        <v>0</v>
      </c>
      <c r="AE31" s="99">
        <f t="shared" si="43"/>
        <v>0</v>
      </c>
      <c r="AF31" s="99">
        <f>SUM(AF28:AF30)+SUMIF($K28:$K30,$AF$2,$L28:$L30)</f>
        <v>0</v>
      </c>
      <c r="AG31" s="87">
        <f>SUM(AG28:AG30)+SUMIF($K28:$K30,$AG$2,$L28:$L30)</f>
        <v>0</v>
      </c>
      <c r="AH31" s="99">
        <f t="shared" si="43"/>
        <v>0</v>
      </c>
      <c r="AI31" s="99">
        <f t="shared" si="43"/>
        <v>0</v>
      </c>
      <c r="AJ31" s="99">
        <f t="shared" si="43"/>
        <v>0</v>
      </c>
      <c r="AK31" s="99">
        <f t="shared" si="43"/>
        <v>0</v>
      </c>
      <c r="AL31" s="99">
        <f t="shared" si="43"/>
        <v>0</v>
      </c>
      <c r="AM31" s="99">
        <f t="shared" si="43"/>
        <v>0</v>
      </c>
      <c r="AN31" s="99">
        <f t="shared" si="43"/>
        <v>0</v>
      </c>
      <c r="AO31" s="99">
        <f t="shared" si="43"/>
        <v>0</v>
      </c>
      <c r="AP31" s="99">
        <f t="shared" si="43"/>
        <v>0</v>
      </c>
      <c r="AQ31" s="99">
        <f t="shared" si="43"/>
        <v>0</v>
      </c>
      <c r="AR31" s="99">
        <f t="shared" si="43"/>
        <v>0</v>
      </c>
      <c r="AS31" s="99">
        <f t="shared" si="43"/>
        <v>0</v>
      </c>
      <c r="AT31" s="36"/>
      <c r="AU31" s="89">
        <f t="shared" ref="AU31:BB31" si="44">SUM(AU28:AU30)</f>
        <v>0</v>
      </c>
      <c r="AV31" s="89"/>
      <c r="AW31" s="90"/>
      <c r="AX31" s="90">
        <f t="shared" ref="AX31" si="45">SUM(AX28:AX30)+SUMIF($K28:$K30,AX$2,$L28:$L30)</f>
        <v>0</v>
      </c>
      <c r="AY31" s="101"/>
      <c r="AZ31" s="36"/>
      <c r="BA31" s="89">
        <f t="shared" si="44"/>
        <v>0</v>
      </c>
      <c r="BB31" s="89">
        <f t="shared" si="44"/>
        <v>0</v>
      </c>
      <c r="BC31" s="90">
        <f t="shared" ref="BC31" si="46">SUM(BC28:BC30)+SUMIF($K28:$K30,BC$2,$L28:$L30)</f>
        <v>0</v>
      </c>
      <c r="BD31" s="99">
        <f t="shared" ref="BD31:BF31" si="47">SUM(BD28:BD30)+SUMIF($K28:$K30,BD$2,$L28:$L30)</f>
        <v>0</v>
      </c>
      <c r="BE31" s="99">
        <f t="shared" si="47"/>
        <v>0</v>
      </c>
      <c r="BF31" s="99">
        <f t="shared" si="47"/>
        <v>0</v>
      </c>
      <c r="BG31" s="261"/>
      <c r="BH31" s="254"/>
    </row>
    <row r="32" spans="1:60" s="103" customFormat="1" ht="16.5" thickTop="1" x14ac:dyDescent="0.25">
      <c r="A32" s="264"/>
      <c r="D32" s="21"/>
      <c r="E32" s="61"/>
      <c r="F32" s="21"/>
      <c r="G32" s="21"/>
      <c r="H32" s="21"/>
      <c r="I32" s="21"/>
      <c r="J32" s="61"/>
      <c r="K32" s="21"/>
      <c r="L32" s="58"/>
      <c r="M32" s="59">
        <f t="shared" si="2"/>
        <v>0</v>
      </c>
      <c r="N32" s="61"/>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21"/>
      <c r="AU32" s="64"/>
      <c r="AV32" s="64"/>
      <c r="AW32" s="65"/>
      <c r="AX32" s="66">
        <f t="shared" ref="AX32:AX34" si="48">AU32*AV32*AW32</f>
        <v>0</v>
      </c>
      <c r="AY32" s="67"/>
      <c r="AZ32" s="21"/>
      <c r="BA32" s="64"/>
      <c r="BB32" s="64"/>
      <c r="BC32" s="66">
        <f t="shared" ref="BC32:BC34" si="49">BA32*BB32</f>
        <v>0</v>
      </c>
      <c r="BD32" s="65"/>
      <c r="BE32" s="65"/>
      <c r="BF32" s="65"/>
      <c r="BG32" s="260"/>
      <c r="BH32" s="255"/>
    </row>
    <row r="33" spans="1:60" s="104" customFormat="1" x14ac:dyDescent="0.25">
      <c r="A33" s="264"/>
      <c r="D33" s="27"/>
      <c r="E33" s="71"/>
      <c r="F33" s="27"/>
      <c r="G33" s="27"/>
      <c r="H33" s="27"/>
      <c r="I33" s="27"/>
      <c r="J33" s="71"/>
      <c r="K33" s="27"/>
      <c r="L33" s="93"/>
      <c r="M33" s="70">
        <f t="shared" si="2"/>
        <v>0</v>
      </c>
      <c r="N33" s="71"/>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27"/>
      <c r="AU33" s="74"/>
      <c r="AV33" s="74"/>
      <c r="AW33" s="75"/>
      <c r="AX33" s="94">
        <f t="shared" si="48"/>
        <v>0</v>
      </c>
      <c r="AY33" s="95"/>
      <c r="AZ33" s="27"/>
      <c r="BA33" s="74"/>
      <c r="BB33" s="74"/>
      <c r="BC33" s="94">
        <f t="shared" si="49"/>
        <v>0</v>
      </c>
      <c r="BD33" s="106"/>
      <c r="BE33" s="106"/>
      <c r="BF33" s="106"/>
      <c r="BG33" s="260"/>
      <c r="BH33" s="256"/>
    </row>
    <row r="34" spans="1:60" s="105" customFormat="1" x14ac:dyDescent="0.25">
      <c r="A34" s="265"/>
      <c r="B34" s="79" t="s">
        <v>63</v>
      </c>
      <c r="C34" s="79"/>
      <c r="D34" s="32"/>
      <c r="E34" s="81"/>
      <c r="F34" s="32"/>
      <c r="G34" s="32"/>
      <c r="H34" s="32"/>
      <c r="I34" s="32"/>
      <c r="J34" s="81"/>
      <c r="K34" s="32"/>
      <c r="M34" s="70">
        <f t="shared" si="2"/>
        <v>0</v>
      </c>
      <c r="N34" s="81"/>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32"/>
      <c r="AU34" s="82"/>
      <c r="AV34" s="82"/>
      <c r="AW34" s="83"/>
      <c r="AX34" s="70">
        <f t="shared" si="48"/>
        <v>0</v>
      </c>
      <c r="AY34" s="84"/>
      <c r="AZ34" s="32"/>
      <c r="BA34" s="82"/>
      <c r="BB34" s="82"/>
      <c r="BC34" s="70">
        <f t="shared" si="49"/>
        <v>0</v>
      </c>
      <c r="BD34" s="83"/>
      <c r="BE34" s="83"/>
      <c r="BF34" s="83"/>
      <c r="BG34" s="261"/>
      <c r="BH34" s="257"/>
    </row>
    <row r="35" spans="1:60" s="102" customFormat="1" ht="16.5" thickBot="1" x14ac:dyDescent="0.3">
      <c r="A35" s="265"/>
      <c r="B35" s="98"/>
      <c r="C35" s="98"/>
      <c r="D35" s="36" t="s">
        <v>55</v>
      </c>
      <c r="E35" s="100"/>
      <c r="F35" s="36"/>
      <c r="G35" s="36"/>
      <c r="H35" s="36"/>
      <c r="I35" s="36"/>
      <c r="J35" s="100"/>
      <c r="K35" s="36"/>
      <c r="L35" s="87">
        <f>SUM(L32:L34)</f>
        <v>0</v>
      </c>
      <c r="M35" s="335">
        <f t="shared" si="2"/>
        <v>0</v>
      </c>
      <c r="N35" s="100"/>
      <c r="O35" s="99">
        <f>SUM(O32:O34)+SUMIF($K32:$K34,O$2,$L32:$L34)</f>
        <v>0</v>
      </c>
      <c r="P35" s="99">
        <f t="shared" ref="P35:AS35" si="50">SUM(P32:P34)+SUMIF($K32:$K34,P$2,$L32:$L34)</f>
        <v>0</v>
      </c>
      <c r="Q35" s="99">
        <f t="shared" si="50"/>
        <v>0</v>
      </c>
      <c r="R35" s="99">
        <f t="shared" si="50"/>
        <v>0</v>
      </c>
      <c r="S35" s="99">
        <f t="shared" si="50"/>
        <v>0</v>
      </c>
      <c r="T35" s="99">
        <f t="shared" si="50"/>
        <v>0</v>
      </c>
      <c r="U35" s="99">
        <f t="shared" si="50"/>
        <v>0</v>
      </c>
      <c r="V35" s="99">
        <f t="shared" si="50"/>
        <v>0</v>
      </c>
      <c r="W35" s="99">
        <f t="shared" si="50"/>
        <v>0</v>
      </c>
      <c r="X35" s="99">
        <f t="shared" si="50"/>
        <v>0</v>
      </c>
      <c r="Y35" s="99">
        <f t="shared" si="50"/>
        <v>0</v>
      </c>
      <c r="Z35" s="99">
        <f t="shared" si="50"/>
        <v>0</v>
      </c>
      <c r="AA35" s="99">
        <f t="shared" si="50"/>
        <v>0</v>
      </c>
      <c r="AB35" s="99">
        <f t="shared" si="50"/>
        <v>0</v>
      </c>
      <c r="AC35" s="99">
        <f t="shared" si="50"/>
        <v>0</v>
      </c>
      <c r="AD35" s="99">
        <f t="shared" si="50"/>
        <v>0</v>
      </c>
      <c r="AE35" s="99">
        <f t="shared" si="50"/>
        <v>0</v>
      </c>
      <c r="AF35" s="99">
        <f>SUM(AF32:AF34)+SUMIF($K32:$K34,$AF$2,$L32:$L34)</f>
        <v>0</v>
      </c>
      <c r="AG35" s="87">
        <f>SUM(AG32:AG34)+SUMIF($K32:$K34,$AG$2,$L32:$L34)</f>
        <v>0</v>
      </c>
      <c r="AH35" s="99">
        <f t="shared" si="50"/>
        <v>0</v>
      </c>
      <c r="AI35" s="99">
        <f t="shared" si="50"/>
        <v>0</v>
      </c>
      <c r="AJ35" s="99">
        <f t="shared" si="50"/>
        <v>0</v>
      </c>
      <c r="AK35" s="99">
        <f t="shared" si="50"/>
        <v>0</v>
      </c>
      <c r="AL35" s="99">
        <f t="shared" si="50"/>
        <v>0</v>
      </c>
      <c r="AM35" s="99">
        <f t="shared" si="50"/>
        <v>0</v>
      </c>
      <c r="AN35" s="99">
        <f t="shared" si="50"/>
        <v>0</v>
      </c>
      <c r="AO35" s="99">
        <f t="shared" si="50"/>
        <v>0</v>
      </c>
      <c r="AP35" s="99">
        <f t="shared" si="50"/>
        <v>0</v>
      </c>
      <c r="AQ35" s="99">
        <f t="shared" si="50"/>
        <v>0</v>
      </c>
      <c r="AR35" s="99">
        <f t="shared" si="50"/>
        <v>0</v>
      </c>
      <c r="AS35" s="99">
        <f t="shared" si="50"/>
        <v>0</v>
      </c>
      <c r="AT35" s="36"/>
      <c r="AU35" s="89">
        <f t="shared" ref="AU35:BB35" si="51">SUM(AU32:AU34)</f>
        <v>0</v>
      </c>
      <c r="AV35" s="89"/>
      <c r="AW35" s="90"/>
      <c r="AX35" s="90">
        <f t="shared" ref="AX35" si="52">SUM(AX32:AX34)+SUMIF($K32:$K34,AX$2,$L32:$L34)</f>
        <v>0</v>
      </c>
      <c r="AY35" s="101"/>
      <c r="AZ35" s="36"/>
      <c r="BA35" s="89">
        <f t="shared" si="51"/>
        <v>0</v>
      </c>
      <c r="BB35" s="89">
        <f t="shared" si="51"/>
        <v>0</v>
      </c>
      <c r="BC35" s="90">
        <f t="shared" ref="BC35" si="53">SUM(BC32:BC34)+SUMIF($K32:$K34,BC$2,$L32:$L34)</f>
        <v>0</v>
      </c>
      <c r="BD35" s="99">
        <f t="shared" ref="BD35:BF35" si="54">SUM(BD32:BD34)+SUMIF($K32:$K34,BD$2,$L32:$L34)</f>
        <v>0</v>
      </c>
      <c r="BE35" s="99">
        <f t="shared" si="54"/>
        <v>0</v>
      </c>
      <c r="BF35" s="99">
        <f t="shared" si="54"/>
        <v>0</v>
      </c>
      <c r="BG35" s="261"/>
      <c r="BH35" s="254"/>
    </row>
    <row r="36" spans="1:60" s="103" customFormat="1" ht="16.5" thickTop="1" x14ac:dyDescent="0.25">
      <c r="A36" s="264"/>
      <c r="D36" s="21"/>
      <c r="E36" s="61"/>
      <c r="F36" s="21"/>
      <c r="G36" s="21"/>
      <c r="H36" s="21"/>
      <c r="I36" s="21"/>
      <c r="J36" s="61"/>
      <c r="K36" s="21"/>
      <c r="L36" s="58"/>
      <c r="M36" s="59">
        <f t="shared" si="2"/>
        <v>0</v>
      </c>
      <c r="N36" s="61"/>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21"/>
      <c r="AU36" s="64"/>
      <c r="AV36" s="64"/>
      <c r="AW36" s="65"/>
      <c r="AX36" s="66">
        <f t="shared" ref="AX36:AX38" si="55">AU36*AV36*AW36</f>
        <v>0</v>
      </c>
      <c r="AY36" s="67"/>
      <c r="AZ36" s="21"/>
      <c r="BA36" s="64"/>
      <c r="BB36" s="64"/>
      <c r="BC36" s="66">
        <f t="shared" ref="BC36:BC38" si="56">BA36*BB36</f>
        <v>0</v>
      </c>
      <c r="BD36" s="65"/>
      <c r="BE36" s="65"/>
      <c r="BF36" s="65"/>
      <c r="BG36" s="260"/>
      <c r="BH36" s="255"/>
    </row>
    <row r="37" spans="1:60" s="104" customFormat="1" x14ac:dyDescent="0.25">
      <c r="A37" s="264"/>
      <c r="D37" s="27"/>
      <c r="E37" s="71"/>
      <c r="F37" s="27"/>
      <c r="G37" s="27"/>
      <c r="H37" s="27"/>
      <c r="I37" s="27"/>
      <c r="J37" s="71"/>
      <c r="K37" s="27"/>
      <c r="L37" s="93"/>
      <c r="M37" s="70">
        <f t="shared" si="2"/>
        <v>0</v>
      </c>
      <c r="N37" s="71"/>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27"/>
      <c r="AU37" s="74"/>
      <c r="AV37" s="74"/>
      <c r="AW37" s="75"/>
      <c r="AX37" s="94">
        <f t="shared" si="55"/>
        <v>0</v>
      </c>
      <c r="AY37" s="95"/>
      <c r="AZ37" s="27"/>
      <c r="BA37" s="74"/>
      <c r="BB37" s="74"/>
      <c r="BC37" s="94">
        <f t="shared" si="56"/>
        <v>0</v>
      </c>
      <c r="BD37" s="106"/>
      <c r="BE37" s="106"/>
      <c r="BF37" s="106"/>
      <c r="BG37" s="260"/>
      <c r="BH37" s="256"/>
    </row>
    <row r="38" spans="1:60" s="105" customFormat="1" x14ac:dyDescent="0.25">
      <c r="A38" s="265"/>
      <c r="B38" s="79" t="s">
        <v>63</v>
      </c>
      <c r="C38" s="79"/>
      <c r="D38" s="32"/>
      <c r="E38" s="81"/>
      <c r="F38" s="32"/>
      <c r="G38" s="32"/>
      <c r="H38" s="32"/>
      <c r="I38" s="32"/>
      <c r="J38" s="81"/>
      <c r="K38" s="32"/>
      <c r="M38" s="70">
        <f t="shared" si="2"/>
        <v>0</v>
      </c>
      <c r="N38" s="81"/>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32"/>
      <c r="AU38" s="82"/>
      <c r="AV38" s="82"/>
      <c r="AW38" s="83"/>
      <c r="AX38" s="70">
        <f t="shared" si="55"/>
        <v>0</v>
      </c>
      <c r="AY38" s="84"/>
      <c r="AZ38" s="32"/>
      <c r="BA38" s="82"/>
      <c r="BB38" s="82"/>
      <c r="BC38" s="70">
        <f t="shared" si="56"/>
        <v>0</v>
      </c>
      <c r="BD38" s="83"/>
      <c r="BE38" s="83"/>
      <c r="BF38" s="83"/>
      <c r="BG38" s="261"/>
      <c r="BH38" s="257"/>
    </row>
    <row r="39" spans="1:60" s="102" customFormat="1" ht="16.5" thickBot="1" x14ac:dyDescent="0.3">
      <c r="A39" s="265"/>
      <c r="B39" s="98"/>
      <c r="C39" s="98"/>
      <c r="D39" s="36" t="s">
        <v>56</v>
      </c>
      <c r="E39" s="100"/>
      <c r="F39" s="36"/>
      <c r="G39" s="36"/>
      <c r="H39" s="36"/>
      <c r="I39" s="36"/>
      <c r="J39" s="100"/>
      <c r="K39" s="36"/>
      <c r="L39" s="87">
        <f>SUM(L36:L38)</f>
        <v>0</v>
      </c>
      <c r="M39" s="335">
        <f t="shared" si="2"/>
        <v>0</v>
      </c>
      <c r="N39" s="100"/>
      <c r="O39" s="99">
        <f>SUM(O36:O38)+SUMIF($K36:$K38,O$2,$L36:$L38)</f>
        <v>0</v>
      </c>
      <c r="P39" s="99">
        <f t="shared" ref="P39:AS39" si="57">SUM(P36:P38)+SUMIF($K36:$K38,P$2,$L36:$L38)</f>
        <v>0</v>
      </c>
      <c r="Q39" s="99">
        <f t="shared" si="57"/>
        <v>0</v>
      </c>
      <c r="R39" s="99">
        <f t="shared" si="57"/>
        <v>0</v>
      </c>
      <c r="S39" s="99">
        <f t="shared" si="57"/>
        <v>0</v>
      </c>
      <c r="T39" s="99">
        <f t="shared" si="57"/>
        <v>0</v>
      </c>
      <c r="U39" s="99">
        <f t="shared" si="57"/>
        <v>0</v>
      </c>
      <c r="V39" s="99">
        <f t="shared" si="57"/>
        <v>0</v>
      </c>
      <c r="W39" s="99">
        <f t="shared" si="57"/>
        <v>0</v>
      </c>
      <c r="X39" s="99">
        <f t="shared" si="57"/>
        <v>0</v>
      </c>
      <c r="Y39" s="99">
        <f t="shared" si="57"/>
        <v>0</v>
      </c>
      <c r="Z39" s="99">
        <f t="shared" si="57"/>
        <v>0</v>
      </c>
      <c r="AA39" s="99">
        <f t="shared" si="57"/>
        <v>0</v>
      </c>
      <c r="AB39" s="99">
        <f t="shared" si="57"/>
        <v>0</v>
      </c>
      <c r="AC39" s="99">
        <f t="shared" si="57"/>
        <v>0</v>
      </c>
      <c r="AD39" s="99">
        <f t="shared" si="57"/>
        <v>0</v>
      </c>
      <c r="AE39" s="99">
        <f t="shared" si="57"/>
        <v>0</v>
      </c>
      <c r="AF39" s="99">
        <f>SUM(AF36:AF38)+SUMIF($K36:$K38,$AF$2,$L36:$L38)</f>
        <v>0</v>
      </c>
      <c r="AG39" s="87">
        <f>SUM(AG36:AG38)+SUMIF($K36:$K38,$AG$2,$L36:$L38)</f>
        <v>0</v>
      </c>
      <c r="AH39" s="99">
        <f t="shared" si="57"/>
        <v>0</v>
      </c>
      <c r="AI39" s="99">
        <f t="shared" si="57"/>
        <v>0</v>
      </c>
      <c r="AJ39" s="99">
        <f t="shared" si="57"/>
        <v>0</v>
      </c>
      <c r="AK39" s="99">
        <f t="shared" si="57"/>
        <v>0</v>
      </c>
      <c r="AL39" s="99">
        <f t="shared" si="57"/>
        <v>0</v>
      </c>
      <c r="AM39" s="99">
        <f t="shared" si="57"/>
        <v>0</v>
      </c>
      <c r="AN39" s="99">
        <f t="shared" si="57"/>
        <v>0</v>
      </c>
      <c r="AO39" s="99">
        <f t="shared" si="57"/>
        <v>0</v>
      </c>
      <c r="AP39" s="99">
        <f t="shared" si="57"/>
        <v>0</v>
      </c>
      <c r="AQ39" s="99">
        <f t="shared" si="57"/>
        <v>0</v>
      </c>
      <c r="AR39" s="99">
        <f t="shared" si="57"/>
        <v>0</v>
      </c>
      <c r="AS39" s="99">
        <f t="shared" si="57"/>
        <v>0</v>
      </c>
      <c r="AT39" s="36"/>
      <c r="AU39" s="89">
        <f t="shared" ref="AU39:BB39" si="58">SUM(AU36:AU38)</f>
        <v>0</v>
      </c>
      <c r="AV39" s="89"/>
      <c r="AW39" s="90"/>
      <c r="AX39" s="90">
        <f t="shared" ref="AX39" si="59">SUM(AX36:AX38)+SUMIF($K36:$K38,AX$2,$L36:$L38)</f>
        <v>0</v>
      </c>
      <c r="AY39" s="101"/>
      <c r="AZ39" s="36"/>
      <c r="BA39" s="89">
        <f t="shared" si="58"/>
        <v>0</v>
      </c>
      <c r="BB39" s="89">
        <f t="shared" si="58"/>
        <v>0</v>
      </c>
      <c r="BC39" s="90">
        <f t="shared" ref="BC39" si="60">SUM(BC36:BC38)+SUMIF($K36:$K38,BC$2,$L36:$L38)</f>
        <v>0</v>
      </c>
      <c r="BD39" s="99">
        <f t="shared" ref="BD39:BF39" si="61">SUM(BD36:BD38)+SUMIF($K36:$K38,BD$2,$L36:$L38)</f>
        <v>0</v>
      </c>
      <c r="BE39" s="99">
        <f t="shared" si="61"/>
        <v>0</v>
      </c>
      <c r="BF39" s="99">
        <f t="shared" si="61"/>
        <v>0</v>
      </c>
      <c r="BG39" s="261"/>
      <c r="BH39" s="254"/>
    </row>
    <row r="40" spans="1:60" s="103" customFormat="1" ht="16.5" thickTop="1" x14ac:dyDescent="0.25">
      <c r="A40" s="264"/>
      <c r="D40" s="21"/>
      <c r="E40" s="61"/>
      <c r="F40" s="21"/>
      <c r="G40" s="21"/>
      <c r="H40" s="21"/>
      <c r="I40" s="21"/>
      <c r="J40" s="61"/>
      <c r="K40" s="21"/>
      <c r="L40" s="58"/>
      <c r="M40" s="59">
        <f t="shared" si="2"/>
        <v>0</v>
      </c>
      <c r="N40" s="61"/>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21"/>
      <c r="AU40" s="64"/>
      <c r="AV40" s="64"/>
      <c r="AW40" s="65"/>
      <c r="AX40" s="66">
        <f t="shared" ref="AX40:AX42" si="62">AU40*AV40*AW40</f>
        <v>0</v>
      </c>
      <c r="AY40" s="67"/>
      <c r="AZ40" s="21"/>
      <c r="BA40" s="64"/>
      <c r="BB40" s="64"/>
      <c r="BC40" s="66">
        <f t="shared" ref="BC40:BC42" si="63">BA40*BB40</f>
        <v>0</v>
      </c>
      <c r="BD40" s="65"/>
      <c r="BE40" s="65"/>
      <c r="BF40" s="65"/>
      <c r="BG40" s="260"/>
      <c r="BH40" s="255"/>
    </row>
    <row r="41" spans="1:60" s="104" customFormat="1" x14ac:dyDescent="0.25">
      <c r="A41" s="264"/>
      <c r="D41" s="27"/>
      <c r="E41" s="71"/>
      <c r="F41" s="27"/>
      <c r="G41" s="27"/>
      <c r="H41" s="27"/>
      <c r="I41" s="27"/>
      <c r="J41" s="71"/>
      <c r="K41" s="27"/>
      <c r="L41" s="93"/>
      <c r="M41" s="70">
        <f t="shared" si="2"/>
        <v>0</v>
      </c>
      <c r="N41" s="71"/>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27"/>
      <c r="AU41" s="74"/>
      <c r="AV41" s="74"/>
      <c r="AW41" s="75"/>
      <c r="AX41" s="94">
        <f t="shared" si="62"/>
        <v>0</v>
      </c>
      <c r="AY41" s="95"/>
      <c r="AZ41" s="27"/>
      <c r="BA41" s="74"/>
      <c r="BB41" s="74"/>
      <c r="BC41" s="94">
        <f t="shared" si="63"/>
        <v>0</v>
      </c>
      <c r="BD41" s="106"/>
      <c r="BE41" s="106"/>
      <c r="BF41" s="106"/>
      <c r="BG41" s="260"/>
      <c r="BH41" s="256"/>
    </row>
    <row r="42" spans="1:60" s="105" customFormat="1" x14ac:dyDescent="0.25">
      <c r="A42" s="265"/>
      <c r="B42" s="79" t="s">
        <v>63</v>
      </c>
      <c r="C42" s="79"/>
      <c r="D42" s="32"/>
      <c r="E42" s="81"/>
      <c r="F42" s="32"/>
      <c r="G42" s="32"/>
      <c r="H42" s="32"/>
      <c r="I42" s="32"/>
      <c r="J42" s="81"/>
      <c r="K42" s="32"/>
      <c r="M42" s="70">
        <f t="shared" si="2"/>
        <v>0</v>
      </c>
      <c r="N42" s="81"/>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32"/>
      <c r="AU42" s="82"/>
      <c r="AV42" s="82"/>
      <c r="AW42" s="83"/>
      <c r="AX42" s="70">
        <f t="shared" si="62"/>
        <v>0</v>
      </c>
      <c r="AY42" s="84"/>
      <c r="AZ42" s="32"/>
      <c r="BA42" s="82"/>
      <c r="BB42" s="82"/>
      <c r="BC42" s="70">
        <f t="shared" si="63"/>
        <v>0</v>
      </c>
      <c r="BD42" s="83"/>
      <c r="BE42" s="83"/>
      <c r="BF42" s="83"/>
      <c r="BG42" s="261"/>
      <c r="BH42" s="257"/>
    </row>
    <row r="43" spans="1:60" s="102" customFormat="1" ht="16.5" thickBot="1" x14ac:dyDescent="0.3">
      <c r="A43" s="265"/>
      <c r="B43" s="98"/>
      <c r="C43" s="98"/>
      <c r="D43" s="36" t="s">
        <v>57</v>
      </c>
      <c r="E43" s="100"/>
      <c r="F43" s="36"/>
      <c r="G43" s="36"/>
      <c r="H43" s="36"/>
      <c r="I43" s="36"/>
      <c r="J43" s="100"/>
      <c r="K43" s="36"/>
      <c r="L43" s="87">
        <f>SUM(L40:L42)</f>
        <v>0</v>
      </c>
      <c r="M43" s="335">
        <f t="shared" si="2"/>
        <v>0</v>
      </c>
      <c r="N43" s="100"/>
      <c r="O43" s="99">
        <f>SUM(O40:O42)+SUMIF($K40:$K42,O$2,$L40:$L42)</f>
        <v>0</v>
      </c>
      <c r="P43" s="99">
        <f t="shared" ref="P43:AS43" si="64">SUM(P40:P42)+SUMIF($K40:$K42,P$2,$L40:$L42)</f>
        <v>0</v>
      </c>
      <c r="Q43" s="99">
        <f t="shared" si="64"/>
        <v>0</v>
      </c>
      <c r="R43" s="99">
        <f t="shared" si="64"/>
        <v>0</v>
      </c>
      <c r="S43" s="99">
        <f t="shared" si="64"/>
        <v>0</v>
      </c>
      <c r="T43" s="99">
        <f t="shared" si="64"/>
        <v>0</v>
      </c>
      <c r="U43" s="99">
        <f t="shared" si="64"/>
        <v>0</v>
      </c>
      <c r="V43" s="99">
        <f t="shared" si="64"/>
        <v>0</v>
      </c>
      <c r="W43" s="99">
        <f t="shared" si="64"/>
        <v>0</v>
      </c>
      <c r="X43" s="99">
        <f t="shared" si="64"/>
        <v>0</v>
      </c>
      <c r="Y43" s="99">
        <f t="shared" si="64"/>
        <v>0</v>
      </c>
      <c r="Z43" s="99">
        <f t="shared" si="64"/>
        <v>0</v>
      </c>
      <c r="AA43" s="99">
        <f t="shared" si="64"/>
        <v>0</v>
      </c>
      <c r="AB43" s="99">
        <f t="shared" si="64"/>
        <v>0</v>
      </c>
      <c r="AC43" s="99">
        <f t="shared" si="64"/>
        <v>0</v>
      </c>
      <c r="AD43" s="99">
        <f t="shared" si="64"/>
        <v>0</v>
      </c>
      <c r="AE43" s="99">
        <f t="shared" si="64"/>
        <v>0</v>
      </c>
      <c r="AF43" s="99">
        <f>SUM(AF40:AF42)+SUMIF($K40:$K42,$AF$2,$L40:$L42)</f>
        <v>0</v>
      </c>
      <c r="AG43" s="87">
        <f>SUM(AG40:AG42)+SUMIF($K40:$K42,$AG$2,$L40:$L42)</f>
        <v>0</v>
      </c>
      <c r="AH43" s="99">
        <f t="shared" si="64"/>
        <v>0</v>
      </c>
      <c r="AI43" s="99">
        <f t="shared" si="64"/>
        <v>0</v>
      </c>
      <c r="AJ43" s="99">
        <f t="shared" si="64"/>
        <v>0</v>
      </c>
      <c r="AK43" s="99">
        <f t="shared" si="64"/>
        <v>0</v>
      </c>
      <c r="AL43" s="99">
        <f t="shared" si="64"/>
        <v>0</v>
      </c>
      <c r="AM43" s="99">
        <f t="shared" si="64"/>
        <v>0</v>
      </c>
      <c r="AN43" s="99">
        <f t="shared" si="64"/>
        <v>0</v>
      </c>
      <c r="AO43" s="99">
        <f t="shared" si="64"/>
        <v>0</v>
      </c>
      <c r="AP43" s="99">
        <f t="shared" si="64"/>
        <v>0</v>
      </c>
      <c r="AQ43" s="99">
        <f t="shared" si="64"/>
        <v>0</v>
      </c>
      <c r="AR43" s="99">
        <f t="shared" si="64"/>
        <v>0</v>
      </c>
      <c r="AS43" s="99">
        <f t="shared" si="64"/>
        <v>0</v>
      </c>
      <c r="AT43" s="36"/>
      <c r="AU43" s="89">
        <f t="shared" ref="AU43:BB43" si="65">SUM(AU40:AU42)</f>
        <v>0</v>
      </c>
      <c r="AV43" s="89"/>
      <c r="AW43" s="90"/>
      <c r="AX43" s="90">
        <f t="shared" ref="AX43" si="66">SUM(AX40:AX42)+SUMIF($K40:$K42,AX$2,$L40:$L42)</f>
        <v>0</v>
      </c>
      <c r="AY43" s="101"/>
      <c r="AZ43" s="36"/>
      <c r="BA43" s="89">
        <f t="shared" si="65"/>
        <v>0</v>
      </c>
      <c r="BB43" s="89">
        <f t="shared" si="65"/>
        <v>0</v>
      </c>
      <c r="BC43" s="90">
        <f t="shared" ref="BC43" si="67">SUM(BC40:BC42)+SUMIF($K40:$K42,BC$2,$L40:$L42)</f>
        <v>0</v>
      </c>
      <c r="BD43" s="99">
        <f t="shared" ref="BD43:BF43" si="68">SUM(BD40:BD42)+SUMIF($K40:$K42,BD$2,$L40:$L42)</f>
        <v>0</v>
      </c>
      <c r="BE43" s="99">
        <f t="shared" si="68"/>
        <v>0</v>
      </c>
      <c r="BF43" s="99">
        <f t="shared" si="68"/>
        <v>0</v>
      </c>
      <c r="BG43" s="261"/>
      <c r="BH43" s="254"/>
    </row>
    <row r="44" spans="1:60" s="103" customFormat="1" ht="16.5" thickTop="1" x14ac:dyDescent="0.25">
      <c r="A44" s="264"/>
      <c r="D44" s="21"/>
      <c r="E44" s="61"/>
      <c r="F44" s="21"/>
      <c r="G44" s="21"/>
      <c r="H44" s="21"/>
      <c r="I44" s="21"/>
      <c r="J44" s="61"/>
      <c r="K44" s="21"/>
      <c r="L44" s="58"/>
      <c r="M44" s="59">
        <f t="shared" si="2"/>
        <v>0</v>
      </c>
      <c r="N44" s="61"/>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21"/>
      <c r="AU44" s="64"/>
      <c r="AV44" s="64"/>
      <c r="AW44" s="65"/>
      <c r="AX44" s="66">
        <f t="shared" ref="AX44:AX46" si="69">AU44*AV44*AW44</f>
        <v>0</v>
      </c>
      <c r="AY44" s="67"/>
      <c r="AZ44" s="21"/>
      <c r="BA44" s="64"/>
      <c r="BB44" s="64"/>
      <c r="BC44" s="66">
        <f t="shared" ref="BC44:BC46" si="70">BA44*BB44</f>
        <v>0</v>
      </c>
      <c r="BD44" s="65"/>
      <c r="BE44" s="65"/>
      <c r="BF44" s="65"/>
      <c r="BG44" s="260"/>
      <c r="BH44" s="255"/>
    </row>
    <row r="45" spans="1:60" s="104" customFormat="1" x14ac:dyDescent="0.25">
      <c r="A45" s="264"/>
      <c r="D45" s="27"/>
      <c r="E45" s="71"/>
      <c r="F45" s="27"/>
      <c r="G45" s="27"/>
      <c r="H45" s="27"/>
      <c r="I45" s="27"/>
      <c r="J45" s="71"/>
      <c r="K45" s="27"/>
      <c r="L45" s="93"/>
      <c r="M45" s="70">
        <f t="shared" si="2"/>
        <v>0</v>
      </c>
      <c r="N45" s="71"/>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27"/>
      <c r="AU45" s="74"/>
      <c r="AV45" s="74"/>
      <c r="AW45" s="75"/>
      <c r="AX45" s="94">
        <f t="shared" si="69"/>
        <v>0</v>
      </c>
      <c r="AY45" s="95"/>
      <c r="AZ45" s="27"/>
      <c r="BA45" s="74"/>
      <c r="BB45" s="74"/>
      <c r="BC45" s="94">
        <f t="shared" si="70"/>
        <v>0</v>
      </c>
      <c r="BD45" s="106"/>
      <c r="BE45" s="106"/>
      <c r="BF45" s="106"/>
      <c r="BG45" s="260"/>
      <c r="BH45" s="256"/>
    </row>
    <row r="46" spans="1:60" s="105" customFormat="1" x14ac:dyDescent="0.25">
      <c r="A46" s="265"/>
      <c r="B46" s="79" t="s">
        <v>63</v>
      </c>
      <c r="C46" s="79"/>
      <c r="D46" s="32"/>
      <c r="E46" s="81"/>
      <c r="F46" s="32"/>
      <c r="G46" s="32"/>
      <c r="H46" s="32"/>
      <c r="I46" s="32"/>
      <c r="J46" s="81"/>
      <c r="K46" s="32"/>
      <c r="M46" s="70">
        <f t="shared" si="2"/>
        <v>0</v>
      </c>
      <c r="N46" s="81"/>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32"/>
      <c r="AU46" s="82"/>
      <c r="AV46" s="82"/>
      <c r="AW46" s="83"/>
      <c r="AX46" s="70">
        <f t="shared" si="69"/>
        <v>0</v>
      </c>
      <c r="AY46" s="84"/>
      <c r="AZ46" s="32"/>
      <c r="BA46" s="82"/>
      <c r="BB46" s="82"/>
      <c r="BC46" s="70">
        <f t="shared" si="70"/>
        <v>0</v>
      </c>
      <c r="BD46" s="83"/>
      <c r="BE46" s="83"/>
      <c r="BF46" s="83"/>
      <c r="BG46" s="261"/>
      <c r="BH46" s="257"/>
    </row>
    <row r="47" spans="1:60" s="102" customFormat="1" ht="16.5" thickBot="1" x14ac:dyDescent="0.3">
      <c r="A47" s="265"/>
      <c r="B47" s="98"/>
      <c r="C47" s="98"/>
      <c r="D47" s="36" t="s">
        <v>58</v>
      </c>
      <c r="E47" s="100"/>
      <c r="F47" s="36"/>
      <c r="G47" s="36"/>
      <c r="H47" s="36"/>
      <c r="I47" s="36"/>
      <c r="J47" s="100"/>
      <c r="K47" s="36"/>
      <c r="L47" s="87">
        <f>SUM(L44:L46)</f>
        <v>0</v>
      </c>
      <c r="M47" s="335">
        <f t="shared" si="2"/>
        <v>0</v>
      </c>
      <c r="N47" s="100"/>
      <c r="O47" s="99">
        <f>SUM(O44:O46)+SUMIF($K44:$K46,O$2,$L44:$L46)</f>
        <v>0</v>
      </c>
      <c r="P47" s="99">
        <f t="shared" ref="P47:AS47" si="71">SUM(P44:P46)+SUMIF($K44:$K46,P$2,$L44:$L46)</f>
        <v>0</v>
      </c>
      <c r="Q47" s="99">
        <f t="shared" si="71"/>
        <v>0</v>
      </c>
      <c r="R47" s="99">
        <f t="shared" si="71"/>
        <v>0</v>
      </c>
      <c r="S47" s="99">
        <f t="shared" si="71"/>
        <v>0</v>
      </c>
      <c r="T47" s="99">
        <f t="shared" si="71"/>
        <v>0</v>
      </c>
      <c r="U47" s="99">
        <f t="shared" si="71"/>
        <v>0</v>
      </c>
      <c r="V47" s="99">
        <f t="shared" si="71"/>
        <v>0</v>
      </c>
      <c r="W47" s="99">
        <f t="shared" si="71"/>
        <v>0</v>
      </c>
      <c r="X47" s="99">
        <f t="shared" si="71"/>
        <v>0</v>
      </c>
      <c r="Y47" s="99">
        <f t="shared" si="71"/>
        <v>0</v>
      </c>
      <c r="Z47" s="99">
        <f t="shared" si="71"/>
        <v>0</v>
      </c>
      <c r="AA47" s="99">
        <f t="shared" si="71"/>
        <v>0</v>
      </c>
      <c r="AB47" s="99">
        <f t="shared" si="71"/>
        <v>0</v>
      </c>
      <c r="AC47" s="99">
        <f t="shared" si="71"/>
        <v>0</v>
      </c>
      <c r="AD47" s="99">
        <f t="shared" si="71"/>
        <v>0</v>
      </c>
      <c r="AE47" s="99">
        <f t="shared" si="71"/>
        <v>0</v>
      </c>
      <c r="AF47" s="99">
        <f>SUM(AF44:AF46)+SUMIF($K44:$K46,$AF$2,$L44:$L46)</f>
        <v>0</v>
      </c>
      <c r="AG47" s="87">
        <f>SUM(AG44:AG46)+SUMIF($K44:$K46,$AG$2,$L44:$L46)</f>
        <v>0</v>
      </c>
      <c r="AH47" s="99">
        <f t="shared" si="71"/>
        <v>0</v>
      </c>
      <c r="AI47" s="99">
        <f t="shared" si="71"/>
        <v>0</v>
      </c>
      <c r="AJ47" s="99">
        <f t="shared" si="71"/>
        <v>0</v>
      </c>
      <c r="AK47" s="99">
        <f t="shared" si="71"/>
        <v>0</v>
      </c>
      <c r="AL47" s="99">
        <f t="shared" si="71"/>
        <v>0</v>
      </c>
      <c r="AM47" s="99">
        <f t="shared" si="71"/>
        <v>0</v>
      </c>
      <c r="AN47" s="99">
        <f t="shared" si="71"/>
        <v>0</v>
      </c>
      <c r="AO47" s="99">
        <f t="shared" si="71"/>
        <v>0</v>
      </c>
      <c r="AP47" s="99">
        <f t="shared" si="71"/>
        <v>0</v>
      </c>
      <c r="AQ47" s="99">
        <f t="shared" si="71"/>
        <v>0</v>
      </c>
      <c r="AR47" s="99">
        <f t="shared" si="71"/>
        <v>0</v>
      </c>
      <c r="AS47" s="99">
        <f t="shared" si="71"/>
        <v>0</v>
      </c>
      <c r="AT47" s="36"/>
      <c r="AU47" s="89">
        <f t="shared" ref="AU47:BB47" si="72">SUM(AU44:AU46)</f>
        <v>0</v>
      </c>
      <c r="AV47" s="89"/>
      <c r="AW47" s="90"/>
      <c r="AX47" s="90">
        <f t="shared" ref="AX47" si="73">SUM(AX44:AX46)+SUMIF($K44:$K46,AX$2,$L44:$L46)</f>
        <v>0</v>
      </c>
      <c r="AY47" s="101"/>
      <c r="AZ47" s="36"/>
      <c r="BA47" s="89">
        <f t="shared" si="72"/>
        <v>0</v>
      </c>
      <c r="BB47" s="89">
        <f t="shared" si="72"/>
        <v>0</v>
      </c>
      <c r="BC47" s="90">
        <f t="shared" ref="BC47" si="74">SUM(BC44:BC46)+SUMIF($K44:$K46,BC$2,$L44:$L46)</f>
        <v>0</v>
      </c>
      <c r="BD47" s="99">
        <f t="shared" ref="BD47:BF47" si="75">SUM(BD44:BD46)+SUMIF($K44:$K46,BD$2,$L44:$L46)</f>
        <v>0</v>
      </c>
      <c r="BE47" s="99">
        <f t="shared" si="75"/>
        <v>0</v>
      </c>
      <c r="BF47" s="99">
        <f t="shared" si="75"/>
        <v>0</v>
      </c>
      <c r="BG47" s="261"/>
      <c r="BH47" s="254"/>
    </row>
    <row r="48" spans="1:60" s="103" customFormat="1" ht="16.5" thickTop="1" x14ac:dyDescent="0.25">
      <c r="A48" s="264"/>
      <c r="D48" s="21"/>
      <c r="E48" s="61"/>
      <c r="F48" s="21"/>
      <c r="G48" s="21"/>
      <c r="H48" s="21"/>
      <c r="I48" s="21"/>
      <c r="J48" s="61"/>
      <c r="K48" s="21"/>
      <c r="L48" s="58"/>
      <c r="M48" s="59">
        <f t="shared" si="2"/>
        <v>0</v>
      </c>
      <c r="N48" s="61"/>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21"/>
      <c r="AU48" s="64"/>
      <c r="AV48" s="64"/>
      <c r="AW48" s="65"/>
      <c r="AX48" s="66">
        <f t="shared" ref="AX48:AX50" si="76">AU48*AV48*AW48</f>
        <v>0</v>
      </c>
      <c r="AY48" s="67"/>
      <c r="AZ48" s="21"/>
      <c r="BA48" s="64"/>
      <c r="BB48" s="64"/>
      <c r="BC48" s="66">
        <f t="shared" ref="BC48:BC50" si="77">BA48*BB48</f>
        <v>0</v>
      </c>
      <c r="BD48" s="65"/>
      <c r="BE48" s="65"/>
      <c r="BF48" s="65"/>
      <c r="BG48" s="260"/>
      <c r="BH48" s="255"/>
    </row>
    <row r="49" spans="1:60" s="104" customFormat="1" x14ac:dyDescent="0.25">
      <c r="A49" s="264"/>
      <c r="D49" s="27"/>
      <c r="E49" s="71"/>
      <c r="F49" s="27"/>
      <c r="G49" s="27"/>
      <c r="H49" s="27"/>
      <c r="I49" s="27"/>
      <c r="J49" s="71"/>
      <c r="K49" s="27"/>
      <c r="L49" s="93"/>
      <c r="M49" s="70">
        <f t="shared" si="2"/>
        <v>0</v>
      </c>
      <c r="N49" s="71"/>
      <c r="O49" s="106"/>
      <c r="P49" s="106"/>
      <c r="Q49" s="106"/>
      <c r="R49" s="106"/>
      <c r="S49" s="106"/>
      <c r="T49" s="106"/>
      <c r="U49" s="106"/>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27"/>
      <c r="AU49" s="74"/>
      <c r="AV49" s="74"/>
      <c r="AW49" s="75"/>
      <c r="AX49" s="94">
        <f t="shared" si="76"/>
        <v>0</v>
      </c>
      <c r="AY49" s="95"/>
      <c r="AZ49" s="27"/>
      <c r="BA49" s="74"/>
      <c r="BB49" s="74"/>
      <c r="BC49" s="94">
        <f t="shared" si="77"/>
        <v>0</v>
      </c>
      <c r="BD49" s="106"/>
      <c r="BE49" s="106"/>
      <c r="BF49" s="106"/>
      <c r="BG49" s="260"/>
      <c r="BH49" s="256"/>
    </row>
    <row r="50" spans="1:60" s="105" customFormat="1" x14ac:dyDescent="0.25">
      <c r="A50" s="265"/>
      <c r="B50" s="79" t="s">
        <v>63</v>
      </c>
      <c r="C50" s="79"/>
      <c r="D50" s="32"/>
      <c r="E50" s="81"/>
      <c r="F50" s="32"/>
      <c r="G50" s="32"/>
      <c r="H50" s="32"/>
      <c r="I50" s="32"/>
      <c r="J50" s="81"/>
      <c r="K50" s="32"/>
      <c r="M50" s="70">
        <f t="shared" si="2"/>
        <v>0</v>
      </c>
      <c r="N50" s="81"/>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32"/>
      <c r="AU50" s="82"/>
      <c r="AV50" s="82"/>
      <c r="AW50" s="83"/>
      <c r="AX50" s="70">
        <f t="shared" si="76"/>
        <v>0</v>
      </c>
      <c r="AY50" s="84"/>
      <c r="AZ50" s="32"/>
      <c r="BA50" s="82"/>
      <c r="BB50" s="82"/>
      <c r="BC50" s="70">
        <f t="shared" si="77"/>
        <v>0</v>
      </c>
      <c r="BD50" s="83"/>
      <c r="BE50" s="83"/>
      <c r="BF50" s="83"/>
      <c r="BG50" s="261"/>
      <c r="BH50" s="257"/>
    </row>
    <row r="51" spans="1:60" s="102" customFormat="1" ht="16.5" thickBot="1" x14ac:dyDescent="0.3">
      <c r="A51" s="265"/>
      <c r="B51" s="98"/>
      <c r="C51" s="98"/>
      <c r="D51" s="36" t="s">
        <v>59</v>
      </c>
      <c r="E51" s="100"/>
      <c r="F51" s="36"/>
      <c r="G51" s="36"/>
      <c r="H51" s="36"/>
      <c r="I51" s="36"/>
      <c r="J51" s="100"/>
      <c r="K51" s="36"/>
      <c r="L51" s="87">
        <f>SUM(L48:L50)</f>
        <v>0</v>
      </c>
      <c r="M51" s="335">
        <f t="shared" si="2"/>
        <v>0</v>
      </c>
      <c r="N51" s="100"/>
      <c r="O51" s="99">
        <f>SUM(O48:O50)+SUMIF($K48:$K50,O$2,$L48:$L50)</f>
        <v>0</v>
      </c>
      <c r="P51" s="99">
        <f t="shared" ref="P51:AS51" si="78">SUM(P48:P50)+SUMIF($K48:$K50,P$2,$L48:$L50)</f>
        <v>0</v>
      </c>
      <c r="Q51" s="99">
        <f t="shared" si="78"/>
        <v>0</v>
      </c>
      <c r="R51" s="99">
        <f t="shared" si="78"/>
        <v>0</v>
      </c>
      <c r="S51" s="99">
        <f t="shared" si="78"/>
        <v>0</v>
      </c>
      <c r="T51" s="99">
        <f t="shared" si="78"/>
        <v>0</v>
      </c>
      <c r="U51" s="99">
        <f t="shared" si="78"/>
        <v>0</v>
      </c>
      <c r="V51" s="99">
        <f t="shared" si="78"/>
        <v>0</v>
      </c>
      <c r="W51" s="99">
        <f t="shared" si="78"/>
        <v>0</v>
      </c>
      <c r="X51" s="99">
        <f t="shared" si="78"/>
        <v>0</v>
      </c>
      <c r="Y51" s="99">
        <f t="shared" si="78"/>
        <v>0</v>
      </c>
      <c r="Z51" s="99">
        <f t="shared" si="78"/>
        <v>0</v>
      </c>
      <c r="AA51" s="99">
        <f t="shared" si="78"/>
        <v>0</v>
      </c>
      <c r="AB51" s="99">
        <f t="shared" si="78"/>
        <v>0</v>
      </c>
      <c r="AC51" s="99">
        <f t="shared" si="78"/>
        <v>0</v>
      </c>
      <c r="AD51" s="99">
        <f t="shared" si="78"/>
        <v>0</v>
      </c>
      <c r="AE51" s="99">
        <f t="shared" si="78"/>
        <v>0</v>
      </c>
      <c r="AF51" s="99">
        <f>SUM(AF48:AF50)+SUMIF($K48:$K50,$AF$2,$L48:$L50)</f>
        <v>0</v>
      </c>
      <c r="AG51" s="99">
        <f>SUM(AG48:AG50)+SUMIF($K48:$K50,$AG$2,$L48:$L50)</f>
        <v>0</v>
      </c>
      <c r="AH51" s="99">
        <f t="shared" si="78"/>
        <v>0</v>
      </c>
      <c r="AI51" s="99">
        <f t="shared" si="78"/>
        <v>0</v>
      </c>
      <c r="AJ51" s="99">
        <f t="shared" si="78"/>
        <v>0</v>
      </c>
      <c r="AK51" s="99">
        <f t="shared" si="78"/>
        <v>0</v>
      </c>
      <c r="AL51" s="99">
        <f t="shared" si="78"/>
        <v>0</v>
      </c>
      <c r="AM51" s="99">
        <f t="shared" si="78"/>
        <v>0</v>
      </c>
      <c r="AN51" s="99">
        <f t="shared" si="78"/>
        <v>0</v>
      </c>
      <c r="AO51" s="99">
        <f t="shared" si="78"/>
        <v>0</v>
      </c>
      <c r="AP51" s="99">
        <f t="shared" si="78"/>
        <v>0</v>
      </c>
      <c r="AQ51" s="99">
        <f t="shared" si="78"/>
        <v>0</v>
      </c>
      <c r="AR51" s="99">
        <f t="shared" si="78"/>
        <v>0</v>
      </c>
      <c r="AS51" s="99">
        <f t="shared" si="78"/>
        <v>0</v>
      </c>
      <c r="AT51" s="36"/>
      <c r="AU51" s="89">
        <f t="shared" ref="AU51:BB51" si="79">SUM(AU48:AU50)</f>
        <v>0</v>
      </c>
      <c r="AV51" s="89"/>
      <c r="AW51" s="90"/>
      <c r="AX51" s="90">
        <f t="shared" ref="AX51" si="80">SUM(AX48:AX50)+SUMIF($K48:$K50,AX$2,$L48:$L50)</f>
        <v>0</v>
      </c>
      <c r="AY51" s="101"/>
      <c r="AZ51" s="36"/>
      <c r="BA51" s="89">
        <f t="shared" si="79"/>
        <v>0</v>
      </c>
      <c r="BB51" s="89">
        <f t="shared" si="79"/>
        <v>0</v>
      </c>
      <c r="BC51" s="90">
        <f t="shared" ref="BC51" si="81">SUM(BC48:BC50)+SUMIF($K48:$K50,BC$2,$L48:$L50)</f>
        <v>0</v>
      </c>
      <c r="BD51" s="99">
        <f t="shared" ref="BD51:BF51" si="82">SUM(BD48:BD50)+SUMIF($K48:$K50,BD$2,$L48:$L50)</f>
        <v>0</v>
      </c>
      <c r="BE51" s="99">
        <f t="shared" si="82"/>
        <v>0</v>
      </c>
      <c r="BF51" s="99">
        <f t="shared" si="82"/>
        <v>0</v>
      </c>
      <c r="BG51" s="261"/>
      <c r="BH51" s="254"/>
    </row>
    <row r="52" spans="1:60" s="4" customFormat="1" ht="16.5" thickTop="1" x14ac:dyDescent="0.25">
      <c r="A52" s="1"/>
      <c r="B52" s="107"/>
      <c r="C52" s="107"/>
      <c r="D52" s="107"/>
      <c r="E52" s="107"/>
      <c r="F52" s="107"/>
      <c r="G52" s="107"/>
      <c r="H52" s="107"/>
      <c r="I52" s="107"/>
      <c r="J52" s="107"/>
      <c r="K52" s="107"/>
      <c r="L52" s="107"/>
      <c r="M52" s="107"/>
      <c r="N52" s="107"/>
      <c r="O52" s="109"/>
      <c r="P52" s="109"/>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7"/>
      <c r="AV52" s="107"/>
      <c r="AW52" s="107"/>
      <c r="AX52" s="108"/>
      <c r="AY52" s="108"/>
      <c r="AZ52" s="108"/>
      <c r="BA52" s="107"/>
      <c r="BB52" s="107"/>
      <c r="BC52" s="108"/>
      <c r="BD52" s="108"/>
      <c r="BE52" s="108"/>
      <c r="BF52" s="108"/>
      <c r="BG52" s="261"/>
    </row>
    <row r="53" spans="1:60" s="4" customFormat="1" hidden="1" x14ac:dyDescent="0.25">
      <c r="A53" s="1"/>
      <c r="B53" s="400" t="s">
        <v>84</v>
      </c>
      <c r="C53" s="401"/>
      <c r="D53" s="402"/>
      <c r="E53" s="110"/>
      <c r="F53" s="107"/>
      <c r="G53" s="107"/>
      <c r="H53" s="107"/>
      <c r="I53" s="107"/>
      <c r="J53" s="107"/>
      <c r="K53" s="107"/>
      <c r="L53" s="107"/>
      <c r="M53" s="107"/>
      <c r="N53" s="107"/>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11">
        <f>SUM(AU7,AU11,AU15,AU19,AU23,AU27,AU31,AU35,AU39,AU43,AU47,AU51)</f>
        <v>0</v>
      </c>
      <c r="AV53" s="111">
        <f>SUM(AV7,AV11,AV15,AV19,AV23,AV27,AV31,AV35,AV39,AV43,AV47,AV51)</f>
        <v>0</v>
      </c>
      <c r="AW53" s="107"/>
      <c r="AX53" s="108"/>
      <c r="AY53" s="108"/>
      <c r="AZ53" s="108"/>
      <c r="BA53" s="111">
        <f>SUM(BA7,BA11,BA15,BA19,BA23,BA27,BA31,BA35,BA39,BA43,BA47,BA51)</f>
        <v>0</v>
      </c>
      <c r="BB53" s="111">
        <f>SUM(BB7,BB11,BB15,BB19,BB23,BB27,BB31,BB35,BB39,BB43,BB47,BB51)</f>
        <v>0</v>
      </c>
      <c r="BC53" s="108"/>
      <c r="BD53" s="108"/>
      <c r="BE53" s="108"/>
      <c r="BF53" s="108"/>
      <c r="BG53" s="261"/>
    </row>
    <row r="54" spans="1:60" ht="15" hidden="1" customHeight="1" x14ac:dyDescent="0.25">
      <c r="F54" s="112" t="str">
        <f>'Drop-Down Lists Input'!C1</f>
        <v>Expenditures - Vendor/Payees</v>
      </c>
      <c r="G54" s="112" t="str">
        <f>'Drop-Down Lists Input'!E1</f>
        <v>Checking Accounts</v>
      </c>
      <c r="H54" s="112" t="str">
        <f>'Drop-Down Lists Input'!G1</f>
        <v>Enterprises</v>
      </c>
      <c r="I54" s="112" t="str">
        <f>'Drop-Down Lists Input'!I1</f>
        <v>Farm Names</v>
      </c>
      <c r="K54" s="112" t="s">
        <v>220</v>
      </c>
    </row>
    <row r="55" spans="1:60" ht="15" hidden="1" customHeight="1" x14ac:dyDescent="0.25">
      <c r="F55" s="344" t="str">
        <f>'Drop-Down Lists Input'!C2</f>
        <v>Enter vendors of farm inputs or services</v>
      </c>
      <c r="G55" s="344" t="str">
        <f>'Drop-Down Lists Input'!E2</f>
        <v>List accounts used for farm</v>
      </c>
      <c r="H55" s="344" t="str">
        <f>'Drop-Down Lists Input'!G2</f>
        <v>List farm business units</v>
      </c>
      <c r="I55" s="344" t="str">
        <f>'Drop-Down Lists Input'!I2</f>
        <v>List farm names</v>
      </c>
      <c r="J55" s="345"/>
      <c r="K55" s="344" t="str" cm="1">
        <f t="array" ref="K55:K86">TRANSPOSE(O2:AT2)</f>
        <v>Car and Truck Expenses</v>
      </c>
    </row>
    <row r="56" spans="1:60" ht="15" hidden="1" customHeight="1" x14ac:dyDescent="0.25">
      <c r="F56" s="344">
        <f>'Drop-Down Lists Input'!C3</f>
        <v>0</v>
      </c>
      <c r="G56" s="344">
        <f>'Drop-Down Lists Input'!E3</f>
        <v>0</v>
      </c>
      <c r="H56" s="344">
        <f>'Drop-Down Lists Input'!G3</f>
        <v>0</v>
      </c>
      <c r="I56" s="344">
        <f>'Drop-Down Lists Input'!I3</f>
        <v>0</v>
      </c>
      <c r="J56" s="345"/>
      <c r="K56" s="344" t="str">
        <v>Crop Protection Chemicals</v>
      </c>
    </row>
    <row r="57" spans="1:60" ht="15" hidden="1" customHeight="1" x14ac:dyDescent="0.25">
      <c r="F57" s="344">
        <f>'Drop-Down Lists Input'!C4</f>
        <v>0</v>
      </c>
      <c r="G57" s="344">
        <f>'Drop-Down Lists Input'!E4</f>
        <v>0</v>
      </c>
      <c r="H57" s="344">
        <f>'Drop-Down Lists Input'!G4</f>
        <v>0</v>
      </c>
      <c r="I57" s="344">
        <f>'Drop-Down Lists Input'!I4</f>
        <v>0</v>
      </c>
      <c r="J57" s="345"/>
      <c r="K57" s="344" t="str">
        <v>Conservation</v>
      </c>
    </row>
    <row r="58" spans="1:60" ht="15" hidden="1" customHeight="1" x14ac:dyDescent="0.25">
      <c r="F58" s="344">
        <f>'Drop-Down Lists Input'!C5</f>
        <v>0</v>
      </c>
      <c r="G58" s="344">
        <f>'Drop-Down Lists Input'!E5</f>
        <v>0</v>
      </c>
      <c r="H58" s="344">
        <f>'Drop-Down Lists Input'!G5</f>
        <v>0</v>
      </c>
      <c r="I58" s="344">
        <f>'Drop-Down Lists Input'!I5</f>
        <v>0</v>
      </c>
      <c r="J58" s="345"/>
      <c r="K58" s="344" t="str">
        <v>Machine Hire</v>
      </c>
    </row>
    <row r="59" spans="1:60" ht="15" hidden="1" customHeight="1" x14ac:dyDescent="0.25">
      <c r="F59" s="344">
        <f>'Drop-Down Lists Input'!C6</f>
        <v>0</v>
      </c>
      <c r="G59" s="344">
        <f>'Drop-Down Lists Input'!E6</f>
        <v>0</v>
      </c>
      <c r="H59" s="344">
        <f>'Drop-Down Lists Input'!G6</f>
        <v>0</v>
      </c>
      <c r="I59" s="344">
        <f>'Drop-Down Lists Input'!I6</f>
        <v>0</v>
      </c>
      <c r="J59" s="345"/>
      <c r="K59" s="344" t="str">
        <v>Depreciation and Section 179 expense</v>
      </c>
    </row>
    <row r="60" spans="1:60" ht="15" hidden="1" customHeight="1" x14ac:dyDescent="0.25">
      <c r="F60" s="344">
        <f>'Drop-Down Lists Input'!C7</f>
        <v>0</v>
      </c>
      <c r="G60" s="344">
        <f>'Drop-Down Lists Input'!E7</f>
        <v>0</v>
      </c>
      <c r="H60" s="344">
        <f>'Drop-Down Lists Input'!G7</f>
        <v>0</v>
      </c>
      <c r="I60" s="344">
        <f>'Drop-Down Lists Input'!I7</f>
        <v>0</v>
      </c>
      <c r="J60" s="345"/>
      <c r="K60" s="344" t="str">
        <v xml:space="preserve">Non-pension employee benefits </v>
      </c>
    </row>
    <row r="61" spans="1:60" ht="15" hidden="1" customHeight="1" x14ac:dyDescent="0.25">
      <c r="F61" s="344">
        <f>'Drop-Down Lists Input'!C8</f>
        <v>0</v>
      </c>
      <c r="G61" s="344">
        <f>'Drop-Down Lists Input'!E8</f>
        <v>0</v>
      </c>
      <c r="H61" s="344">
        <f>'Drop-Down Lists Input'!G8</f>
        <v>0</v>
      </c>
      <c r="I61" s="344">
        <f>'Drop-Down Lists Input'!I8</f>
        <v>0</v>
      </c>
      <c r="J61" s="345"/>
      <c r="K61" s="344" t="str">
        <v>Feed</v>
      </c>
    </row>
    <row r="62" spans="1:60" ht="15" hidden="1" customHeight="1" x14ac:dyDescent="0.25">
      <c r="F62" s="344">
        <f>'Drop-Down Lists Input'!C9</f>
        <v>0</v>
      </c>
      <c r="G62" s="344">
        <f>'Drop-Down Lists Input'!E9</f>
        <v>0</v>
      </c>
      <c r="H62" s="344">
        <f>'Drop-Down Lists Input'!G9</f>
        <v>0</v>
      </c>
      <c r="I62" s="344">
        <f>'Drop-Down Lists Input'!I9</f>
        <v>0</v>
      </c>
      <c r="J62" s="345"/>
      <c r="K62" s="344" t="str">
        <v>Fertilizer &amp; Soil Amendments</v>
      </c>
    </row>
    <row r="63" spans="1:60" ht="15" hidden="1" customHeight="1" x14ac:dyDescent="0.25">
      <c r="F63" s="344">
        <f>'Drop-Down Lists Input'!C11</f>
        <v>0</v>
      </c>
      <c r="G63" s="344">
        <f>'Drop-Down Lists Input'!E10</f>
        <v>0</v>
      </c>
      <c r="H63" s="344">
        <f>'Drop-Down Lists Input'!G10</f>
        <v>0</v>
      </c>
      <c r="I63" s="344">
        <f>'Drop-Down Lists Input'!I10</f>
        <v>0</v>
      </c>
      <c r="J63" s="345"/>
      <c r="K63" s="344" t="str">
        <v>Freight &amp; Trucking</v>
      </c>
    </row>
    <row r="64" spans="1:60" ht="15" hidden="1" customHeight="1" x14ac:dyDescent="0.25">
      <c r="F64" s="344">
        <f>'Drop-Down Lists Input'!C12</f>
        <v>0</v>
      </c>
      <c r="G64" s="344">
        <f>'Drop-Down Lists Input'!E11</f>
        <v>0</v>
      </c>
      <c r="H64" s="344">
        <f>'Drop-Down Lists Input'!G11</f>
        <v>0</v>
      </c>
      <c r="I64" s="344">
        <f>'Drop-Down Lists Input'!I11</f>
        <v>0</v>
      </c>
      <c r="J64" s="345"/>
      <c r="K64" s="344" t="str">
        <v>Gasoline, Fuel, and Oil</v>
      </c>
    </row>
    <row r="65" spans="6:11" ht="15" hidden="1" customHeight="1" x14ac:dyDescent="0.25">
      <c r="F65" s="344">
        <f>'Drop-Down Lists Input'!C12</f>
        <v>0</v>
      </c>
      <c r="G65" s="344"/>
      <c r="H65" s="344"/>
      <c r="I65" s="344">
        <f>'Drop-Down Lists Input'!I12</f>
        <v>0</v>
      </c>
      <c r="J65" s="345"/>
      <c r="K65" s="344" t="str">
        <v>Insurance (other than health)</v>
      </c>
    </row>
    <row r="66" spans="6:11" ht="15" hidden="1" customHeight="1" x14ac:dyDescent="0.25">
      <c r="F66" s="344">
        <f>'Drop-Down Lists Input'!C13</f>
        <v>0</v>
      </c>
      <c r="G66" s="344"/>
      <c r="H66" s="344"/>
      <c r="I66" s="344">
        <f>'Drop-Down Lists Input'!I13</f>
        <v>0</v>
      </c>
      <c r="J66" s="345"/>
      <c r="K66" s="344" t="str">
        <v>Interest paid to banks</v>
      </c>
    </row>
    <row r="67" spans="6:11" ht="15" hidden="1" customHeight="1" x14ac:dyDescent="0.25">
      <c r="F67" s="344">
        <f>'Drop-Down Lists Input'!C14</f>
        <v>0</v>
      </c>
      <c r="G67" s="344"/>
      <c r="H67" s="344"/>
      <c r="I67" s="344">
        <f>'Drop-Down Lists Input'!I14</f>
        <v>0</v>
      </c>
      <c r="J67" s="345"/>
      <c r="K67" s="344" t="str">
        <v>Interest paid to others</v>
      </c>
    </row>
    <row r="68" spans="6:11" ht="15" hidden="1" customHeight="1" x14ac:dyDescent="0.25">
      <c r="F68" s="344">
        <f>'Drop-Down Lists Input'!C15</f>
        <v>0</v>
      </c>
      <c r="G68" s="344"/>
      <c r="H68" s="344"/>
      <c r="I68" s="344">
        <f>'Drop-Down Lists Input'!I15</f>
        <v>0</v>
      </c>
      <c r="J68" s="345"/>
      <c r="K68" s="344" t="str">
        <v>Labor Hired</v>
      </c>
    </row>
    <row r="69" spans="6:11" ht="15" hidden="1" customHeight="1" x14ac:dyDescent="0.25">
      <c r="F69" s="344">
        <f>'Drop-Down Lists Input'!C16</f>
        <v>0</v>
      </c>
      <c r="G69" s="344"/>
      <c r="H69" s="344"/>
      <c r="I69" s="344">
        <f>'Drop-Down Lists Input'!I16</f>
        <v>0</v>
      </c>
      <c r="J69" s="345"/>
      <c r="K69" s="344" t="str">
        <v>Pensions and profit share</v>
      </c>
    </row>
    <row r="70" spans="6:11" ht="15" hidden="1" customHeight="1" x14ac:dyDescent="0.25">
      <c r="F70" s="344">
        <f>'Drop-Down Lists Input'!C17</f>
        <v>0</v>
      </c>
      <c r="G70" s="344"/>
      <c r="H70" s="344"/>
      <c r="I70" s="344">
        <f>'Drop-Down Lists Input'!I17</f>
        <v>0</v>
      </c>
      <c r="J70" s="345"/>
      <c r="K70" s="344" t="str">
        <v>Rent paid on machinery or equipment</v>
      </c>
    </row>
    <row r="71" spans="6:11" ht="15" hidden="1" customHeight="1" x14ac:dyDescent="0.25">
      <c r="F71" s="344">
        <f>'Drop-Down Lists Input'!C18</f>
        <v>0</v>
      </c>
      <c r="G71" s="344"/>
      <c r="H71" s="344"/>
      <c r="I71" s="344">
        <f>'Drop-Down Lists Input'!I18</f>
        <v>0</v>
      </c>
      <c r="J71" s="345"/>
      <c r="K71" s="344" t="str">
        <v xml:space="preserve"> Land, livestock, or building rent</v>
      </c>
    </row>
    <row r="72" spans="6:11" ht="15" hidden="1" customHeight="1" x14ac:dyDescent="0.25">
      <c r="F72" s="344">
        <f>'Drop-Down Lists Input'!C19</f>
        <v>0</v>
      </c>
      <c r="G72" s="344"/>
      <c r="H72" s="344"/>
      <c r="I72" s="344">
        <f>'Drop-Down Lists Input'!I19</f>
        <v>0</v>
      </c>
      <c r="J72" s="345"/>
      <c r="K72" s="344" t="str">
        <v>Machinery repair</v>
      </c>
    </row>
    <row r="73" spans="6:11" ht="15" hidden="1" customHeight="1" x14ac:dyDescent="0.25">
      <c r="F73" s="344">
        <f>'Drop-Down Lists Input'!C20</f>
        <v>0</v>
      </c>
      <c r="G73" s="344"/>
      <c r="H73" s="344"/>
      <c r="I73" s="344">
        <f>'Drop-Down Lists Input'!I20</f>
        <v>0</v>
      </c>
      <c r="J73" s="345"/>
      <c r="K73" s="344" t="str">
        <v>Building &amp; Fence repair</v>
      </c>
    </row>
    <row r="74" spans="6:11" ht="15" hidden="1" customHeight="1" x14ac:dyDescent="0.25">
      <c r="F74" s="344">
        <f>'Drop-Down Lists Input'!C21</f>
        <v>0</v>
      </c>
      <c r="G74" s="344"/>
      <c r="H74" s="344"/>
      <c r="I74" s="344">
        <f>'Drop-Down Lists Input'!I21</f>
        <v>0</v>
      </c>
      <c r="J74" s="345"/>
      <c r="K74" s="344" t="str">
        <v>Seeds &amp; Plants</v>
      </c>
    </row>
    <row r="75" spans="6:11" ht="15" hidden="1" customHeight="1" x14ac:dyDescent="0.25">
      <c r="F75" s="344">
        <f>'Drop-Down Lists Input'!C22</f>
        <v>0</v>
      </c>
      <c r="G75" s="344"/>
      <c r="H75" s="344"/>
      <c r="I75" s="344"/>
      <c r="J75" s="345"/>
      <c r="K75" s="344" t="str">
        <v>Storage</v>
      </c>
    </row>
    <row r="76" spans="6:11" ht="15" hidden="1" customHeight="1" x14ac:dyDescent="0.25">
      <c r="F76" s="344">
        <f>'Drop-Down Lists Input'!C23</f>
        <v>0</v>
      </c>
      <c r="G76" s="344"/>
      <c r="H76" s="344"/>
      <c r="I76" s="344"/>
      <c r="J76" s="345"/>
      <c r="K76" s="344" t="str">
        <v>Supplies</v>
      </c>
    </row>
    <row r="77" spans="6:11" ht="15" hidden="1" customHeight="1" x14ac:dyDescent="0.25">
      <c r="F77" s="344">
        <f>'Drop-Down Lists Input'!C24</f>
        <v>0</v>
      </c>
      <c r="G77" s="344"/>
      <c r="H77" s="344"/>
      <c r="I77" s="344"/>
      <c r="J77" s="345"/>
      <c r="K77" s="344" t="str">
        <v>Taxes</v>
      </c>
    </row>
    <row r="78" spans="6:11" ht="15" hidden="1" customHeight="1" x14ac:dyDescent="0.25">
      <c r="F78" s="344">
        <f>'Drop-Down Lists Input'!C25</f>
        <v>0</v>
      </c>
      <c r="G78" s="344"/>
      <c r="H78" s="344"/>
      <c r="I78" s="344"/>
      <c r="J78" s="345"/>
      <c r="K78" s="344" t="str">
        <v>Farm Utilities</v>
      </c>
    </row>
    <row r="79" spans="6:11" ht="15" hidden="1" customHeight="1" x14ac:dyDescent="0.25">
      <c r="F79" s="344">
        <f>'Drop-Down Lists Input'!C26</f>
        <v>0</v>
      </c>
      <c r="G79" s="344"/>
      <c r="H79" s="344"/>
      <c r="I79" s="344"/>
      <c r="J79" s="345"/>
      <c r="K79" s="344" t="str">
        <v>Breeding, Vet, and Medicine</v>
      </c>
    </row>
    <row r="80" spans="6:11" ht="15" hidden="1" customHeight="1" x14ac:dyDescent="0.25">
      <c r="F80" s="344">
        <f>'Drop-Down Lists Input'!C27</f>
        <v>0</v>
      </c>
      <c r="G80" s="344"/>
      <c r="H80" s="344"/>
      <c r="I80" s="344"/>
      <c r="J80" s="345"/>
      <c r="K80" s="344" t="str">
        <v>Enter other expense type</v>
      </c>
    </row>
    <row r="81" spans="6:11" ht="15" hidden="1" customHeight="1" x14ac:dyDescent="0.25">
      <c r="F81" s="344">
        <f>'Drop-Down Lists Input'!C28</f>
        <v>0</v>
      </c>
      <c r="G81" s="344"/>
      <c r="H81" s="344"/>
      <c r="I81" s="344"/>
      <c r="J81" s="345"/>
      <c r="K81" s="344" t="str">
        <v>Enter other expense type</v>
      </c>
    </row>
    <row r="82" spans="6:11" ht="15" hidden="1" customHeight="1" x14ac:dyDescent="0.25">
      <c r="F82" s="344">
        <f>'Drop-Down Lists Input'!C29</f>
        <v>0</v>
      </c>
      <c r="G82" s="344"/>
      <c r="H82" s="344"/>
      <c r="I82" s="344"/>
      <c r="J82" s="345"/>
      <c r="K82" s="344" t="str">
        <v>Enter other expense type</v>
      </c>
    </row>
    <row r="83" spans="6:11" ht="15" hidden="1" customHeight="1" x14ac:dyDescent="0.25">
      <c r="F83" s="344">
        <f>'Drop-Down Lists Input'!C30</f>
        <v>0</v>
      </c>
      <c r="G83" s="344"/>
      <c r="H83" s="344"/>
      <c r="I83" s="344"/>
      <c r="J83" s="345"/>
      <c r="K83" s="344" t="str">
        <v>Enter other expense type</v>
      </c>
    </row>
    <row r="84" spans="6:11" ht="15" hidden="1" customHeight="1" x14ac:dyDescent="0.25">
      <c r="F84" s="344">
        <f>'Drop-Down Lists Input'!C31</f>
        <v>0</v>
      </c>
      <c r="G84" s="344"/>
      <c r="H84" s="344"/>
      <c r="I84" s="344"/>
      <c r="J84" s="345"/>
      <c r="K84" s="344" t="str">
        <v>Enter other expense type</v>
      </c>
    </row>
    <row r="85" spans="6:11" ht="15" hidden="1" customHeight="1" x14ac:dyDescent="0.25">
      <c r="F85" s="344">
        <f>'Drop-Down Lists Input'!C32</f>
        <v>0</v>
      </c>
      <c r="G85" s="344"/>
      <c r="H85" s="344"/>
      <c r="I85" s="344"/>
      <c r="J85" s="345"/>
      <c r="K85" s="344" t="str">
        <v>Enter other expense type</v>
      </c>
    </row>
    <row r="86" spans="6:11" ht="15" hidden="1" customHeight="1" x14ac:dyDescent="0.25">
      <c r="F86" s="344">
        <f>'Drop-Down Lists Input'!C33</f>
        <v>0</v>
      </c>
      <c r="G86" s="344"/>
      <c r="H86" s="344"/>
      <c r="I86" s="344"/>
      <c r="J86" s="345"/>
      <c r="K86" s="344" t="str">
        <v>Livestock for reselling</v>
      </c>
    </row>
    <row r="87" spans="6:11" ht="15" hidden="1" customHeight="1" x14ac:dyDescent="0.25">
      <c r="F87" s="344">
        <f>'Drop-Down Lists Input'!C34</f>
        <v>0</v>
      </c>
      <c r="G87" s="344"/>
      <c r="H87" s="344"/>
      <c r="I87" s="344"/>
      <c r="J87" s="345"/>
      <c r="K87" s="344" t="str">
        <f>AZ2</f>
        <v>Breeding or working Livestock</v>
      </c>
    </row>
    <row r="88" spans="6:11" ht="15" hidden="1" customHeight="1" x14ac:dyDescent="0.25">
      <c r="F88" s="344">
        <f>'Drop-Down Lists Input'!C35</f>
        <v>0</v>
      </c>
      <c r="G88" s="344"/>
      <c r="H88" s="344"/>
      <c r="I88" s="344"/>
      <c r="J88" s="345"/>
      <c r="K88" s="346" t="str">
        <f>BD2</f>
        <v>Machinery, Equip, Fence</v>
      </c>
    </row>
    <row r="89" spans="6:11" ht="15" hidden="1" customHeight="1" x14ac:dyDescent="0.25">
      <c r="F89" s="344">
        <f>'Drop-Down Lists Input'!C36</f>
        <v>0</v>
      </c>
      <c r="G89" s="344"/>
      <c r="H89" s="344"/>
      <c r="I89" s="344"/>
      <c r="J89" s="345"/>
      <c r="K89" s="346" t="str">
        <f>BE2</f>
        <v>Land &amp; Buildings</v>
      </c>
    </row>
    <row r="90" spans="6:11" ht="15" hidden="1" customHeight="1" x14ac:dyDescent="0.25">
      <c r="F90" s="344">
        <f>'Drop-Down Lists Input'!C37</f>
        <v>0</v>
      </c>
      <c r="G90" s="344"/>
      <c r="H90" s="344"/>
      <c r="I90" s="344"/>
      <c r="J90" s="345"/>
      <c r="K90" s="346" t="str">
        <f>BF2</f>
        <v>Principal Paid on debt</v>
      </c>
    </row>
    <row r="91" spans="6:11" ht="15" hidden="1" customHeight="1" x14ac:dyDescent="0.25">
      <c r="F91" s="344">
        <f>'Drop-Down Lists Input'!C38</f>
        <v>0</v>
      </c>
      <c r="G91" s="344"/>
      <c r="H91" s="344"/>
      <c r="I91" s="344"/>
      <c r="J91" s="345"/>
      <c r="K91" s="344"/>
    </row>
    <row r="92" spans="6:11" ht="15" hidden="1" customHeight="1" x14ac:dyDescent="0.25">
      <c r="F92" s="344">
        <f>'Drop-Down Lists Input'!C39</f>
        <v>0</v>
      </c>
      <c r="G92" s="344"/>
      <c r="H92" s="344"/>
      <c r="I92" s="344"/>
      <c r="J92" s="345"/>
      <c r="K92" s="344"/>
    </row>
    <row r="93" spans="6:11" ht="15" hidden="1" customHeight="1" x14ac:dyDescent="0.25">
      <c r="F93" s="344">
        <f>'Drop-Down Lists Input'!C40</f>
        <v>0</v>
      </c>
      <c r="G93" s="344"/>
      <c r="H93" s="344"/>
      <c r="I93" s="344"/>
      <c r="J93" s="345"/>
      <c r="K93" s="344"/>
    </row>
    <row r="94" spans="6:11" ht="15" hidden="1" customHeight="1" x14ac:dyDescent="0.25">
      <c r="F94" s="344">
        <f>'Drop-Down Lists Input'!C41</f>
        <v>0</v>
      </c>
      <c r="G94" s="344"/>
      <c r="H94" s="344"/>
      <c r="I94" s="344"/>
      <c r="J94" s="345"/>
      <c r="K94" s="344"/>
    </row>
    <row r="95" spans="6:11" ht="15" hidden="1" customHeight="1" x14ac:dyDescent="0.25">
      <c r="F95" s="344">
        <f>'Drop-Down Lists Input'!C42</f>
        <v>0</v>
      </c>
      <c r="G95" s="344"/>
      <c r="H95" s="344"/>
      <c r="I95" s="344"/>
      <c r="J95" s="345"/>
      <c r="K95" s="344"/>
    </row>
    <row r="96" spans="6:11" ht="15" hidden="1" customHeight="1" x14ac:dyDescent="0.25">
      <c r="F96" s="344">
        <f>'Drop-Down Lists Input'!C43</f>
        <v>0</v>
      </c>
      <c r="G96" s="344"/>
      <c r="H96" s="344"/>
      <c r="I96" s="344"/>
      <c r="J96" s="345"/>
      <c r="K96" s="344"/>
    </row>
    <row r="97" spans="6:11" ht="15" hidden="1" customHeight="1" x14ac:dyDescent="0.25">
      <c r="F97" s="344">
        <f>'Drop-Down Lists Input'!C44</f>
        <v>0</v>
      </c>
      <c r="G97" s="344"/>
      <c r="H97" s="344"/>
      <c r="I97" s="344"/>
      <c r="J97" s="345"/>
      <c r="K97" s="344"/>
    </row>
    <row r="98" spans="6:11" ht="15" hidden="1" customHeight="1" x14ac:dyDescent="0.25">
      <c r="F98" s="344">
        <f>'Drop-Down Lists Input'!C45</f>
        <v>0</v>
      </c>
      <c r="G98" s="344"/>
      <c r="H98" s="344"/>
      <c r="I98" s="344"/>
      <c r="J98" s="345"/>
      <c r="K98" s="344"/>
    </row>
    <row r="99" spans="6:11" ht="15" hidden="1" customHeight="1" x14ac:dyDescent="0.25">
      <c r="F99" s="344">
        <f>'Drop-Down Lists Input'!C46</f>
        <v>0</v>
      </c>
      <c r="G99" s="344"/>
      <c r="H99" s="344"/>
      <c r="I99" s="344"/>
      <c r="J99" s="345"/>
      <c r="K99" s="344"/>
    </row>
    <row r="100" spans="6:11" ht="15" hidden="1" customHeight="1" x14ac:dyDescent="0.25">
      <c r="F100" s="344">
        <f>'Drop-Down Lists Input'!C47</f>
        <v>0</v>
      </c>
      <c r="G100" s="344"/>
      <c r="H100" s="344"/>
      <c r="I100" s="344"/>
      <c r="J100" s="345"/>
      <c r="K100" s="344"/>
    </row>
    <row r="101" spans="6:11" ht="15" hidden="1" customHeight="1" x14ac:dyDescent="0.25">
      <c r="F101" s="344">
        <f>'Drop-Down Lists Input'!C48</f>
        <v>0</v>
      </c>
      <c r="G101" s="344"/>
      <c r="H101" s="344"/>
      <c r="I101" s="344"/>
      <c r="J101" s="345"/>
      <c r="K101" s="344"/>
    </row>
    <row r="102" spans="6:11" ht="15" hidden="1" customHeight="1" x14ac:dyDescent="0.25">
      <c r="F102" s="344">
        <f>'Drop-Down Lists Input'!C49</f>
        <v>0</v>
      </c>
      <c r="G102" s="344"/>
      <c r="H102" s="344"/>
      <c r="I102" s="344"/>
      <c r="J102" s="345"/>
      <c r="K102" s="344"/>
    </row>
    <row r="103" spans="6:11" ht="15" hidden="1" customHeight="1" x14ac:dyDescent="0.25">
      <c r="F103" s="344">
        <f>'Drop-Down Lists Input'!C50</f>
        <v>0</v>
      </c>
      <c r="G103" s="344"/>
      <c r="H103" s="344"/>
      <c r="I103" s="344"/>
      <c r="J103" s="345"/>
      <c r="K103" s="344"/>
    </row>
    <row r="104" spans="6:11" ht="15" hidden="1" customHeight="1" x14ac:dyDescent="0.25">
      <c r="F104" s="344">
        <f>'Drop-Down Lists Input'!C51</f>
        <v>0</v>
      </c>
      <c r="G104" s="344"/>
      <c r="H104" s="344"/>
      <c r="I104" s="344"/>
      <c r="J104" s="345"/>
      <c r="K104" s="344"/>
    </row>
    <row r="105" spans="6:11" ht="15" hidden="1" customHeight="1" x14ac:dyDescent="0.25">
      <c r="F105" s="344">
        <f>'Drop-Down Lists Input'!C52</f>
        <v>0</v>
      </c>
      <c r="G105" s="344"/>
      <c r="H105" s="344"/>
      <c r="I105" s="344"/>
      <c r="J105" s="345"/>
      <c r="K105" s="344"/>
    </row>
    <row r="106" spans="6:11" ht="15" hidden="1" customHeight="1" x14ac:dyDescent="0.25">
      <c r="F106" s="344">
        <f>'Drop-Down Lists Input'!C53</f>
        <v>0</v>
      </c>
      <c r="G106" s="344"/>
      <c r="H106" s="344"/>
      <c r="I106" s="344"/>
      <c r="J106" s="345"/>
      <c r="K106" s="344"/>
    </row>
    <row r="107" spans="6:11" ht="15" hidden="1" customHeight="1" x14ac:dyDescent="0.25">
      <c r="F107" s="344">
        <f>'Drop-Down Lists Input'!C54</f>
        <v>0</v>
      </c>
      <c r="G107" s="344"/>
      <c r="H107" s="344"/>
      <c r="I107" s="344"/>
      <c r="J107" s="345"/>
      <c r="K107" s="344"/>
    </row>
    <row r="108" spans="6:11" ht="15" hidden="1" customHeight="1" x14ac:dyDescent="0.25">
      <c r="F108" s="344">
        <f>'Drop-Down Lists Input'!C55</f>
        <v>0</v>
      </c>
      <c r="G108" s="344"/>
      <c r="H108" s="344"/>
      <c r="I108" s="344"/>
      <c r="J108" s="345"/>
      <c r="K108" s="344"/>
    </row>
    <row r="109" spans="6:11" ht="15" hidden="1" customHeight="1" x14ac:dyDescent="0.25">
      <c r="F109" s="344">
        <f>'Drop-Down Lists Input'!C56</f>
        <v>0</v>
      </c>
      <c r="G109" s="344"/>
      <c r="H109" s="344"/>
      <c r="I109" s="344"/>
      <c r="J109" s="345"/>
      <c r="K109" s="344"/>
    </row>
    <row r="110" spans="6:11" ht="15" hidden="1" customHeight="1" x14ac:dyDescent="0.25">
      <c r="F110" s="344">
        <f>'Drop-Down Lists Input'!C57</f>
        <v>0</v>
      </c>
      <c r="G110" s="344"/>
      <c r="H110" s="344"/>
      <c r="I110" s="344"/>
      <c r="J110" s="345"/>
      <c r="K110" s="344"/>
    </row>
    <row r="111" spans="6:11" ht="15" hidden="1" customHeight="1" x14ac:dyDescent="0.25">
      <c r="F111" s="344">
        <f>'Drop-Down Lists Input'!C58</f>
        <v>0</v>
      </c>
      <c r="G111" s="344"/>
      <c r="H111" s="344"/>
      <c r="I111" s="344"/>
      <c r="J111" s="345"/>
      <c r="K111" s="344"/>
    </row>
    <row r="112" spans="6:11" ht="15" hidden="1" customHeight="1" x14ac:dyDescent="0.25">
      <c r="F112" s="344">
        <f>'Drop-Down Lists Input'!C59</f>
        <v>0</v>
      </c>
      <c r="G112" s="344"/>
      <c r="H112" s="344"/>
      <c r="I112" s="344"/>
      <c r="J112" s="345"/>
      <c r="K112" s="344"/>
    </row>
    <row r="113" spans="6:11" ht="15" hidden="1" customHeight="1" x14ac:dyDescent="0.25">
      <c r="F113" s="344">
        <f>'Drop-Down Lists Input'!C60</f>
        <v>0</v>
      </c>
      <c r="G113" s="344"/>
      <c r="H113" s="344"/>
      <c r="I113" s="344"/>
      <c r="J113" s="345"/>
      <c r="K113" s="344"/>
    </row>
    <row r="114" spans="6:11" ht="15" hidden="1" customHeight="1" x14ac:dyDescent="0.25">
      <c r="F114" s="344">
        <f>'Drop-Down Lists Input'!C61</f>
        <v>0</v>
      </c>
      <c r="G114" s="344"/>
      <c r="H114" s="344"/>
      <c r="I114" s="344"/>
      <c r="J114" s="345"/>
      <c r="K114" s="344"/>
    </row>
    <row r="115" spans="6:11" ht="15" hidden="1" customHeight="1" x14ac:dyDescent="0.25">
      <c r="F115" s="344">
        <f>'Drop-Down Lists Input'!C62</f>
        <v>0</v>
      </c>
      <c r="G115" s="344"/>
      <c r="H115" s="344"/>
      <c r="I115" s="344"/>
      <c r="J115" s="345"/>
      <c r="K115" s="344"/>
    </row>
    <row r="116" spans="6:11" ht="15" hidden="1" customHeight="1" x14ac:dyDescent="0.25">
      <c r="F116" s="344">
        <f>'Drop-Down Lists Input'!C63</f>
        <v>0</v>
      </c>
      <c r="G116" s="344"/>
      <c r="H116" s="344"/>
      <c r="I116" s="344"/>
      <c r="J116" s="345"/>
      <c r="K116" s="344"/>
    </row>
    <row r="117" spans="6:11" ht="15" hidden="1" customHeight="1" x14ac:dyDescent="0.25">
      <c r="F117" s="344">
        <f>'Drop-Down Lists Input'!C64</f>
        <v>0</v>
      </c>
      <c r="G117" s="344"/>
      <c r="H117" s="344"/>
      <c r="I117" s="344"/>
      <c r="J117" s="345"/>
      <c r="K117" s="344"/>
    </row>
    <row r="118" spans="6:11" ht="15" hidden="1" customHeight="1" x14ac:dyDescent="0.25">
      <c r="F118" s="344">
        <f>'Drop-Down Lists Input'!C65</f>
        <v>0</v>
      </c>
      <c r="G118" s="344"/>
      <c r="H118" s="344"/>
      <c r="I118" s="344"/>
      <c r="J118" s="345"/>
      <c r="K118" s="344"/>
    </row>
    <row r="119" spans="6:11" ht="15" hidden="1" customHeight="1" x14ac:dyDescent="0.25">
      <c r="F119" s="344">
        <f>'Drop-Down Lists Input'!C66</f>
        <v>0</v>
      </c>
      <c r="G119" s="344"/>
      <c r="H119" s="344"/>
      <c r="I119" s="344"/>
      <c r="J119" s="345"/>
      <c r="K119" s="344"/>
    </row>
    <row r="120" spans="6:11" ht="15" hidden="1" customHeight="1" x14ac:dyDescent="0.25">
      <c r="F120" s="344">
        <f>'Drop-Down Lists Input'!C67</f>
        <v>0</v>
      </c>
      <c r="G120" s="344"/>
      <c r="H120" s="344"/>
      <c r="I120" s="344"/>
      <c r="J120" s="345"/>
      <c r="K120" s="344"/>
    </row>
    <row r="121" spans="6:11" ht="15" hidden="1" customHeight="1" x14ac:dyDescent="0.25">
      <c r="F121" s="344">
        <f>'Drop-Down Lists Input'!C68</f>
        <v>0</v>
      </c>
      <c r="G121" s="344"/>
      <c r="H121" s="344"/>
      <c r="I121" s="344"/>
      <c r="J121" s="345"/>
      <c r="K121" s="344"/>
    </row>
    <row r="122" spans="6:11" ht="15" hidden="1" customHeight="1" x14ac:dyDescent="0.25">
      <c r="F122" s="344">
        <f>'Drop-Down Lists Input'!C69</f>
        <v>0</v>
      </c>
      <c r="G122" s="344"/>
      <c r="H122" s="344"/>
      <c r="I122" s="344"/>
      <c r="J122" s="345"/>
      <c r="K122" s="344"/>
    </row>
    <row r="123" spans="6:11" ht="15" hidden="1" customHeight="1" x14ac:dyDescent="0.25">
      <c r="F123" s="344">
        <f>'Drop-Down Lists Input'!C70</f>
        <v>0</v>
      </c>
      <c r="G123" s="344"/>
      <c r="H123" s="344"/>
      <c r="I123" s="344"/>
      <c r="J123" s="345"/>
      <c r="K123" s="344"/>
    </row>
    <row r="124" spans="6:11" ht="15" hidden="1" customHeight="1" x14ac:dyDescent="0.25">
      <c r="F124" s="344">
        <f>'Drop-Down Lists Input'!C71</f>
        <v>0</v>
      </c>
      <c r="G124" s="344"/>
      <c r="H124" s="344"/>
      <c r="I124" s="344"/>
      <c r="J124" s="345"/>
      <c r="K124" s="344"/>
    </row>
    <row r="125" spans="6:11" ht="15" hidden="1" customHeight="1" x14ac:dyDescent="0.25">
      <c r="F125" s="344">
        <f>'Drop-Down Lists Input'!C72</f>
        <v>0</v>
      </c>
      <c r="G125" s="344"/>
      <c r="H125" s="344"/>
      <c r="I125" s="344"/>
      <c r="J125" s="345"/>
      <c r="K125" s="344"/>
    </row>
    <row r="126" spans="6:11" ht="15" hidden="1" customHeight="1" x14ac:dyDescent="0.25">
      <c r="F126" s="344">
        <f>'Drop-Down Lists Input'!C73</f>
        <v>0</v>
      </c>
      <c r="G126" s="344"/>
      <c r="H126" s="344"/>
      <c r="I126" s="344"/>
      <c r="J126" s="345"/>
      <c r="K126" s="344"/>
    </row>
    <row r="127" spans="6:11" ht="15" hidden="1" customHeight="1" x14ac:dyDescent="0.25">
      <c r="F127" s="344">
        <f>'Drop-Down Lists Input'!C74</f>
        <v>0</v>
      </c>
      <c r="G127" s="344"/>
      <c r="H127" s="344"/>
      <c r="I127" s="344"/>
      <c r="J127" s="345"/>
      <c r="K127" s="344"/>
    </row>
    <row r="128" spans="6:11" ht="15" hidden="1" customHeight="1" x14ac:dyDescent="0.25">
      <c r="F128" s="344">
        <f>'Drop-Down Lists Input'!C75</f>
        <v>0</v>
      </c>
      <c r="G128" s="344"/>
      <c r="H128" s="344"/>
      <c r="I128" s="344"/>
      <c r="J128" s="345"/>
      <c r="K128" s="344"/>
    </row>
    <row r="129" spans="6:11" ht="15" hidden="1" customHeight="1" x14ac:dyDescent="0.25">
      <c r="F129" s="344">
        <f>'Drop-Down Lists Input'!C76</f>
        <v>0</v>
      </c>
      <c r="G129" s="344"/>
      <c r="H129" s="344"/>
      <c r="I129" s="344"/>
      <c r="J129" s="345"/>
      <c r="K129" s="344"/>
    </row>
    <row r="130" spans="6:11" ht="15" hidden="1" customHeight="1" x14ac:dyDescent="0.25">
      <c r="F130" s="344">
        <f>'Drop-Down Lists Input'!C77</f>
        <v>0</v>
      </c>
      <c r="G130" s="344"/>
      <c r="H130" s="344"/>
      <c r="I130" s="344"/>
      <c r="J130" s="345"/>
      <c r="K130" s="344"/>
    </row>
    <row r="131" spans="6:11" ht="15" hidden="1" customHeight="1" x14ac:dyDescent="0.25">
      <c r="F131" s="344">
        <f>'Drop-Down Lists Input'!C78</f>
        <v>0</v>
      </c>
      <c r="G131" s="344"/>
      <c r="H131" s="344"/>
      <c r="I131" s="344"/>
      <c r="J131" s="345"/>
      <c r="K131" s="344"/>
    </row>
    <row r="132" spans="6:11" ht="15" hidden="1" customHeight="1" x14ac:dyDescent="0.25">
      <c r="F132" s="344">
        <f>'Drop-Down Lists Input'!C79</f>
        <v>0</v>
      </c>
      <c r="G132" s="344"/>
      <c r="H132" s="344"/>
      <c r="I132" s="344"/>
      <c r="J132" s="345"/>
      <c r="K132" s="344"/>
    </row>
    <row r="133" spans="6:11" ht="15" hidden="1" customHeight="1" x14ac:dyDescent="0.25">
      <c r="F133" s="344">
        <f>'Drop-Down Lists Input'!C80</f>
        <v>0</v>
      </c>
      <c r="G133" s="344"/>
      <c r="H133" s="344"/>
      <c r="I133" s="344"/>
      <c r="J133" s="345"/>
      <c r="K133" s="344"/>
    </row>
    <row r="134" spans="6:11" ht="15" hidden="1" customHeight="1" x14ac:dyDescent="0.25">
      <c r="F134" s="344">
        <f>'Drop-Down Lists Input'!C81</f>
        <v>0</v>
      </c>
      <c r="G134" s="344"/>
      <c r="H134" s="344"/>
      <c r="I134" s="344"/>
      <c r="J134" s="345"/>
      <c r="K134" s="344"/>
    </row>
    <row r="135" spans="6:11" ht="15" hidden="1" customHeight="1" x14ac:dyDescent="0.25">
      <c r="F135" s="344">
        <f>'Drop-Down Lists Input'!C82</f>
        <v>0</v>
      </c>
      <c r="G135" s="344"/>
      <c r="H135" s="344"/>
      <c r="I135" s="344"/>
      <c r="J135" s="345"/>
      <c r="K135" s="344"/>
    </row>
    <row r="136" spans="6:11" ht="15" hidden="1" customHeight="1" x14ac:dyDescent="0.25">
      <c r="F136" s="344">
        <f>'Drop-Down Lists Input'!C83</f>
        <v>0</v>
      </c>
      <c r="G136" s="344"/>
      <c r="H136" s="344"/>
      <c r="I136" s="344"/>
      <c r="J136" s="345"/>
      <c r="K136" s="344"/>
    </row>
    <row r="137" spans="6:11" ht="15" hidden="1" customHeight="1" x14ac:dyDescent="0.25">
      <c r="F137" s="344">
        <f>'Drop-Down Lists Input'!C84</f>
        <v>0</v>
      </c>
      <c r="G137" s="344"/>
      <c r="H137" s="344"/>
      <c r="I137" s="344"/>
      <c r="J137" s="345"/>
      <c r="K137" s="344"/>
    </row>
    <row r="138" spans="6:11" ht="15" hidden="1" customHeight="1" x14ac:dyDescent="0.25">
      <c r="F138" s="344">
        <f>'Drop-Down Lists Input'!C85</f>
        <v>0</v>
      </c>
      <c r="G138" s="344"/>
      <c r="H138" s="344"/>
      <c r="I138" s="344"/>
      <c r="J138" s="345"/>
      <c r="K138" s="344"/>
    </row>
    <row r="139" spans="6:11" ht="15" hidden="1" customHeight="1" x14ac:dyDescent="0.25">
      <c r="F139" s="344">
        <f>'Drop-Down Lists Input'!C86</f>
        <v>0</v>
      </c>
      <c r="G139" s="344"/>
      <c r="H139" s="344"/>
      <c r="I139" s="344"/>
      <c r="J139" s="345"/>
      <c r="K139" s="344"/>
    </row>
    <row r="140" spans="6:11" ht="15" hidden="1" customHeight="1" x14ac:dyDescent="0.25">
      <c r="F140" s="344">
        <f>'Drop-Down Lists Input'!C87</f>
        <v>0</v>
      </c>
      <c r="G140" s="344"/>
      <c r="H140" s="344"/>
      <c r="I140" s="344"/>
      <c r="J140" s="345"/>
      <c r="K140" s="344"/>
    </row>
    <row r="141" spans="6:11" ht="15" hidden="1" customHeight="1" x14ac:dyDescent="0.25">
      <c r="F141" s="344">
        <f>'Drop-Down Lists Input'!C88</f>
        <v>0</v>
      </c>
      <c r="G141" s="344"/>
      <c r="H141" s="344"/>
      <c r="I141" s="344"/>
      <c r="J141" s="345"/>
      <c r="K141" s="344"/>
    </row>
    <row r="142" spans="6:11" ht="15" hidden="1" customHeight="1" x14ac:dyDescent="0.25">
      <c r="F142" s="344">
        <f>'Drop-Down Lists Input'!C89</f>
        <v>0</v>
      </c>
      <c r="G142" s="344"/>
      <c r="H142" s="344"/>
      <c r="I142" s="344"/>
      <c r="J142" s="345"/>
      <c r="K142" s="344"/>
    </row>
    <row r="143" spans="6:11" ht="15" hidden="1" customHeight="1" x14ac:dyDescent="0.25">
      <c r="F143" s="344">
        <f>'Drop-Down Lists Input'!C90</f>
        <v>0</v>
      </c>
      <c r="G143" s="344"/>
      <c r="H143" s="344"/>
      <c r="I143" s="344"/>
      <c r="J143" s="345"/>
      <c r="K143" s="344"/>
    </row>
    <row r="144" spans="6:11" ht="15" hidden="1" customHeight="1" x14ac:dyDescent="0.25">
      <c r="F144" s="344">
        <f>'Drop-Down Lists Input'!C91</f>
        <v>0</v>
      </c>
      <c r="G144" s="344"/>
      <c r="H144" s="344"/>
      <c r="I144" s="344"/>
      <c r="J144" s="345"/>
      <c r="K144" s="344"/>
    </row>
    <row r="145" spans="6:11" ht="15" hidden="1" customHeight="1" x14ac:dyDescent="0.25">
      <c r="F145" s="344">
        <f>'Drop-Down Lists Input'!C92</f>
        <v>0</v>
      </c>
      <c r="G145" s="344"/>
      <c r="H145" s="344"/>
      <c r="I145" s="344"/>
      <c r="J145" s="345"/>
      <c r="K145" s="344"/>
    </row>
    <row r="146" spans="6:11" ht="15" hidden="1" customHeight="1" x14ac:dyDescent="0.25">
      <c r="F146" s="344">
        <f>'Drop-Down Lists Input'!C93</f>
        <v>0</v>
      </c>
      <c r="G146" s="344"/>
      <c r="H146" s="344"/>
      <c r="I146" s="344"/>
      <c r="J146" s="345"/>
      <c r="K146" s="344"/>
    </row>
    <row r="147" spans="6:11" ht="15" hidden="1" customHeight="1" x14ac:dyDescent="0.25">
      <c r="F147" s="344">
        <f>'Drop-Down Lists Input'!C94</f>
        <v>0</v>
      </c>
      <c r="G147" s="344"/>
      <c r="H147" s="344"/>
      <c r="I147" s="344"/>
      <c r="J147" s="345"/>
      <c r="K147" s="344"/>
    </row>
    <row r="148" spans="6:11" ht="15" hidden="1" customHeight="1" x14ac:dyDescent="0.25">
      <c r="F148" s="344">
        <f>'Drop-Down Lists Input'!C95</f>
        <v>0</v>
      </c>
      <c r="G148" s="344"/>
      <c r="H148" s="344"/>
      <c r="I148" s="344"/>
      <c r="J148" s="345"/>
      <c r="K148" s="344"/>
    </row>
    <row r="149" spans="6:11" ht="15" hidden="1" customHeight="1" x14ac:dyDescent="0.25">
      <c r="F149" s="344">
        <f>'Drop-Down Lists Input'!C96</f>
        <v>0</v>
      </c>
      <c r="G149" s="344"/>
      <c r="H149" s="344"/>
      <c r="I149" s="344"/>
      <c r="J149" s="345"/>
      <c r="K149" s="344"/>
    </row>
    <row r="150" spans="6:11" ht="15" hidden="1" customHeight="1" x14ac:dyDescent="0.25">
      <c r="F150" s="344">
        <f>'Drop-Down Lists Input'!C97</f>
        <v>0</v>
      </c>
      <c r="G150" s="344"/>
      <c r="H150" s="344"/>
      <c r="I150" s="344"/>
      <c r="J150" s="345"/>
      <c r="K150" s="344"/>
    </row>
    <row r="151" spans="6:11" ht="15" hidden="1" customHeight="1" x14ac:dyDescent="0.25">
      <c r="F151" s="344">
        <f>'Drop-Down Lists Input'!C98</f>
        <v>0</v>
      </c>
      <c r="G151" s="344"/>
      <c r="H151" s="344"/>
      <c r="I151" s="344"/>
      <c r="J151" s="345"/>
      <c r="K151" s="344"/>
    </row>
    <row r="152" spans="6:11" ht="15" hidden="1" customHeight="1" x14ac:dyDescent="0.25">
      <c r="F152" s="344">
        <f>'Drop-Down Lists Input'!C99</f>
        <v>0</v>
      </c>
      <c r="G152" s="344"/>
      <c r="H152" s="344"/>
      <c r="I152" s="344"/>
      <c r="J152" s="345"/>
      <c r="K152" s="344"/>
    </row>
    <row r="153" spans="6:11" ht="15" hidden="1" customHeight="1" x14ac:dyDescent="0.25">
      <c r="F153" s="344">
        <f>'Drop-Down Lists Input'!C100</f>
        <v>0</v>
      </c>
      <c r="G153" s="344"/>
      <c r="H153" s="344"/>
      <c r="I153" s="344"/>
      <c r="J153" s="345"/>
      <c r="K153" s="344"/>
    </row>
    <row r="154" spans="6:11" ht="15" hidden="1" customHeight="1" x14ac:dyDescent="0.25">
      <c r="F154" s="344">
        <f>'Drop-Down Lists Input'!C101</f>
        <v>0</v>
      </c>
      <c r="G154" s="344"/>
      <c r="H154" s="344"/>
      <c r="I154" s="344"/>
      <c r="J154" s="345"/>
      <c r="K154" s="344"/>
    </row>
    <row r="155" spans="6:11" ht="15" hidden="1" customHeight="1" x14ac:dyDescent="0.25">
      <c r="F155" s="344">
        <f>'Drop-Down Lists Input'!C102</f>
        <v>0</v>
      </c>
      <c r="G155" s="344"/>
      <c r="H155" s="344"/>
      <c r="I155" s="344"/>
      <c r="J155" s="345"/>
      <c r="K155" s="344"/>
    </row>
    <row r="156" spans="6:11" ht="15" hidden="1" customHeight="1" x14ac:dyDescent="0.25"/>
  </sheetData>
  <sheetProtection formatCells="0" formatColumns="0" formatRows="0" insertColumns="0" insertRows="0" insertHyperlinks="0" deleteColumns="0" deleteRows="0" sort="0" autoFilter="0" pivotTables="0"/>
  <mergeCells count="53">
    <mergeCell ref="AM2:AM3"/>
    <mergeCell ref="AN2:AN3"/>
    <mergeCell ref="AZ1:BF1"/>
    <mergeCell ref="AO2:AO3"/>
    <mergeCell ref="AP2:AP3"/>
    <mergeCell ref="AQ2:AQ3"/>
    <mergeCell ref="AR2:AR3"/>
    <mergeCell ref="AS2:AS3"/>
    <mergeCell ref="AT2:AX2"/>
    <mergeCell ref="BF2:BF3"/>
    <mergeCell ref="O1:AX1"/>
    <mergeCell ref="AZ2:BC2"/>
    <mergeCell ref="BD2:BD3"/>
    <mergeCell ref="BE2:BE3"/>
    <mergeCell ref="AF2:AF3"/>
    <mergeCell ref="AG2:AG3"/>
    <mergeCell ref="AH2:AH3"/>
    <mergeCell ref="AI2:AI3"/>
    <mergeCell ref="AJ2:AJ3"/>
    <mergeCell ref="AK2:AK3"/>
    <mergeCell ref="AL2:AL3"/>
    <mergeCell ref="Z2:Z3"/>
    <mergeCell ref="K1:L1"/>
    <mergeCell ref="K2:K3"/>
    <mergeCell ref="L2:L3"/>
    <mergeCell ref="N2:N3"/>
    <mergeCell ref="O2:O3"/>
    <mergeCell ref="P2:P3"/>
    <mergeCell ref="Q2:Q3"/>
    <mergeCell ref="X2:X3"/>
    <mergeCell ref="Y2:Y3"/>
    <mergeCell ref="AA2:AA3"/>
    <mergeCell ref="AB2:AB3"/>
    <mergeCell ref="AC2:AC3"/>
    <mergeCell ref="AD2:AD3"/>
    <mergeCell ref="AE2:AE3"/>
    <mergeCell ref="B53:D53"/>
    <mergeCell ref="W2:W3"/>
    <mergeCell ref="I2:I3"/>
    <mergeCell ref="R2:R3"/>
    <mergeCell ref="S2:S3"/>
    <mergeCell ref="T2:T3"/>
    <mergeCell ref="U2:U3"/>
    <mergeCell ref="B2:B3"/>
    <mergeCell ref="C2:C3"/>
    <mergeCell ref="M2:M3"/>
    <mergeCell ref="D2:D3"/>
    <mergeCell ref="F2:F3"/>
    <mergeCell ref="F1:H1"/>
    <mergeCell ref="B1:D1"/>
    <mergeCell ref="G2:G3"/>
    <mergeCell ref="H2:H3"/>
    <mergeCell ref="V2:V3"/>
  </mergeCells>
  <dataValidations count="5">
    <dataValidation type="list" allowBlank="1" showInputMessage="1" showErrorMessage="1" sqref="F44:F45 F24:F25 F28:F29 F20:F21 F16:F17 F4:F5 F8:F9 F32:F33 F36:F37 F40:F41 F12:F13 F48:F49" xr:uid="{00000000-0002-0000-0300-000000000000}">
      <formula1>$F$55:$F$155</formula1>
    </dataValidation>
    <dataValidation type="list" allowBlank="1" showInputMessage="1" showErrorMessage="1" sqref="H4:H5 H27:H29 H47:H49 H43:H45 H39:H41 H35:H37 H31:H33 H51 H23:H25 H19:H21 H15:H17 H11:H13 H7:H9" xr:uid="{00000000-0002-0000-0300-000001000000}">
      <formula1>$H$55:$H$76</formula1>
    </dataValidation>
    <dataValidation type="list" allowBlank="1" showInputMessage="1" showErrorMessage="1" sqref="K7 K11 N47:N49 K15 K47 K43 K39 K35 K31 K27 K23 K19 I47:J49 N43:N45 I43:J45 N39:N41 I39:J41 N35:N37 I35:J37 N31:N33 I31:J33 N27:N29 I27:J29 N23:N25 I23:J25 N19:N21 I19:J21 N15:N17 I15:J17 N11:N13 I11:J13 N7:N9 I7:J9 N4:N5 I4:J5 I51:K51 N51" xr:uid="{00000000-0002-0000-0300-000002000000}">
      <formula1>$I$55:$I$76</formula1>
    </dataValidation>
    <dataValidation type="list" allowBlank="1" showInputMessage="1" showErrorMessage="1" sqref="G4:G5 G51 G47:G49 G43:G45 G39:G41 G35:G37 G31:G33 G27:G29 G23:G25 G19:G21 G15:G17 G11:G13 G7:G9" xr:uid="{00000000-0002-0000-0300-000003000000}">
      <formula1>$G$55:$G$76</formula1>
    </dataValidation>
    <dataValidation type="list" allowBlank="1" showInputMessage="1" showErrorMessage="1" sqref="K4:K6 K8:K10 K12:K14 K16:K18 K20:K22 K24:K26 K28:K30 K32:K34 K36:K38 K40:K42 K44:K46 K48:K50" xr:uid="{5BD4D1C4-B516-4776-A9ED-EAB46E49D461}">
      <formula1>$K$55:$K$90</formula1>
    </dataValidation>
  </dataValidations>
  <hyperlinks>
    <hyperlink ref="B1:C1" location="Directions!A54" display="Directions for sheet" xr:uid="{15A9C2C6-5A8A-44FE-9528-B813EE6AC6C4}"/>
    <hyperlink ref="B1" location="Directions!A113" display="Directions for sheet" xr:uid="{5E1FED96-7D88-41E6-B741-0DA21FEADC6A}"/>
  </hyperlinks>
  <pageMargins left="0.25" right="0.25" top="0.75" bottom="0.75" header="0.3" footer="0.3"/>
  <pageSetup scale="90" orientation="landscape" r:id="rId1"/>
  <colBreaks count="2" manualBreakCount="2">
    <brk id="21" max="36" man="1"/>
    <brk id="37" max="36" man="1"/>
  </colBreaks>
  <extLst>
    <ext xmlns:x14="http://schemas.microsoft.com/office/spreadsheetml/2009/9/main" uri="{CCE6A557-97BC-4b89-ADB6-D9C93CAAB3DF}">
      <x14:dataValidations xmlns:xm="http://schemas.microsoft.com/office/excel/2006/main" count="2">
        <x14:dataValidation type="list" allowBlank="1" showInputMessage="1" showErrorMessage="1" xr:uid="{CF0014B7-8171-42D3-9EE8-6E63A96B7199}">
          <x14:formula1>
            <xm:f>'Drop-Down Lists Input'!$M$13:$M$23</xm:f>
          </x14:formula1>
          <xm:sqref>AZ12:AZ14 AZ16:AZ18 AZ20:AZ22 AZ24:AZ26 AZ28:AZ30 AZ32:AZ34 AZ36:AZ38 AZ40:AZ42 AZ44:AZ46 AZ48:AZ50 AZ4:AZ6 AZ8:AZ10</xm:sqref>
        </x14:dataValidation>
        <x14:dataValidation type="list" allowBlank="1" showInputMessage="1" showErrorMessage="1" xr:uid="{C3EED354-3B7A-40C0-A375-3B5D65485A0E}">
          <x14:formula1>
            <xm:f>'Drop-Down Lists Input'!$M$2:$M$11</xm:f>
          </x14:formula1>
          <xm:sqref>AT12:AT14 AT16:AT18 AT20:AT22 AT24:AT26 AT28:AT30 AT32:AT34 AT36:AT38 AT40:AT42 AT44:AT46 AT48:AT50 AT4:AT6 AT8:AT10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93"/>
  <sheetViews>
    <sheetView showGridLines="0" topLeftCell="A12" workbookViewId="0">
      <selection activeCell="C88" sqref="C88"/>
    </sheetView>
  </sheetViews>
  <sheetFormatPr defaultColWidth="0" defaultRowHeight="15.75" x14ac:dyDescent="0.25"/>
  <cols>
    <col min="1" max="1" width="3.28515625" style="1" customWidth="1"/>
    <col min="2" max="2" width="42" style="1" bestFit="1" customWidth="1"/>
    <col min="3" max="14" width="15.7109375" style="1" customWidth="1"/>
    <col min="15" max="15" width="16.7109375" style="1" customWidth="1"/>
    <col min="16" max="16" width="3.28515625" style="1" customWidth="1"/>
    <col min="17" max="16384" width="9.140625" style="1" hidden="1"/>
  </cols>
  <sheetData>
    <row r="1" spans="2:15" ht="19.5" thickBot="1" x14ac:dyDescent="0.35">
      <c r="B1" s="347" t="s">
        <v>296</v>
      </c>
      <c r="C1" s="114" t="s">
        <v>21</v>
      </c>
      <c r="D1" s="115" t="s">
        <v>22</v>
      </c>
      <c r="E1" s="115" t="s">
        <v>23</v>
      </c>
      <c r="F1" s="115" t="s">
        <v>24</v>
      </c>
      <c r="G1" s="115" t="s">
        <v>25</v>
      </c>
      <c r="H1" s="115" t="s">
        <v>26</v>
      </c>
      <c r="I1" s="115" t="s">
        <v>27</v>
      </c>
      <c r="J1" s="115" t="s">
        <v>28</v>
      </c>
      <c r="K1" s="115" t="s">
        <v>29</v>
      </c>
      <c r="L1" s="115" t="s">
        <v>30</v>
      </c>
      <c r="M1" s="115" t="s">
        <v>31</v>
      </c>
      <c r="N1" s="116" t="s">
        <v>32</v>
      </c>
      <c r="O1" s="117" t="s">
        <v>33</v>
      </c>
    </row>
    <row r="2" spans="2:15" ht="19.5" thickTop="1" x14ac:dyDescent="0.3">
      <c r="B2" s="193" t="s">
        <v>264</v>
      </c>
      <c r="C2" s="194"/>
      <c r="D2" s="195"/>
      <c r="E2" s="195"/>
      <c r="F2" s="195"/>
      <c r="G2" s="195"/>
      <c r="H2" s="195"/>
      <c r="I2" s="195"/>
      <c r="J2" s="195"/>
      <c r="K2" s="195"/>
      <c r="L2" s="195"/>
      <c r="M2" s="195"/>
      <c r="N2" s="195"/>
      <c r="O2" s="196"/>
    </row>
    <row r="3" spans="2:15" x14ac:dyDescent="0.25">
      <c r="B3" s="207" t="str">
        <f>"Crop Sales: "&amp;'Drop-Down Lists Input'!K2</f>
        <v>Crop Sales: List crops grown</v>
      </c>
      <c r="C3" s="208">
        <f>SUMIF('Farm Receipts'!$I$4:$I$6,'Drop-Down Lists Input'!$K2,'Farm Receipts'!$L$4:$L$6)</f>
        <v>0</v>
      </c>
      <c r="D3" s="208">
        <f>SUMIF('Farm Receipts'!$I$8:$I$10,'Drop-Down Lists Input'!$K2,'Farm Receipts'!$L$8:$L$10)</f>
        <v>0</v>
      </c>
      <c r="E3" s="208">
        <f>SUMIF('Farm Receipts'!$I$12:$I$14,'Drop-Down Lists Input'!$K2,'Farm Receipts'!$L$12:$L$14)</f>
        <v>0</v>
      </c>
      <c r="F3" s="208">
        <f>SUMIF('Farm Receipts'!$I$16:$I$18,'Drop-Down Lists Input'!$K2,'Farm Receipts'!$L$16:$L$18)</f>
        <v>0</v>
      </c>
      <c r="G3" s="208">
        <f>SUMIF('Farm Receipts'!$I$20:$I$22,'Drop-Down Lists Input'!$K2,'Farm Receipts'!$L$20:$L$22)</f>
        <v>0</v>
      </c>
      <c r="H3" s="208">
        <f>SUMIF('Farm Receipts'!$I$24:$I$26,'Drop-Down Lists Input'!$K2,'Farm Receipts'!$L24:$L$26)</f>
        <v>0</v>
      </c>
      <c r="I3" s="208">
        <f>SUMIF('Farm Receipts'!$I$28:$I$30,'Drop-Down Lists Input'!$K2,'Farm Receipts'!$L$28:$L$30)</f>
        <v>0</v>
      </c>
      <c r="J3" s="208">
        <f>SUMIF('Farm Receipts'!$I$32:$I$34,'Drop-Down Lists Input'!$K2,'Farm Receipts'!$L$32:$L$34)</f>
        <v>0</v>
      </c>
      <c r="K3" s="208">
        <f>SUMIF('Farm Receipts'!$I$36:$I$38,'Drop-Down Lists Input'!$K2,'Farm Receipts'!$L$36:$L$38)</f>
        <v>0</v>
      </c>
      <c r="L3" s="208">
        <f>SUMIF('Farm Receipts'!$I$40:$I$42,'Drop-Down Lists Input'!$K2,'Farm Receipts'!$L$40:$L$42)</f>
        <v>0</v>
      </c>
      <c r="M3" s="208">
        <f>SUMIF('Farm Receipts'!$I$44:$I$46,'Drop-Down Lists Input'!$K2,'Farm Receipts'!$L$44:$L$46)</f>
        <v>0</v>
      </c>
      <c r="N3" s="208">
        <f>SUMIF('Farm Receipts'!$I$48:$I$50,'Drop-Down Lists Input'!$K2,'Farm Receipts'!$L$48:$L$50)</f>
        <v>0</v>
      </c>
      <c r="O3" s="209">
        <f>SUM(C3:N3)</f>
        <v>0</v>
      </c>
    </row>
    <row r="4" spans="2:15" x14ac:dyDescent="0.25">
      <c r="B4" s="207" t="str">
        <f>"Crop Sales: "&amp;'Drop-Down Lists Input'!K3</f>
        <v xml:space="preserve">Crop Sales: </v>
      </c>
      <c r="C4" s="208">
        <f>SUMIF('Farm Receipts'!$I$4:$I$6,'Drop-Down Lists Input'!$K3,'Farm Receipts'!$L$4:$L$6)</f>
        <v>0</v>
      </c>
      <c r="D4" s="208">
        <f>SUMIF('Farm Receipts'!$I$8:$I$10,'Drop-Down Lists Input'!$K3,'Farm Receipts'!$L$8:$L$10)</f>
        <v>0</v>
      </c>
      <c r="E4" s="208">
        <f>SUMIF('Farm Receipts'!$I$12:$I$14,'Drop-Down Lists Input'!$K3,'Farm Receipts'!$L$12:$L$14)</f>
        <v>0</v>
      </c>
      <c r="F4" s="208">
        <f>SUMIF('Farm Receipts'!$I$16:$I$18,'Drop-Down Lists Input'!$K3,'Farm Receipts'!$L$16:$L$18)</f>
        <v>0</v>
      </c>
      <c r="G4" s="208">
        <f>SUMIF('Farm Receipts'!$I$20:$I$22,'Drop-Down Lists Input'!$K3,'Farm Receipts'!$L$20:$L$22)</f>
        <v>0</v>
      </c>
      <c r="H4" s="208">
        <f ca="1">SUMIF('Farm Receipts'!$I$24:$I$26,'Drop-Down Lists Input'!$K3,'Farm Receipts'!$L25:$L$26)</f>
        <v>0</v>
      </c>
      <c r="I4" s="208">
        <f>SUMIF('Farm Receipts'!$I$28:$I$30,'Drop-Down Lists Input'!$K3,'Farm Receipts'!$L$28:$L$30)</f>
        <v>0</v>
      </c>
      <c r="J4" s="208">
        <f>SUMIF('Farm Receipts'!$I$32:$I$34,'Drop-Down Lists Input'!$K3,'Farm Receipts'!$L$32:$L$34)</f>
        <v>0</v>
      </c>
      <c r="K4" s="208">
        <f>SUMIF('Farm Receipts'!$I$36:$I$38,'Drop-Down Lists Input'!$K3,'Farm Receipts'!$L$36:$L$38)</f>
        <v>0</v>
      </c>
      <c r="L4" s="208">
        <f>SUMIF('Farm Receipts'!$I$40:$I$42,'Drop-Down Lists Input'!$K3,'Farm Receipts'!$L$40:$L$42)</f>
        <v>0</v>
      </c>
      <c r="M4" s="208">
        <f>SUMIF('Farm Receipts'!$I$44:$I$46,'Drop-Down Lists Input'!$K3,'Farm Receipts'!$L$44:$L$46)</f>
        <v>0</v>
      </c>
      <c r="N4" s="208">
        <f>SUMIF('Farm Receipts'!$I$48:$I$50,'Drop-Down Lists Input'!$K3,'Farm Receipts'!$L$48:$L$50)</f>
        <v>0</v>
      </c>
      <c r="O4" s="209">
        <f t="shared" ref="O4:O24" ca="1" si="0">SUM(C4:N4)</f>
        <v>0</v>
      </c>
    </row>
    <row r="5" spans="2:15" x14ac:dyDescent="0.25">
      <c r="B5" s="207" t="str">
        <f>"Crop Sales: "&amp;'Drop-Down Lists Input'!K4</f>
        <v xml:space="preserve">Crop Sales: </v>
      </c>
      <c r="C5" s="208">
        <f>SUMIF('Farm Receipts'!$I$4:$I$6,'Drop-Down Lists Input'!$K4,'Farm Receipts'!$L$4:$L$6)</f>
        <v>0</v>
      </c>
      <c r="D5" s="208">
        <f>SUMIF('Farm Receipts'!$I$8:$I$10,'Drop-Down Lists Input'!$K4,'Farm Receipts'!$L$8:$L$10)</f>
        <v>0</v>
      </c>
      <c r="E5" s="208">
        <f>SUMIF('Farm Receipts'!$I$12:$I$14,'Drop-Down Lists Input'!$K4,'Farm Receipts'!$L$12:$L$14)</f>
        <v>0</v>
      </c>
      <c r="F5" s="208">
        <f>SUMIF('Farm Receipts'!$I$16:$I$18,'Drop-Down Lists Input'!$K4,'Farm Receipts'!$L$16:$L$18)</f>
        <v>0</v>
      </c>
      <c r="G5" s="208">
        <f>SUMIF('Farm Receipts'!$I$20:$I$22,'Drop-Down Lists Input'!$K4,'Farm Receipts'!$L$20:$L$22)</f>
        <v>0</v>
      </c>
      <c r="H5" s="208">
        <f ca="1">SUMIF('Farm Receipts'!$I$24:$I$26,'Drop-Down Lists Input'!$K4,'Farm Receipts'!$L26:$L$26)</f>
        <v>0</v>
      </c>
      <c r="I5" s="208">
        <f>SUMIF('Farm Receipts'!$I$28:$I$30,'Drop-Down Lists Input'!$K4,'Farm Receipts'!$L$28:$L$30)</f>
        <v>0</v>
      </c>
      <c r="J5" s="208">
        <f>SUMIF('Farm Receipts'!$I$32:$I$34,'Drop-Down Lists Input'!$K4,'Farm Receipts'!$L$32:$L$34)</f>
        <v>0</v>
      </c>
      <c r="K5" s="208">
        <f>SUMIF('Farm Receipts'!$I$36:$I$38,'Drop-Down Lists Input'!$K4,'Farm Receipts'!$L$36:$L$38)</f>
        <v>0</v>
      </c>
      <c r="L5" s="208">
        <f>SUMIF('Farm Receipts'!$I$40:$I$42,'Drop-Down Lists Input'!$K4,'Farm Receipts'!$L$40:$L$42)</f>
        <v>0</v>
      </c>
      <c r="M5" s="208">
        <f>SUMIF('Farm Receipts'!$I$44:$I$46,'Drop-Down Lists Input'!$K4,'Farm Receipts'!$L$44:$L$46)</f>
        <v>0</v>
      </c>
      <c r="N5" s="208">
        <f>SUMIF('Farm Receipts'!$I$48:$I$50,'Drop-Down Lists Input'!$K4,'Farm Receipts'!$L$48:$L$50)</f>
        <v>0</v>
      </c>
      <c r="O5" s="209">
        <f t="shared" ca="1" si="0"/>
        <v>0</v>
      </c>
    </row>
    <row r="6" spans="2:15" x14ac:dyDescent="0.25">
      <c r="B6" s="207" t="str">
        <f>"Crop Sales: "&amp;'Drop-Down Lists Input'!K5</f>
        <v xml:space="preserve">Crop Sales: </v>
      </c>
      <c r="C6" s="208">
        <f>SUMIF('Farm Receipts'!$I$4:$I$6,'Drop-Down Lists Input'!$K5,'Farm Receipts'!$L$4:$L$6)</f>
        <v>0</v>
      </c>
      <c r="D6" s="208">
        <f>SUMIF('Farm Receipts'!$I$8:$I$10,'Drop-Down Lists Input'!$K5,'Farm Receipts'!$L$8:$L$10)</f>
        <v>0</v>
      </c>
      <c r="E6" s="208">
        <f>SUMIF('Farm Receipts'!$I$12:$I$14,'Drop-Down Lists Input'!$K5,'Farm Receipts'!$L$12:$L$14)</f>
        <v>0</v>
      </c>
      <c r="F6" s="208">
        <f>SUMIF('Farm Receipts'!$I$16:$I$18,'Drop-Down Lists Input'!$K5,'Farm Receipts'!$L$16:$L$18)</f>
        <v>0</v>
      </c>
      <c r="G6" s="208">
        <f>SUMIF('Farm Receipts'!$I$20:$I$22,'Drop-Down Lists Input'!$K5,'Farm Receipts'!$L$20:$L$22)</f>
        <v>0</v>
      </c>
      <c r="H6" s="208">
        <f ca="1">SUMIF('Farm Receipts'!$I$24:$I$26,'Drop-Down Lists Input'!$K5,'Farm Receipts'!$L$26:$L27)</f>
        <v>0</v>
      </c>
      <c r="I6" s="208">
        <f>SUMIF('Farm Receipts'!$I$28:$I$30,'Drop-Down Lists Input'!$K5,'Farm Receipts'!$L$28:$L$30)</f>
        <v>0</v>
      </c>
      <c r="J6" s="208">
        <f>SUMIF('Farm Receipts'!$I$32:$I$34,'Drop-Down Lists Input'!$K5,'Farm Receipts'!$L$32:$L$34)</f>
        <v>0</v>
      </c>
      <c r="K6" s="208">
        <f>SUMIF('Farm Receipts'!$I$36:$I$38,'Drop-Down Lists Input'!$K5,'Farm Receipts'!$L$36:$L$38)</f>
        <v>0</v>
      </c>
      <c r="L6" s="208">
        <f>SUMIF('Farm Receipts'!$I$40:$I$42,'Drop-Down Lists Input'!$K5,'Farm Receipts'!$L$40:$L$42)</f>
        <v>0</v>
      </c>
      <c r="M6" s="208">
        <f>SUMIF('Farm Receipts'!$I$44:$I$46,'Drop-Down Lists Input'!$K5,'Farm Receipts'!$L$44:$L$46)</f>
        <v>0</v>
      </c>
      <c r="N6" s="208">
        <f>SUMIF('Farm Receipts'!$I$48:$I$50,'Drop-Down Lists Input'!$K5,'Farm Receipts'!$L$48:$L$50)</f>
        <v>0</v>
      </c>
      <c r="O6" s="209">
        <f t="shared" ca="1" si="0"/>
        <v>0</v>
      </c>
    </row>
    <row r="7" spans="2:15" x14ac:dyDescent="0.25">
      <c r="B7" s="207" t="s">
        <v>182</v>
      </c>
      <c r="C7" s="208">
        <f>'Farm Receipts'!$L7-SUM(C3:C6)</f>
        <v>0</v>
      </c>
      <c r="D7" s="208">
        <f>'Farm Receipts'!$L11-SUM(D3:D6)</f>
        <v>0</v>
      </c>
      <c r="E7" s="208">
        <f>'Farm Receipts'!$L15-SUM(E3:E6)</f>
        <v>0</v>
      </c>
      <c r="F7" s="208">
        <f>'Farm Receipts'!$L19-SUM(F3:F6)</f>
        <v>0</v>
      </c>
      <c r="G7" s="208">
        <f>'Farm Receipts'!$L23-SUM(G3:G6)</f>
        <v>0</v>
      </c>
      <c r="H7" s="208">
        <f ca="1">'Farm Receipts'!$L27-SUM(H3:H6)</f>
        <v>0</v>
      </c>
      <c r="I7" s="208">
        <f>'Farm Receipts'!$L31-SUM(I3:I6)</f>
        <v>0</v>
      </c>
      <c r="J7" s="208">
        <f>'Farm Receipts'!$L35-SUM(J3:J6)</f>
        <v>0</v>
      </c>
      <c r="K7" s="208">
        <f>'Farm Receipts'!$L39-SUM(K3:K6)</f>
        <v>0</v>
      </c>
      <c r="L7" s="208">
        <f>'Farm Receipts'!$L43-SUM(L3:L6)</f>
        <v>0</v>
      </c>
      <c r="M7" s="208">
        <f>'Farm Receipts'!$L47-SUM(M3:M6)</f>
        <v>0</v>
      </c>
      <c r="N7" s="208">
        <f>'Farm Receipts'!$L51-SUM(N3:N6)</f>
        <v>0</v>
      </c>
      <c r="O7" s="209">
        <f t="shared" ca="1" si="0"/>
        <v>0</v>
      </c>
    </row>
    <row r="8" spans="2:15" x14ac:dyDescent="0.25">
      <c r="B8" s="207" t="str" cm="1">
        <f t="array" ref="B8:B13">TRANSPOSE('Farm Receipts'!W2:AB2)</f>
        <v>Crop insurance proceeds</v>
      </c>
      <c r="C8" s="208">
        <f>'Farm Receipts'!$W7</f>
        <v>0</v>
      </c>
      <c r="D8" s="52">
        <f>'Farm Receipts'!$W11</f>
        <v>0</v>
      </c>
      <c r="E8" s="52">
        <f>'Farm Receipts'!$W15</f>
        <v>0</v>
      </c>
      <c r="F8" s="52">
        <f>'Farm Receipts'!$W19</f>
        <v>0</v>
      </c>
      <c r="G8" s="52">
        <f>'Farm Receipts'!$W23</f>
        <v>0</v>
      </c>
      <c r="H8" s="52">
        <f>'Farm Receipts'!$W27</f>
        <v>0</v>
      </c>
      <c r="I8" s="52">
        <f>'Farm Receipts'!$W31</f>
        <v>0</v>
      </c>
      <c r="J8" s="52">
        <f>'Farm Receipts'!$W35</f>
        <v>0</v>
      </c>
      <c r="K8" s="52">
        <f>'Farm Receipts'!$W39</f>
        <v>0</v>
      </c>
      <c r="L8" s="52">
        <f>'Farm Receipts'!$W43</f>
        <v>0</v>
      </c>
      <c r="M8" s="52">
        <f>'Farm Receipts'!$W47</f>
        <v>0</v>
      </c>
      <c r="N8" s="210">
        <f>'Farm Receipts'!$W51</f>
        <v>0</v>
      </c>
      <c r="O8" s="209">
        <f t="shared" si="0"/>
        <v>0</v>
      </c>
    </row>
    <row r="9" spans="2:15" x14ac:dyDescent="0.25">
      <c r="B9" s="207" t="str">
        <v>Government payments</v>
      </c>
      <c r="C9" s="208">
        <f>'Farm Receipts'!$X7</f>
        <v>0</v>
      </c>
      <c r="D9" s="52">
        <f>'Farm Receipts'!$X11</f>
        <v>0</v>
      </c>
      <c r="E9" s="52">
        <f>'Farm Receipts'!$X15</f>
        <v>0</v>
      </c>
      <c r="F9" s="52">
        <f>'Farm Receipts'!$X19</f>
        <v>0</v>
      </c>
      <c r="G9" s="52">
        <f>'Farm Receipts'!$X23</f>
        <v>0</v>
      </c>
      <c r="H9" s="52">
        <f>'Farm Receipts'!$X27</f>
        <v>0</v>
      </c>
      <c r="I9" s="52">
        <f>'Farm Receipts'!$X31</f>
        <v>0</v>
      </c>
      <c r="J9" s="52">
        <f>'Farm Receipts'!$X35</f>
        <v>0</v>
      </c>
      <c r="K9" s="52">
        <f>'Farm Receipts'!$X39</f>
        <v>0</v>
      </c>
      <c r="L9" s="52">
        <f>'Farm Receipts'!$X43</f>
        <v>0</v>
      </c>
      <c r="M9" s="52">
        <f>'Farm Receipts'!$X47</f>
        <v>0</v>
      </c>
      <c r="N9" s="210">
        <f>'Farm Receipts'!$X51</f>
        <v>0</v>
      </c>
      <c r="O9" s="209">
        <f t="shared" si="0"/>
        <v>0</v>
      </c>
    </row>
    <row r="10" spans="2:15" x14ac:dyDescent="0.25">
      <c r="B10" s="207" t="str">
        <v>Custom work</v>
      </c>
      <c r="C10" s="208">
        <f>'Farm Receipts'!$Y$7</f>
        <v>0</v>
      </c>
      <c r="D10" s="52">
        <f>'Farm Receipts'!$Y11</f>
        <v>0</v>
      </c>
      <c r="E10" s="52">
        <f>'Farm Receipts'!$Y15</f>
        <v>0</v>
      </c>
      <c r="F10" s="52">
        <f>'Farm Receipts'!$Y19</f>
        <v>0</v>
      </c>
      <c r="G10" s="52">
        <f>'Farm Receipts'!$Y23</f>
        <v>0</v>
      </c>
      <c r="H10" s="52">
        <f>'Farm Receipts'!$Y27</f>
        <v>0</v>
      </c>
      <c r="I10" s="52">
        <f>'Farm Receipts'!$Y31</f>
        <v>0</v>
      </c>
      <c r="J10" s="52">
        <f>'Farm Receipts'!$Y35</f>
        <v>0</v>
      </c>
      <c r="K10" s="52">
        <f>'Farm Receipts'!$Y39</f>
        <v>0</v>
      </c>
      <c r="L10" s="52">
        <f>'Farm Receipts'!$Y43</f>
        <v>0</v>
      </c>
      <c r="M10" s="52">
        <f>'Farm Receipts'!$Y47</f>
        <v>0</v>
      </c>
      <c r="N10" s="210">
        <f>'Farm Receipts'!$Y51</f>
        <v>0</v>
      </c>
      <c r="O10" s="209">
        <f t="shared" si="0"/>
        <v>0</v>
      </c>
    </row>
    <row r="11" spans="2:15" x14ac:dyDescent="0.25">
      <c r="B11" s="207" t="str">
        <v>Cooperative distributions</v>
      </c>
      <c r="C11" s="208">
        <f>'Farm Receipts'!$Z7</f>
        <v>0</v>
      </c>
      <c r="D11" s="52">
        <f>'Farm Receipts'!$Z11</f>
        <v>0</v>
      </c>
      <c r="E11" s="52">
        <f>'Farm Receipts'!$Z15</f>
        <v>0</v>
      </c>
      <c r="F11" s="52">
        <f>'Farm Receipts'!$Z19</f>
        <v>0</v>
      </c>
      <c r="G11" s="52">
        <f>'Farm Receipts'!$Z23</f>
        <v>0</v>
      </c>
      <c r="H11" s="52">
        <f>'Farm Receipts'!$Z27</f>
        <v>0</v>
      </c>
      <c r="I11" s="52">
        <f>'Farm Receipts'!$Z31</f>
        <v>0</v>
      </c>
      <c r="J11" s="52">
        <f>'Farm Receipts'!$Z35</f>
        <v>0</v>
      </c>
      <c r="K11" s="52">
        <f>'Farm Receipts'!$Z39</f>
        <v>0</v>
      </c>
      <c r="L11" s="52">
        <f>'Farm Receipts'!$Z43</f>
        <v>0</v>
      </c>
      <c r="M11" s="52">
        <f>'Farm Receipts'!$Z47</f>
        <v>0</v>
      </c>
      <c r="N11" s="210">
        <f>'Farm Receipts'!$Z51</f>
        <v>0</v>
      </c>
      <c r="O11" s="209">
        <f t="shared" si="0"/>
        <v>0</v>
      </c>
    </row>
    <row r="12" spans="2:15" x14ac:dyDescent="0.25">
      <c r="B12" s="207" t="str">
        <v>Resales &amp; settlements</v>
      </c>
      <c r="C12" s="208">
        <f>'Farm Receipts'!$AA7</f>
        <v>0</v>
      </c>
      <c r="D12" s="52">
        <f>'Farm Receipts'!$AA11</f>
        <v>0</v>
      </c>
      <c r="E12" s="52">
        <f>'Farm Receipts'!$AA15</f>
        <v>0</v>
      </c>
      <c r="F12" s="52">
        <f>'Farm Receipts'!$AA19</f>
        <v>0</v>
      </c>
      <c r="G12" s="52">
        <f>'Farm Receipts'!$AA23</f>
        <v>0</v>
      </c>
      <c r="H12" s="52">
        <f>'Farm Receipts'!$AA27</f>
        <v>0</v>
      </c>
      <c r="I12" s="52">
        <f>'Farm Receipts'!$AA31</f>
        <v>0</v>
      </c>
      <c r="J12" s="52">
        <f>'Farm Receipts'!$AA35</f>
        <v>0</v>
      </c>
      <c r="K12" s="52">
        <f>'Farm Receipts'!$AA39</f>
        <v>0</v>
      </c>
      <c r="L12" s="52">
        <f>'Farm Receipts'!$AA43</f>
        <v>0</v>
      </c>
      <c r="M12" s="52">
        <f>'Farm Receipts'!$AA47</f>
        <v>0</v>
      </c>
      <c r="N12" s="210">
        <f>'Farm Receipts'!$AA51</f>
        <v>0</v>
      </c>
      <c r="O12" s="209">
        <f t="shared" si="0"/>
        <v>0</v>
      </c>
    </row>
    <row r="13" spans="2:15" x14ac:dyDescent="0.25">
      <c r="B13" s="207" t="str">
        <v>Cash rental income</v>
      </c>
      <c r="C13" s="208">
        <f>'Farm Receipts'!$AB6</f>
        <v>0</v>
      </c>
      <c r="D13" s="52">
        <f>'Farm Receipts'!$AB10</f>
        <v>0</v>
      </c>
      <c r="E13" s="52">
        <f>'Farm Receipts'!$AB14</f>
        <v>0</v>
      </c>
      <c r="F13" s="52">
        <f>'Farm Receipts'!$AB18</f>
        <v>0</v>
      </c>
      <c r="G13" s="52">
        <f>'Farm Receipts'!$AB22</f>
        <v>0</v>
      </c>
      <c r="H13" s="52">
        <f>'Farm Receipts'!$AB26</f>
        <v>0</v>
      </c>
      <c r="I13" s="52">
        <f>'Farm Receipts'!$AB30</f>
        <v>0</v>
      </c>
      <c r="J13" s="52">
        <f>'Farm Receipts'!$AB34</f>
        <v>0</v>
      </c>
      <c r="K13" s="52">
        <f>'Farm Receipts'!$AB38</f>
        <v>0</v>
      </c>
      <c r="L13" s="52">
        <f>'Farm Receipts'!$AB42</f>
        <v>0</v>
      </c>
      <c r="M13" s="52">
        <f>'Farm Receipts'!$AB46</f>
        <v>0</v>
      </c>
      <c r="N13" s="210">
        <f>'Farm Receipts'!$AB51</f>
        <v>0</v>
      </c>
      <c r="O13" s="209">
        <f t="shared" si="0"/>
        <v>0</v>
      </c>
    </row>
    <row r="14" spans="2:15" x14ac:dyDescent="0.25">
      <c r="B14" s="207" t="s">
        <v>194</v>
      </c>
      <c r="C14" s="208">
        <f>'Farm Receipts'!$AO7</f>
        <v>0</v>
      </c>
      <c r="D14" s="52">
        <f>'Farm Receipts'!$AO11</f>
        <v>0</v>
      </c>
      <c r="E14" s="52">
        <f>'Farm Receipts'!$AO15</f>
        <v>0</v>
      </c>
      <c r="F14" s="52">
        <f>'Farm Receipts'!$AO19</f>
        <v>0</v>
      </c>
      <c r="G14" s="52">
        <f>'Farm Receipts'!$AO23</f>
        <v>0</v>
      </c>
      <c r="H14" s="52">
        <f>'Farm Receipts'!$AO27</f>
        <v>0</v>
      </c>
      <c r="I14" s="52">
        <f>'Farm Receipts'!$AO31</f>
        <v>0</v>
      </c>
      <c r="J14" s="52">
        <f>'Farm Receipts'!$AO35</f>
        <v>0</v>
      </c>
      <c r="K14" s="52">
        <f>'Farm Receipts'!$AO39</f>
        <v>0</v>
      </c>
      <c r="L14" s="52">
        <f>'Farm Receipts'!$AO43</f>
        <v>0</v>
      </c>
      <c r="M14" s="52">
        <f>'Farm Receipts'!$AO47</f>
        <v>0</v>
      </c>
      <c r="N14" s="210">
        <f>'Farm Receipts'!$AO51</f>
        <v>0</v>
      </c>
      <c r="O14" s="209">
        <f t="shared" si="0"/>
        <v>0</v>
      </c>
    </row>
    <row r="15" spans="2:15" x14ac:dyDescent="0.25">
      <c r="B15" s="207" t="str">
        <f>"Non-Breeding Livestock: "&amp;'Drop-Down Lists Input'!M2</f>
        <v>Non-Breeding Livestock: List market livestock raised</v>
      </c>
      <c r="C15" s="208">
        <f>SUMIF('Farm Receipts'!$M$4:$M$6,'Drop-Down Lists Input'!$M2,'Farm Receipts'!$R$4:$R$6)</f>
        <v>0</v>
      </c>
      <c r="D15" s="52">
        <f>SUMIF('Farm Receipts'!$M$8:$M$10,'Drop-Down Lists Input'!$M2,'Farm Receipts'!$R$8:$R$10)</f>
        <v>0</v>
      </c>
      <c r="E15" s="52">
        <f>SUMIF('Farm Receipts'!$M$12:$M$14,'Drop-Down Lists Input'!$M2,'Farm Receipts'!$R$12:$R$14)</f>
        <v>0</v>
      </c>
      <c r="F15" s="52">
        <f>SUMIF('Farm Receipts'!$M$16:$M$18,'Drop-Down Lists Input'!$M2,'Farm Receipts'!$R$16:$R$18)</f>
        <v>0</v>
      </c>
      <c r="G15" s="52">
        <f>SUMIF('Farm Receipts'!$M$20:$M$22,'Drop-Down Lists Input'!$M2,'Farm Receipts'!$R$20:$R$22)</f>
        <v>0</v>
      </c>
      <c r="H15" s="52">
        <f>SUMIF('Farm Receipts'!$M$24:$M$26,'Drop-Down Lists Input'!$M2,'Farm Receipts'!$R$24:$R$26)</f>
        <v>0</v>
      </c>
      <c r="I15" s="52">
        <f>SUMIF('Farm Receipts'!$M$28:$M$30,'Drop-Down Lists Input'!$M2,'Farm Receipts'!$R$28:$R$30)</f>
        <v>0</v>
      </c>
      <c r="J15" s="52">
        <f>SUMIF('Farm Receipts'!$M$32:$M$34,'Drop-Down Lists Input'!$M2,'Farm Receipts'!$R$32:$R$34)</f>
        <v>0</v>
      </c>
      <c r="K15" s="52">
        <f>SUMIF('Farm Receipts'!$M$36:$M$38,'Drop-Down Lists Input'!$M2,'Farm Receipts'!$R$36:$R$38)</f>
        <v>0</v>
      </c>
      <c r="L15" s="52">
        <f>SUMIF('Farm Receipts'!$M$40:$M$42,'Drop-Down Lists Input'!$M2,'Farm Receipts'!$R$40:$R$42)</f>
        <v>0</v>
      </c>
      <c r="M15" s="52">
        <f>SUMIF('Farm Receipts'!$M$44:$M$46,'Drop-Down Lists Input'!$M2,'Farm Receipts'!$R$44:$R$46)</f>
        <v>0</v>
      </c>
      <c r="N15" s="210">
        <f>SUMIF('Farm Receipts'!$M$48:$M$50,'Drop-Down Lists Input'!$M2,'Farm Receipts'!$R$48:$R$50)</f>
        <v>0</v>
      </c>
      <c r="O15" s="209">
        <f t="shared" si="0"/>
        <v>0</v>
      </c>
    </row>
    <row r="16" spans="2:15" x14ac:dyDescent="0.25">
      <c r="B16" s="207" t="str">
        <f>"Non-Breeding Livestock: "&amp;'Drop-Down Lists Input'!M3</f>
        <v xml:space="preserve">Non-Breeding Livestock: </v>
      </c>
      <c r="C16" s="208">
        <f>SUMIF('Farm Receipts'!$M$4:$M$6,'Drop-Down Lists Input'!$M3,'Farm Receipts'!$R$4:$R$6)</f>
        <v>0</v>
      </c>
      <c r="D16" s="52">
        <f>SUMIF('Farm Receipts'!$M$8:$M$10,'Drop-Down Lists Input'!$M3,'Farm Receipts'!$R$8:$R$10)</f>
        <v>0</v>
      </c>
      <c r="E16" s="52">
        <f>SUMIF('Farm Receipts'!$M$12:$M$14,'Drop-Down Lists Input'!$M3,'Farm Receipts'!$R$12:$R$14)</f>
        <v>0</v>
      </c>
      <c r="F16" s="52">
        <f>SUMIF('Farm Receipts'!$M$16:$M$18,'Drop-Down Lists Input'!$M3,'Farm Receipts'!$R$16:$R$18)</f>
        <v>0</v>
      </c>
      <c r="G16" s="52">
        <f>SUMIF('Farm Receipts'!$M$20:$M$22,'Drop-Down Lists Input'!$M3,'Farm Receipts'!$R$20:$R$22)</f>
        <v>0</v>
      </c>
      <c r="H16" s="52">
        <f>SUMIF('Farm Receipts'!$M$24:$M$26,'Drop-Down Lists Input'!$M3,'Farm Receipts'!$R$24:$R$26)</f>
        <v>0</v>
      </c>
      <c r="I16" s="52">
        <f>SUMIF('Farm Receipts'!$M$28:$M$30,'Drop-Down Lists Input'!$M3,'Farm Receipts'!$R$28:$R$30)</f>
        <v>0</v>
      </c>
      <c r="J16" s="52">
        <f>SUMIF('Farm Receipts'!$M$32:$M$34,'Drop-Down Lists Input'!$M3,'Farm Receipts'!$R$32:$R$34)</f>
        <v>0</v>
      </c>
      <c r="K16" s="52">
        <f>SUMIF('Farm Receipts'!$M$36:$M$38,'Drop-Down Lists Input'!$M3,'Farm Receipts'!$R$36:$R$38)</f>
        <v>0</v>
      </c>
      <c r="L16" s="52">
        <f>SUMIF('Farm Receipts'!$M$40:$M$42,'Drop-Down Lists Input'!$M3,'Farm Receipts'!$R$40:$R$42)</f>
        <v>0</v>
      </c>
      <c r="M16" s="52">
        <f>SUMIF('Farm Receipts'!$M$44:$M$46,'Drop-Down Lists Input'!$M3,'Farm Receipts'!$R$44:$R$46)</f>
        <v>0</v>
      </c>
      <c r="N16" s="210">
        <f>SUMIF('Farm Receipts'!$M$48:$M$50,'Drop-Down Lists Input'!$M3,'Farm Receipts'!$R$48:$R$50)</f>
        <v>0</v>
      </c>
      <c r="O16" s="209">
        <f t="shared" si="0"/>
        <v>0</v>
      </c>
    </row>
    <row r="17" spans="2:15" x14ac:dyDescent="0.25">
      <c r="B17" s="207" t="str">
        <f>"Non-Breeding Livestock: "&amp;'Drop-Down Lists Input'!M4</f>
        <v xml:space="preserve">Non-Breeding Livestock: </v>
      </c>
      <c r="C17" s="208">
        <f>SUMIF('Farm Receipts'!$M$4:$M$6,'Drop-Down Lists Input'!$M4,'Farm Receipts'!$R$4:$R$6)</f>
        <v>0</v>
      </c>
      <c r="D17" s="208">
        <f>SUMIF('Farm Receipts'!$M$8:$M$10,'Drop-Down Lists Input'!$M4,'Farm Receipts'!$R$8:$R$10)</f>
        <v>0</v>
      </c>
      <c r="E17" s="208">
        <f>SUMIF('Farm Receipts'!$M$12:$M$14,'Drop-Down Lists Input'!$M4,'Farm Receipts'!$R$12:$R$14)</f>
        <v>0</v>
      </c>
      <c r="F17" s="208">
        <f>SUMIF('Farm Receipts'!$M$16:$M$18,'Drop-Down Lists Input'!$M4,'Farm Receipts'!$R$16:$R$18)</f>
        <v>0</v>
      </c>
      <c r="G17" s="208">
        <f>SUMIF('Farm Receipts'!$M$20:$M$22,'Drop-Down Lists Input'!$M4,'Farm Receipts'!$R$20:$R$22)</f>
        <v>0</v>
      </c>
      <c r="H17" s="208">
        <f>SUMIF('Farm Receipts'!$M$24:$M$26,'Drop-Down Lists Input'!$M4,'Farm Receipts'!$R$24:$R$26)</f>
        <v>0</v>
      </c>
      <c r="I17" s="208">
        <f>SUMIF('Farm Receipts'!$M$28:$M$30,'Drop-Down Lists Input'!$M4,'Farm Receipts'!$R$28:$R$30)</f>
        <v>0</v>
      </c>
      <c r="J17" s="208">
        <f>SUMIF('Farm Receipts'!$M$32:$M$34,'Drop-Down Lists Input'!$M4,'Farm Receipts'!$R$32:$R$34)</f>
        <v>0</v>
      </c>
      <c r="K17" s="208">
        <f>SUMIF('Farm Receipts'!$M$36:$M$38,'Drop-Down Lists Input'!$M4,'Farm Receipts'!$R$36:$R$38)</f>
        <v>0</v>
      </c>
      <c r="L17" s="208">
        <f>SUMIF('Farm Receipts'!$M$40:$M$42,'Drop-Down Lists Input'!$M4,'Farm Receipts'!$R$40:$R$42)</f>
        <v>0</v>
      </c>
      <c r="M17" s="208">
        <f>SUMIF('Farm Receipts'!$M$44:$M$46,'Drop-Down Lists Input'!$M4,'Farm Receipts'!$R$44:$R$46)</f>
        <v>0</v>
      </c>
      <c r="N17" s="211">
        <f>SUMIF('Farm Receipts'!$M$48:$M$50,'Drop-Down Lists Input'!$M4,'Farm Receipts'!$R$48:$R$50)</f>
        <v>0</v>
      </c>
      <c r="O17" s="209">
        <f t="shared" si="0"/>
        <v>0</v>
      </c>
    </row>
    <row r="18" spans="2:15" x14ac:dyDescent="0.25">
      <c r="B18" s="207" t="str">
        <f>"Non-Breeding Livestock: "&amp;'Drop-Down Lists Input'!M5</f>
        <v xml:space="preserve">Non-Breeding Livestock: </v>
      </c>
      <c r="C18" s="208">
        <f>SUMIF('Farm Receipts'!$M$4:$M$6,'Drop-Down Lists Input'!$M5,'Farm Receipts'!$R$4:$R$6)</f>
        <v>0</v>
      </c>
      <c r="D18" s="208">
        <f>SUMIF('Farm Receipts'!$M$8:$M$10,'Drop-Down Lists Input'!$M5,'Farm Receipts'!$R$8:$R$10)</f>
        <v>0</v>
      </c>
      <c r="E18" s="208">
        <f>SUMIF('Farm Receipts'!$M$12:$M$14,'Drop-Down Lists Input'!$M5,'Farm Receipts'!$R$12:$R$14)</f>
        <v>0</v>
      </c>
      <c r="F18" s="208">
        <f>SUMIF('Farm Receipts'!$M$16:$M$18,'Drop-Down Lists Input'!$M5,'Farm Receipts'!$R$16:$R$18)</f>
        <v>0</v>
      </c>
      <c r="G18" s="208">
        <f>SUMIF('Farm Receipts'!$M$20:$M$22,'Drop-Down Lists Input'!$M5,'Farm Receipts'!$R$20:$R$22)</f>
        <v>0</v>
      </c>
      <c r="H18" s="208">
        <f>SUMIF('Farm Receipts'!$M$24:$M$26,'Drop-Down Lists Input'!$M5,'Farm Receipts'!$R$24:$R$26)</f>
        <v>0</v>
      </c>
      <c r="I18" s="208">
        <f>SUMIF('Farm Receipts'!$M$28:$M$30,'Drop-Down Lists Input'!$M5,'Farm Receipts'!$R$28:$R$30)</f>
        <v>0</v>
      </c>
      <c r="J18" s="208">
        <f>SUMIF('Farm Receipts'!$M$32:$M$34,'Drop-Down Lists Input'!$M5,'Farm Receipts'!$R$32:$R$34)</f>
        <v>0</v>
      </c>
      <c r="K18" s="208">
        <f>SUMIF('Farm Receipts'!$M$36:$M$38,'Drop-Down Lists Input'!$M5,'Farm Receipts'!$R$36:$R$38)</f>
        <v>0</v>
      </c>
      <c r="L18" s="208">
        <f>SUMIF('Farm Receipts'!$M$40:$M$42,'Drop-Down Lists Input'!$M5,'Farm Receipts'!$R$40:$R$42)</f>
        <v>0</v>
      </c>
      <c r="M18" s="208">
        <f>SUMIF('Farm Receipts'!$M$44:$M$46,'Drop-Down Lists Input'!$M5,'Farm Receipts'!$R$44:$R$46)</f>
        <v>0</v>
      </c>
      <c r="N18" s="211">
        <f>SUMIF('Farm Receipts'!$M$48:$M$50,'Drop-Down Lists Input'!$M5,'Farm Receipts'!$R$48:$R$50)</f>
        <v>0</v>
      </c>
      <c r="O18" s="209">
        <f t="shared" si="0"/>
        <v>0</v>
      </c>
    </row>
    <row r="19" spans="2:15" x14ac:dyDescent="0.25">
      <c r="B19" s="207" t="s">
        <v>181</v>
      </c>
      <c r="C19" s="208">
        <f>'Farm Receipts'!$R$7-SUM(C15:C18)</f>
        <v>0</v>
      </c>
      <c r="D19" s="208">
        <f>'Farm Receipts'!$R$11-SUM(D15:D18)</f>
        <v>0</v>
      </c>
      <c r="E19" s="208">
        <f>'Farm Receipts'!$R$15-SUM(E15:E18)</f>
        <v>0</v>
      </c>
      <c r="F19" s="208">
        <f>'Farm Receipts'!$R$19-SUM(F15:F18)</f>
        <v>0</v>
      </c>
      <c r="G19" s="208">
        <f>'Farm Receipts'!$R$23-SUM(G15:G18)</f>
        <v>0</v>
      </c>
      <c r="H19" s="208">
        <f>'Farm Receipts'!$R$27-SUM(H15:H18)</f>
        <v>0</v>
      </c>
      <c r="I19" s="208">
        <f>'Farm Receipts'!$R$31-SUM(I15:I18)</f>
        <v>0</v>
      </c>
      <c r="J19" s="208">
        <f>'Farm Receipts'!$R$35-SUM(J15:J18)</f>
        <v>0</v>
      </c>
      <c r="K19" s="208">
        <f>'Farm Receipts'!$R$39-SUM(K15:K18)</f>
        <v>0</v>
      </c>
      <c r="L19" s="208">
        <f>'Farm Receipts'!$R$43-SUM(L15:L18)</f>
        <v>0</v>
      </c>
      <c r="M19" s="208">
        <f>'Farm Receipts'!$R$47-SUM(M15:M18)</f>
        <v>0</v>
      </c>
      <c r="N19" s="211">
        <f>'Farm Receipts'!$R$51-SUM(N15:N18)</f>
        <v>0</v>
      </c>
      <c r="O19" s="209">
        <f t="shared" si="0"/>
        <v>0</v>
      </c>
    </row>
    <row r="20" spans="2:15" x14ac:dyDescent="0.25">
      <c r="B20" s="207" t="s">
        <v>333</v>
      </c>
      <c r="C20" s="208">
        <f>'Farm Receipts'!$AE7</f>
        <v>0</v>
      </c>
      <c r="D20" s="208">
        <f>'Farm Receipts'!$AE11</f>
        <v>0</v>
      </c>
      <c r="E20" s="208">
        <f>'Farm Receipts'!$AE15</f>
        <v>0</v>
      </c>
      <c r="F20" s="208">
        <f>'Farm Receipts'!$AE19</f>
        <v>0</v>
      </c>
      <c r="G20" s="208">
        <f>'Farm Receipts'!$AE23</f>
        <v>0</v>
      </c>
      <c r="H20" s="208">
        <f>'Farm Receipts'!$AE27</f>
        <v>0</v>
      </c>
      <c r="I20" s="208">
        <f>'Farm Receipts'!$AE31</f>
        <v>0</v>
      </c>
      <c r="J20" s="208">
        <f>'Farm Receipts'!$AE35</f>
        <v>0</v>
      </c>
      <c r="K20" s="208">
        <f>'Farm Receipts'!$AE39</f>
        <v>0</v>
      </c>
      <c r="L20" s="208">
        <f>'Farm Receipts'!$AE43</f>
        <v>0</v>
      </c>
      <c r="M20" s="208">
        <f>'Farm Receipts'!$AE47</f>
        <v>0</v>
      </c>
      <c r="N20" s="208">
        <f>'Farm Receipts'!$AE51</f>
        <v>0</v>
      </c>
      <c r="O20" s="209">
        <f t="shared" si="0"/>
        <v>0</v>
      </c>
    </row>
    <row r="21" spans="2:15" x14ac:dyDescent="0.25">
      <c r="B21" s="212" t="str">
        <f>'Farm Receipts'!$AF$2</f>
        <v>Other farm receipts</v>
      </c>
      <c r="C21" s="213">
        <f>'Farm Receipts'!$AF7</f>
        <v>0</v>
      </c>
      <c r="D21" s="213">
        <f>'Farm Receipts'!$AF11</f>
        <v>0</v>
      </c>
      <c r="E21" s="213">
        <f>'Farm Receipts'!$AF15</f>
        <v>0</v>
      </c>
      <c r="F21" s="213">
        <f>'Farm Receipts'!$AF19</f>
        <v>0</v>
      </c>
      <c r="G21" s="213">
        <f>'Farm Receipts'!$AF23</f>
        <v>0</v>
      </c>
      <c r="H21" s="213">
        <f>'Farm Receipts'!$AF27</f>
        <v>0</v>
      </c>
      <c r="I21" s="213">
        <f>'Farm Receipts'!$AF31</f>
        <v>0</v>
      </c>
      <c r="J21" s="213">
        <f>'Farm Receipts'!$AF35</f>
        <v>0</v>
      </c>
      <c r="K21" s="213">
        <f>'Farm Receipts'!$AF39</f>
        <v>0</v>
      </c>
      <c r="L21" s="213">
        <f>'Farm Receipts'!$AF43</f>
        <v>0</v>
      </c>
      <c r="M21" s="213">
        <f>'Farm Receipts'!$AF47</f>
        <v>0</v>
      </c>
      <c r="N21" s="213">
        <f>'Farm Receipts'!$AF51</f>
        <v>0</v>
      </c>
      <c r="O21" s="209">
        <f t="shared" si="0"/>
        <v>0</v>
      </c>
    </row>
    <row r="22" spans="2:15" x14ac:dyDescent="0.25">
      <c r="B22" s="212" t="str">
        <f>'Farm Receipts'!$AG$2</f>
        <v>Other farm receipts</v>
      </c>
      <c r="C22" s="213">
        <f>'Farm Receipts'!$AG7</f>
        <v>0</v>
      </c>
      <c r="D22" s="213">
        <f>'Farm Receipts'!$AG11</f>
        <v>0</v>
      </c>
      <c r="E22" s="213">
        <f>'Farm Receipts'!$AG15</f>
        <v>0</v>
      </c>
      <c r="F22" s="213">
        <f>'Farm Receipts'!$AG19</f>
        <v>0</v>
      </c>
      <c r="G22" s="213">
        <f>'Farm Receipts'!$AG23</f>
        <v>0</v>
      </c>
      <c r="H22" s="213">
        <f>'Farm Receipts'!$AG27</f>
        <v>0</v>
      </c>
      <c r="I22" s="213">
        <f>'Farm Receipts'!$AG31</f>
        <v>0</v>
      </c>
      <c r="J22" s="213">
        <f>'Farm Receipts'!$AG35</f>
        <v>0</v>
      </c>
      <c r="K22" s="213">
        <f>'Farm Receipts'!$AG39</f>
        <v>0</v>
      </c>
      <c r="L22" s="213">
        <f>'Farm Receipts'!$AG43</f>
        <v>0</v>
      </c>
      <c r="M22" s="213">
        <f>'Farm Receipts'!$AG47</f>
        <v>0</v>
      </c>
      <c r="N22" s="213">
        <f>'Farm Receipts'!$AG51</f>
        <v>0</v>
      </c>
      <c r="O22" s="209">
        <f t="shared" si="0"/>
        <v>0</v>
      </c>
    </row>
    <row r="23" spans="2:15" x14ac:dyDescent="0.25">
      <c r="B23" s="212" t="str">
        <f>'Farm Receipts'!$AH$2</f>
        <v>Other farm receipts</v>
      </c>
      <c r="C23" s="213">
        <f>'Farm Receipts'!$AH7</f>
        <v>0</v>
      </c>
      <c r="D23" s="213">
        <f>'Farm Receipts'!$AH11</f>
        <v>0</v>
      </c>
      <c r="E23" s="213">
        <f>'Farm Receipts'!$AH15</f>
        <v>0</v>
      </c>
      <c r="F23" s="213">
        <f>'Farm Receipts'!$AH19</f>
        <v>0</v>
      </c>
      <c r="G23" s="213">
        <f>'Farm Receipts'!$AH23</f>
        <v>0</v>
      </c>
      <c r="H23" s="213">
        <f>'Farm Receipts'!$AH27</f>
        <v>0</v>
      </c>
      <c r="I23" s="213">
        <f>'Farm Receipts'!$AH31</f>
        <v>0</v>
      </c>
      <c r="J23" s="213">
        <f>'Farm Receipts'!$AH35</f>
        <v>0</v>
      </c>
      <c r="K23" s="213">
        <f>'Farm Receipts'!$AH39</f>
        <v>0</v>
      </c>
      <c r="L23" s="213">
        <f>'Farm Receipts'!$AH43</f>
        <v>0</v>
      </c>
      <c r="M23" s="213">
        <f>'Farm Receipts'!$AH47</f>
        <v>0</v>
      </c>
      <c r="N23" s="213">
        <f>'Farm Receipts'!$AH51</f>
        <v>0</v>
      </c>
      <c r="O23" s="209">
        <f t="shared" si="0"/>
        <v>0</v>
      </c>
    </row>
    <row r="24" spans="2:15" ht="16.5" thickBot="1" x14ac:dyDescent="0.3">
      <c r="B24" s="212" t="str">
        <f>'Farm Receipts'!$AI$2</f>
        <v>Other farm receipts</v>
      </c>
      <c r="C24" s="213">
        <f>'Farm Receipts'!$AI7</f>
        <v>0</v>
      </c>
      <c r="D24" s="213">
        <f>'Farm Receipts'!$AI11</f>
        <v>0</v>
      </c>
      <c r="E24" s="213">
        <f>'Farm Receipts'!$AI15</f>
        <v>0</v>
      </c>
      <c r="F24" s="213">
        <f>'Farm Receipts'!$AI19</f>
        <v>0</v>
      </c>
      <c r="G24" s="213">
        <f>'Farm Receipts'!$AI23</f>
        <v>0</v>
      </c>
      <c r="H24" s="213">
        <f>'Farm Receipts'!$AI27</f>
        <v>0</v>
      </c>
      <c r="I24" s="213">
        <f>'Farm Receipts'!$AI31</f>
        <v>0</v>
      </c>
      <c r="J24" s="213">
        <f>'Farm Receipts'!$AI35</f>
        <v>0</v>
      </c>
      <c r="K24" s="213">
        <f>'Farm Receipts'!$AI39</f>
        <v>0</v>
      </c>
      <c r="L24" s="213">
        <f>'Farm Receipts'!$AI43</f>
        <v>0</v>
      </c>
      <c r="M24" s="213">
        <f>'Farm Receipts'!$AI47</f>
        <v>0</v>
      </c>
      <c r="N24" s="213">
        <f>'Farm Receipts'!$AI51</f>
        <v>0</v>
      </c>
      <c r="O24" s="209">
        <f t="shared" si="0"/>
        <v>0</v>
      </c>
    </row>
    <row r="25" spans="2:15" s="118" customFormat="1" ht="16.5" thickBot="1" x14ac:dyDescent="0.3">
      <c r="B25" s="214" t="s">
        <v>34</v>
      </c>
      <c r="C25" s="215">
        <f t="shared" ref="C25:O25" si="1">SUM(C3:C24)</f>
        <v>0</v>
      </c>
      <c r="D25" s="215">
        <f t="shared" si="1"/>
        <v>0</v>
      </c>
      <c r="E25" s="215">
        <f t="shared" si="1"/>
        <v>0</v>
      </c>
      <c r="F25" s="215">
        <f t="shared" si="1"/>
        <v>0</v>
      </c>
      <c r="G25" s="215">
        <f t="shared" si="1"/>
        <v>0</v>
      </c>
      <c r="H25" s="215">
        <f t="shared" ca="1" si="1"/>
        <v>0</v>
      </c>
      <c r="I25" s="215">
        <f t="shared" si="1"/>
        <v>0</v>
      </c>
      <c r="J25" s="215">
        <f t="shared" si="1"/>
        <v>0</v>
      </c>
      <c r="K25" s="215">
        <f t="shared" si="1"/>
        <v>0</v>
      </c>
      <c r="L25" s="215">
        <f t="shared" si="1"/>
        <v>0</v>
      </c>
      <c r="M25" s="215">
        <f t="shared" si="1"/>
        <v>0</v>
      </c>
      <c r="N25" s="215">
        <f t="shared" si="1"/>
        <v>0</v>
      </c>
      <c r="O25" s="216">
        <f t="shared" ca="1" si="1"/>
        <v>0</v>
      </c>
    </row>
    <row r="26" spans="2:15" x14ac:dyDescent="0.25">
      <c r="B26" s="217" t="str">
        <f>"Breeding Livestock: "&amp;'Drop-Down Lists Input'!M13</f>
        <v>Breeding Livestock: List breeding livestock raised</v>
      </c>
      <c r="C26" s="208">
        <f>SUMIF('Farm Receipts'!$AJ$4:$AJ$6,'Drop-Down Lists Input'!$M13,'Farm Receipts'!$AM$4:$AM$6)</f>
        <v>0</v>
      </c>
      <c r="D26" s="218">
        <f>SUMIF('Farm Receipts'!$AJ$8:$AJ$10,'Drop-Down Lists Input'!$M13,'Farm Receipts'!$AM$8:$AM$10)</f>
        <v>0</v>
      </c>
      <c r="E26" s="218">
        <f>SUMIF('Farm Receipts'!$AJ$12:$AJ$14,'Drop-Down Lists Input'!$M13,'Farm Receipts'!$AM$12:$AM$14)</f>
        <v>0</v>
      </c>
      <c r="F26" s="218">
        <f>SUMIF('Farm Receipts'!$AJ$16:$AJ$18,'Drop-Down Lists Input'!$M13,'Farm Receipts'!$AM$16:$AM$18)</f>
        <v>0</v>
      </c>
      <c r="G26" s="218">
        <f>SUMIF('Farm Receipts'!$AJ$20:$AJ$22,'Drop-Down Lists Input'!$M13,'Farm Receipts'!$AM$20:$AM$22)</f>
        <v>0</v>
      </c>
      <c r="H26" s="218">
        <f>SUMIF('Farm Receipts'!$AJ$24:$AJ$26,'Drop-Down Lists Input'!$M13,'Farm Receipts'!$AM$24:$AM$26)</f>
        <v>0</v>
      </c>
      <c r="I26" s="218">
        <f>SUMIF('Farm Receipts'!$AJ$28:$AJ$30,'Drop-Down Lists Input'!$M13,'Farm Receipts'!$AM$28:$AM$30)</f>
        <v>0</v>
      </c>
      <c r="J26" s="218">
        <f>SUMIF('Farm Receipts'!$AJ$32:$AJ$34,'Drop-Down Lists Input'!$M13,'Farm Receipts'!$AM$32:$AM$34)</f>
        <v>0</v>
      </c>
      <c r="K26" s="218">
        <f>SUMIF('Farm Receipts'!$AJ$36:$AJ$38,'Drop-Down Lists Input'!$M13,'Farm Receipts'!$AM$36:$AM$38)</f>
        <v>0</v>
      </c>
      <c r="L26" s="218">
        <f>SUMIF('Farm Receipts'!$AJ$40:$AJ$42,'Drop-Down Lists Input'!$M13,'Farm Receipts'!$AM$40:$AM$42)</f>
        <v>0</v>
      </c>
      <c r="M26" s="218">
        <f>SUMIF('Farm Receipts'!$AJ$44:$AJ$46,'Drop-Down Lists Input'!$M13,'Farm Receipts'!$AM$44:$AM$46)</f>
        <v>0</v>
      </c>
      <c r="N26" s="218">
        <f>SUMIF('Farm Receipts'!$AJ$48:$AJ$50,'Drop-Down Lists Input'!$M13,'Farm Receipts'!$AM$48:$AM$50)</f>
        <v>0</v>
      </c>
      <c r="O26" s="219">
        <f t="shared" ref="O26:O30" si="2">SUM(C26:N26)</f>
        <v>0</v>
      </c>
    </row>
    <row r="27" spans="2:15" x14ac:dyDescent="0.25">
      <c r="B27" s="217" t="str">
        <f>"Breeding Livestock: "&amp;'Drop-Down Lists Input'!M14</f>
        <v xml:space="preserve">Breeding Livestock: </v>
      </c>
      <c r="C27" s="213">
        <f>SUMIF('Farm Receipts'!$AJ$4:$AJ$6,'Drop-Down Lists Input'!$M14,'Farm Receipts'!$AM$4:$AM$6)</f>
        <v>0</v>
      </c>
      <c r="D27" s="213">
        <f>SUMIF('Farm Receipts'!$AJ$8:$AJ$10,'Drop-Down Lists Input'!$M14,'Farm Receipts'!$AM$8:$AM$10)</f>
        <v>0</v>
      </c>
      <c r="E27" s="213">
        <f>SUMIF('Farm Receipts'!$AJ$12:$AJ$14,'Drop-Down Lists Input'!$M14,'Farm Receipts'!$AM$12:$AM$14)</f>
        <v>0</v>
      </c>
      <c r="F27" s="213">
        <f>SUMIF('Farm Receipts'!$AJ$16:$AJ$18,'Drop-Down Lists Input'!$M14,'Farm Receipts'!$AM$16:$AM$18)</f>
        <v>0</v>
      </c>
      <c r="G27" s="213">
        <f>SUMIF('Farm Receipts'!$AJ$20:$AJ$22,'Drop-Down Lists Input'!$M14,'Farm Receipts'!$AM$20:$AM$22)</f>
        <v>0</v>
      </c>
      <c r="H27" s="213">
        <f>SUMIF('Farm Receipts'!$AJ$24:$AJ$26,'Drop-Down Lists Input'!$M14,'Farm Receipts'!$AM$24:$AM$26)</f>
        <v>0</v>
      </c>
      <c r="I27" s="213">
        <f>SUMIF('Farm Receipts'!$AJ$28:$AJ$30,'Drop-Down Lists Input'!$M14,'Farm Receipts'!$AM$28:$AM$30)</f>
        <v>0</v>
      </c>
      <c r="J27" s="213">
        <f>SUMIF('Farm Receipts'!$AJ$32:$AJ$34,'Drop-Down Lists Input'!$M14,'Farm Receipts'!$AM$32:$AM$34)</f>
        <v>0</v>
      </c>
      <c r="K27" s="213">
        <f>SUMIF('Farm Receipts'!$AJ$36:$AJ$38,'Drop-Down Lists Input'!$M14,'Farm Receipts'!$AM$36:$AM$38)</f>
        <v>0</v>
      </c>
      <c r="L27" s="213">
        <f>SUMIF('Farm Receipts'!$AJ$40:$AJ$42,'Drop-Down Lists Input'!$M14,'Farm Receipts'!$AM$40:$AM$42)</f>
        <v>0</v>
      </c>
      <c r="M27" s="213">
        <f>SUMIF('Farm Receipts'!$AJ$44:$AJ$46,'Drop-Down Lists Input'!$M14,'Farm Receipts'!$AM$44:$AM$46)</f>
        <v>0</v>
      </c>
      <c r="N27" s="213">
        <f>SUMIF('Farm Receipts'!$AJ$48:$AJ$50,'Drop-Down Lists Input'!$M14,'Farm Receipts'!$AM$48:$AM$50)</f>
        <v>0</v>
      </c>
      <c r="O27" s="219">
        <f t="shared" si="2"/>
        <v>0</v>
      </c>
    </row>
    <row r="28" spans="2:15" x14ac:dyDescent="0.25">
      <c r="B28" s="217" t="str">
        <f>"Breeding Livestock: "&amp;'Drop-Down Lists Input'!M15</f>
        <v xml:space="preserve">Breeding Livestock: </v>
      </c>
      <c r="C28" s="213">
        <f>SUMIF('Farm Receipts'!$AJ$4:$AJ$6,'Drop-Down Lists Input'!$M15,'Farm Receipts'!$AM$4:$AM$6)</f>
        <v>0</v>
      </c>
      <c r="D28" s="213">
        <f>SUMIF('Farm Receipts'!$AJ$8:$AJ$10,'Drop-Down Lists Input'!$M15,'Farm Receipts'!$AM$8:$AM$10)</f>
        <v>0</v>
      </c>
      <c r="E28" s="213">
        <f>SUMIF('Farm Receipts'!$AJ$12:$AJ$14,'Drop-Down Lists Input'!$M15,'Farm Receipts'!$AM$12:$AM$14)</f>
        <v>0</v>
      </c>
      <c r="F28" s="213">
        <f>SUMIF('Farm Receipts'!$AJ$16:$AJ$18,'Drop-Down Lists Input'!$M15,'Farm Receipts'!$AM$16:$AM$18)</f>
        <v>0</v>
      </c>
      <c r="G28" s="213">
        <f>SUMIF('Farm Receipts'!$AJ$20:$AJ$22,'Drop-Down Lists Input'!$M15,'Farm Receipts'!$AM$20:$AM$22)</f>
        <v>0</v>
      </c>
      <c r="H28" s="213">
        <f>SUMIF('Farm Receipts'!$AJ$24:$AJ$26,'Drop-Down Lists Input'!$M15,'Farm Receipts'!$AM$24:$AM$26)</f>
        <v>0</v>
      </c>
      <c r="I28" s="213">
        <f>SUMIF('Farm Receipts'!$AJ$28:$AJ$30,'Drop-Down Lists Input'!$M15,'Farm Receipts'!$AM$28:$AM$30)</f>
        <v>0</v>
      </c>
      <c r="J28" s="213">
        <f>SUMIF('Farm Receipts'!$AJ$32:$AJ$34,'Drop-Down Lists Input'!$M15,'Farm Receipts'!$AM$32:$AM$34)</f>
        <v>0</v>
      </c>
      <c r="K28" s="213">
        <f>SUMIF('Farm Receipts'!$AJ$36:$AJ$38,'Drop-Down Lists Input'!$M15,'Farm Receipts'!$AM$36:$AM$38)</f>
        <v>0</v>
      </c>
      <c r="L28" s="213">
        <f>SUMIF('Farm Receipts'!$AJ$40:$AJ$42,'Drop-Down Lists Input'!$M15,'Farm Receipts'!$AM$40:$AM$42)</f>
        <v>0</v>
      </c>
      <c r="M28" s="213">
        <f>SUMIF('Farm Receipts'!$AJ$44:$AJ$46,'Drop-Down Lists Input'!$M15,'Farm Receipts'!$AM$44:$AM$46)</f>
        <v>0</v>
      </c>
      <c r="N28" s="213">
        <f>SUMIF('Farm Receipts'!$AJ$48:$AJ$50,'Drop-Down Lists Input'!$M15,'Farm Receipts'!$AM$48:$AM$50)</f>
        <v>0</v>
      </c>
      <c r="O28" s="219">
        <f t="shared" si="2"/>
        <v>0</v>
      </c>
    </row>
    <row r="29" spans="2:15" x14ac:dyDescent="0.25">
      <c r="B29" s="220" t="s">
        <v>186</v>
      </c>
      <c r="C29" s="213">
        <f>'Farm Receipts'!$AM$7-SUM(C26:C28)</f>
        <v>0</v>
      </c>
      <c r="D29" s="213">
        <f>'Farm Receipts'!$AM$11-SUM(D26:D28)</f>
        <v>0</v>
      </c>
      <c r="E29" s="213">
        <f>'Farm Receipts'!$AM$15-SUM(E26:E28)</f>
        <v>0</v>
      </c>
      <c r="F29" s="213">
        <f>'Farm Receipts'!$AM$19-SUM(F26:F28)</f>
        <v>0</v>
      </c>
      <c r="G29" s="213">
        <f>'Farm Receipts'!$AM$23-SUM(G26:G28)</f>
        <v>0</v>
      </c>
      <c r="H29" s="213">
        <f>'Farm Receipts'!$AM$27-SUM(H26:H28)</f>
        <v>0</v>
      </c>
      <c r="I29" s="213">
        <f>'Farm Receipts'!$AM$31-SUM(I26:I28)</f>
        <v>0</v>
      </c>
      <c r="J29" s="213">
        <f>'Farm Receipts'!$AM$35-SUM(J26:J28)</f>
        <v>0</v>
      </c>
      <c r="K29" s="213">
        <f>'Farm Receipts'!$AM$39-SUM(K26:K28)</f>
        <v>0</v>
      </c>
      <c r="L29" s="213">
        <f>'Farm Receipts'!$AM$43-SUM(L26:L28)</f>
        <v>0</v>
      </c>
      <c r="M29" s="213">
        <f>'Farm Receipts'!$AM$47-SUM(M26:M28)</f>
        <v>0</v>
      </c>
      <c r="N29" s="221">
        <f>'Farm Receipts'!$AM$51-SUM(N26:N28)</f>
        <v>0</v>
      </c>
      <c r="O29" s="219">
        <f t="shared" si="2"/>
        <v>0</v>
      </c>
    </row>
    <row r="30" spans="2:15" ht="16.5" thickBot="1" x14ac:dyDescent="0.3">
      <c r="B30" s="212" t="s">
        <v>35</v>
      </c>
      <c r="C30" s="213">
        <f>'Farm Receipts'!$AN7</f>
        <v>0</v>
      </c>
      <c r="D30" s="48">
        <f>'Farm Receipts'!$AN11</f>
        <v>0</v>
      </c>
      <c r="E30" s="48">
        <f>'Farm Receipts'!$AN15</f>
        <v>0</v>
      </c>
      <c r="F30" s="48">
        <f>'Farm Receipts'!$AN19</f>
        <v>0</v>
      </c>
      <c r="G30" s="48">
        <f>'Farm Receipts'!$AN23</f>
        <v>0</v>
      </c>
      <c r="H30" s="48">
        <f>'Farm Receipts'!$AN27</f>
        <v>0</v>
      </c>
      <c r="I30" s="48">
        <f>'Farm Receipts'!$AN31</f>
        <v>0</v>
      </c>
      <c r="J30" s="48">
        <f>'Farm Receipts'!$AN35</f>
        <v>0</v>
      </c>
      <c r="K30" s="48">
        <f>'Farm Receipts'!$AN39</f>
        <v>0</v>
      </c>
      <c r="L30" s="48">
        <f>'Farm Receipts'!$AN43</f>
        <v>0</v>
      </c>
      <c r="M30" s="48">
        <f>'Farm Receipts'!$AN47</f>
        <v>0</v>
      </c>
      <c r="N30" s="222">
        <f>'Farm Receipts'!$AN51</f>
        <v>0</v>
      </c>
      <c r="O30" s="223">
        <f t="shared" si="2"/>
        <v>0</v>
      </c>
    </row>
    <row r="31" spans="2:15" s="118" customFormat="1" ht="16.5" thickBot="1" x14ac:dyDescent="0.3">
      <c r="B31" s="214" t="s">
        <v>36</v>
      </c>
      <c r="C31" s="215">
        <f t="shared" ref="C31:O31" si="3">SUM(C26:C30)</f>
        <v>0</v>
      </c>
      <c r="D31" s="224">
        <f t="shared" si="3"/>
        <v>0</v>
      </c>
      <c r="E31" s="224">
        <f t="shared" si="3"/>
        <v>0</v>
      </c>
      <c r="F31" s="224">
        <f t="shared" si="3"/>
        <v>0</v>
      </c>
      <c r="G31" s="224">
        <f t="shared" si="3"/>
        <v>0</v>
      </c>
      <c r="H31" s="224">
        <f t="shared" si="3"/>
        <v>0</v>
      </c>
      <c r="I31" s="224">
        <f t="shared" si="3"/>
        <v>0</v>
      </c>
      <c r="J31" s="224">
        <f t="shared" si="3"/>
        <v>0</v>
      </c>
      <c r="K31" s="224">
        <f t="shared" si="3"/>
        <v>0</v>
      </c>
      <c r="L31" s="224">
        <f t="shared" si="3"/>
        <v>0</v>
      </c>
      <c r="M31" s="224">
        <f t="shared" si="3"/>
        <v>0</v>
      </c>
      <c r="N31" s="225">
        <f t="shared" si="3"/>
        <v>0</v>
      </c>
      <c r="O31" s="216">
        <f t="shared" si="3"/>
        <v>0</v>
      </c>
    </row>
    <row r="32" spans="2:15" s="118" customFormat="1" ht="16.5" thickBot="1" x14ac:dyDescent="0.3">
      <c r="B32" s="214" t="s">
        <v>37</v>
      </c>
      <c r="C32" s="215">
        <f t="shared" ref="C32:O32" si="4">SUM(C25,C31)</f>
        <v>0</v>
      </c>
      <c r="D32" s="224">
        <f t="shared" si="4"/>
        <v>0</v>
      </c>
      <c r="E32" s="224">
        <f t="shared" si="4"/>
        <v>0</v>
      </c>
      <c r="F32" s="224">
        <f t="shared" si="4"/>
        <v>0</v>
      </c>
      <c r="G32" s="224">
        <f t="shared" si="4"/>
        <v>0</v>
      </c>
      <c r="H32" s="224">
        <f t="shared" ca="1" si="4"/>
        <v>0</v>
      </c>
      <c r="I32" s="224">
        <f t="shared" si="4"/>
        <v>0</v>
      </c>
      <c r="J32" s="224">
        <f t="shared" si="4"/>
        <v>0</v>
      </c>
      <c r="K32" s="224">
        <f t="shared" si="4"/>
        <v>0</v>
      </c>
      <c r="L32" s="224">
        <f t="shared" si="4"/>
        <v>0</v>
      </c>
      <c r="M32" s="224">
        <f t="shared" si="4"/>
        <v>0</v>
      </c>
      <c r="N32" s="225">
        <f t="shared" si="4"/>
        <v>0</v>
      </c>
      <c r="O32" s="216">
        <f t="shared" ca="1" si="4"/>
        <v>0</v>
      </c>
    </row>
    <row r="33" spans="2:15" ht="16.5" thickBot="1" x14ac:dyDescent="0.3">
      <c r="B33" s="226" t="s">
        <v>38</v>
      </c>
      <c r="C33" s="227">
        <f>'Farm Receipts'!$AQ7</f>
        <v>0</v>
      </c>
      <c r="D33" s="228">
        <f>'Farm Receipts'!$AQ11</f>
        <v>0</v>
      </c>
      <c r="E33" s="228">
        <f>'Farm Receipts'!$AQ15</f>
        <v>0</v>
      </c>
      <c r="F33" s="228">
        <f>'Farm Receipts'!$AQ19</f>
        <v>0</v>
      </c>
      <c r="G33" s="228">
        <f>'Farm Receipts'!$AQ23</f>
        <v>0</v>
      </c>
      <c r="H33" s="228">
        <f>'Farm Receipts'!$AQ27</f>
        <v>0</v>
      </c>
      <c r="I33" s="228">
        <f>'Farm Receipts'!$AQ31</f>
        <v>0</v>
      </c>
      <c r="J33" s="228">
        <f>'Farm Receipts'!$AQ35</f>
        <v>0</v>
      </c>
      <c r="K33" s="228">
        <f>'Farm Receipts'!$AQ39</f>
        <v>0</v>
      </c>
      <c r="L33" s="228">
        <f>'Farm Receipts'!$AQ43</f>
        <v>0</v>
      </c>
      <c r="M33" s="228">
        <f>'Farm Receipts'!$AQ47</f>
        <v>0</v>
      </c>
      <c r="N33" s="229">
        <f>'Farm Receipts'!$AQ51</f>
        <v>0</v>
      </c>
      <c r="O33" s="230">
        <f t="shared" ref="O33" si="5">SUM(C33:N33)</f>
        <v>0</v>
      </c>
    </row>
    <row r="34" spans="2:15" s="118" customFormat="1" ht="16.5" thickBot="1" x14ac:dyDescent="0.3">
      <c r="B34" s="231" t="s">
        <v>39</v>
      </c>
      <c r="C34" s="232">
        <f t="shared" ref="C34:N34" si="6">(SUM(C32,C33))</f>
        <v>0</v>
      </c>
      <c r="D34" s="233">
        <f t="shared" si="6"/>
        <v>0</v>
      </c>
      <c r="E34" s="233">
        <f t="shared" si="6"/>
        <v>0</v>
      </c>
      <c r="F34" s="233">
        <f t="shared" si="6"/>
        <v>0</v>
      </c>
      <c r="G34" s="233">
        <f t="shared" si="6"/>
        <v>0</v>
      </c>
      <c r="H34" s="233">
        <f t="shared" ca="1" si="6"/>
        <v>0</v>
      </c>
      <c r="I34" s="233">
        <f t="shared" si="6"/>
        <v>0</v>
      </c>
      <c r="J34" s="233">
        <f t="shared" si="6"/>
        <v>0</v>
      </c>
      <c r="K34" s="233">
        <f t="shared" si="6"/>
        <v>0</v>
      </c>
      <c r="L34" s="233">
        <f t="shared" si="6"/>
        <v>0</v>
      </c>
      <c r="M34" s="233">
        <f t="shared" si="6"/>
        <v>0</v>
      </c>
      <c r="N34" s="234">
        <f t="shared" si="6"/>
        <v>0</v>
      </c>
      <c r="O34" s="235">
        <f ca="1">(SUM(O32,O33))</f>
        <v>0</v>
      </c>
    </row>
    <row r="35" spans="2:15" ht="16.5" thickTop="1" x14ac:dyDescent="0.25">
      <c r="B35" s="119"/>
      <c r="C35" s="119"/>
      <c r="D35" s="120"/>
      <c r="E35" s="120"/>
      <c r="F35" s="120"/>
      <c r="G35" s="120"/>
      <c r="H35" s="120"/>
      <c r="I35" s="120"/>
      <c r="J35" s="120"/>
      <c r="K35" s="120"/>
      <c r="L35" s="120"/>
      <c r="M35" s="120"/>
      <c r="N35" s="120"/>
      <c r="O35" s="121"/>
    </row>
    <row r="36" spans="2:15" ht="16.5" thickBot="1" x14ac:dyDescent="0.3">
      <c r="B36" s="122"/>
      <c r="C36" s="122"/>
      <c r="D36" s="123"/>
      <c r="E36" s="123"/>
      <c r="F36" s="123"/>
      <c r="G36" s="123"/>
      <c r="H36" s="123"/>
      <c r="I36" s="123"/>
      <c r="J36" s="123"/>
      <c r="K36" s="123"/>
      <c r="L36" s="123"/>
      <c r="M36" s="123"/>
      <c r="N36" s="123"/>
      <c r="O36" s="124"/>
    </row>
    <row r="37" spans="2:15" ht="19.5" thickTop="1" x14ac:dyDescent="0.3">
      <c r="B37" s="193" t="s">
        <v>302</v>
      </c>
      <c r="C37" s="194"/>
      <c r="D37" s="195"/>
      <c r="E37" s="195"/>
      <c r="F37" s="195"/>
      <c r="G37" s="195"/>
      <c r="H37" s="195"/>
      <c r="I37" s="195"/>
      <c r="J37" s="195"/>
      <c r="K37" s="195"/>
      <c r="L37" s="195"/>
      <c r="M37" s="195"/>
      <c r="N37" s="195"/>
      <c r="O37" s="196"/>
    </row>
    <row r="38" spans="2:15" x14ac:dyDescent="0.25">
      <c r="B38" s="207" t="str" cm="1">
        <f t="array" ref="B38:B68">TRANSPOSE('Farm Expenditures'!O2:AS2)</f>
        <v>Car and Truck Expenses</v>
      </c>
      <c r="C38" s="208">
        <f>'Farm Expenditures'!$O$7</f>
        <v>0</v>
      </c>
      <c r="D38" s="52">
        <f>'Farm Expenditures'!$O$11</f>
        <v>0</v>
      </c>
      <c r="E38" s="52">
        <f>'Farm Expenditures'!$O$15</f>
        <v>0</v>
      </c>
      <c r="F38" s="52">
        <f>'Farm Expenditures'!$O$19</f>
        <v>0</v>
      </c>
      <c r="G38" s="52">
        <f>'Farm Expenditures'!$O$23</f>
        <v>0</v>
      </c>
      <c r="H38" s="52">
        <f>'Farm Expenditures'!$O$27</f>
        <v>0</v>
      </c>
      <c r="I38" s="52">
        <f>'Farm Expenditures'!$O$31</f>
        <v>0</v>
      </c>
      <c r="J38" s="52">
        <f>'Farm Expenditures'!$O$35</f>
        <v>0</v>
      </c>
      <c r="K38" s="52">
        <f>'Farm Expenditures'!$O$39</f>
        <v>0</v>
      </c>
      <c r="L38" s="52">
        <f>'Farm Expenditures'!$O$43</f>
        <v>0</v>
      </c>
      <c r="M38" s="52">
        <f>'Farm Expenditures'!$O$47</f>
        <v>0</v>
      </c>
      <c r="N38" s="210">
        <f>'Farm Expenditures'!$O$51</f>
        <v>0</v>
      </c>
      <c r="O38" s="209">
        <f t="shared" ref="O38:O73" si="7">SUM(C38:N38)</f>
        <v>0</v>
      </c>
    </row>
    <row r="39" spans="2:15" x14ac:dyDescent="0.25">
      <c r="B39" s="207" t="str">
        <v>Crop Protection Chemicals</v>
      </c>
      <c r="C39" s="208">
        <f>'Farm Expenditures'!$P$7</f>
        <v>0</v>
      </c>
      <c r="D39" s="52">
        <f>'Farm Expenditures'!$P$11</f>
        <v>0</v>
      </c>
      <c r="E39" s="52">
        <f>'Farm Expenditures'!$P$15</f>
        <v>0</v>
      </c>
      <c r="F39" s="52">
        <f>'Farm Expenditures'!$P$19</f>
        <v>0</v>
      </c>
      <c r="G39" s="52">
        <f>'Farm Expenditures'!$P$23</f>
        <v>0</v>
      </c>
      <c r="H39" s="52">
        <f>'Farm Expenditures'!$P$27</f>
        <v>0</v>
      </c>
      <c r="I39" s="52">
        <f>'Farm Expenditures'!$P$31</f>
        <v>0</v>
      </c>
      <c r="J39" s="52">
        <f>'Farm Expenditures'!$P$35</f>
        <v>0</v>
      </c>
      <c r="K39" s="52">
        <f>'Farm Expenditures'!$P$39</f>
        <v>0</v>
      </c>
      <c r="L39" s="52">
        <f>'Farm Expenditures'!$P$43</f>
        <v>0</v>
      </c>
      <c r="M39" s="52">
        <f>'Farm Expenditures'!$P$47</f>
        <v>0</v>
      </c>
      <c r="N39" s="210">
        <f>'Farm Expenditures'!$P$51</f>
        <v>0</v>
      </c>
      <c r="O39" s="209">
        <f>SUM(C39:N39)</f>
        <v>0</v>
      </c>
    </row>
    <row r="40" spans="2:15" x14ac:dyDescent="0.25">
      <c r="B40" s="207" t="str">
        <v>Conservation</v>
      </c>
      <c r="C40" s="208">
        <f>'Farm Expenditures'!$Q$7</f>
        <v>0</v>
      </c>
      <c r="D40" s="52">
        <f>'Farm Expenditures'!$Q$11</f>
        <v>0</v>
      </c>
      <c r="E40" s="52">
        <f>'Farm Expenditures'!$Q$15</f>
        <v>0</v>
      </c>
      <c r="F40" s="52">
        <f>'Farm Expenditures'!$Q$19</f>
        <v>0</v>
      </c>
      <c r="G40" s="52">
        <f>'Farm Expenditures'!$Q$23</f>
        <v>0</v>
      </c>
      <c r="H40" s="52">
        <f>'Farm Expenditures'!$Q$27</f>
        <v>0</v>
      </c>
      <c r="I40" s="52">
        <f>'Farm Expenditures'!$Q$31</f>
        <v>0</v>
      </c>
      <c r="J40" s="52">
        <f>'Farm Expenditures'!$Q$35</f>
        <v>0</v>
      </c>
      <c r="K40" s="52">
        <f>'Farm Expenditures'!$Q$39</f>
        <v>0</v>
      </c>
      <c r="L40" s="52">
        <f>'Farm Expenditures'!$Q$43</f>
        <v>0</v>
      </c>
      <c r="M40" s="52">
        <f>'Farm Expenditures'!$Q$47</f>
        <v>0</v>
      </c>
      <c r="N40" s="210">
        <f>'Farm Expenditures'!$Q$51</f>
        <v>0</v>
      </c>
      <c r="O40" s="209">
        <f t="shared" si="7"/>
        <v>0</v>
      </c>
    </row>
    <row r="41" spans="2:15" x14ac:dyDescent="0.25">
      <c r="B41" s="207" t="str">
        <v>Machine Hire</v>
      </c>
      <c r="C41" s="208">
        <f>'Farm Expenditures'!$R$7</f>
        <v>0</v>
      </c>
      <c r="D41" s="52">
        <f>'Farm Expenditures'!$R$11</f>
        <v>0</v>
      </c>
      <c r="E41" s="52">
        <f>'Farm Expenditures'!$R$15</f>
        <v>0</v>
      </c>
      <c r="F41" s="52">
        <f>'Farm Expenditures'!$R$19</f>
        <v>0</v>
      </c>
      <c r="G41" s="52">
        <f>'Farm Expenditures'!$R$23</f>
        <v>0</v>
      </c>
      <c r="H41" s="52">
        <f>'Farm Expenditures'!$R$27</f>
        <v>0</v>
      </c>
      <c r="I41" s="52">
        <f>'Farm Expenditures'!$R$31</f>
        <v>0</v>
      </c>
      <c r="J41" s="52">
        <f>'Farm Expenditures'!$R$35</f>
        <v>0</v>
      </c>
      <c r="K41" s="52">
        <f>'Farm Expenditures'!$R$39</f>
        <v>0</v>
      </c>
      <c r="L41" s="52">
        <f>'Farm Expenditures'!$R$43</f>
        <v>0</v>
      </c>
      <c r="M41" s="52">
        <f>'Farm Expenditures'!$R$47</f>
        <v>0</v>
      </c>
      <c r="N41" s="210">
        <f>'Farm Expenditures'!$R$51</f>
        <v>0</v>
      </c>
      <c r="O41" s="209">
        <f t="shared" si="7"/>
        <v>0</v>
      </c>
    </row>
    <row r="42" spans="2:15" x14ac:dyDescent="0.25">
      <c r="B42" s="207" t="str">
        <v>Depreciation and Section 179 expense</v>
      </c>
      <c r="C42" s="208">
        <f>'Farm Expenditures'!$S$7</f>
        <v>0</v>
      </c>
      <c r="D42" s="52">
        <f>'Farm Expenditures'!$S$11</f>
        <v>0</v>
      </c>
      <c r="E42" s="52">
        <f>'Farm Expenditures'!$S$15</f>
        <v>0</v>
      </c>
      <c r="F42" s="52">
        <f>'Farm Expenditures'!$S$19</f>
        <v>0</v>
      </c>
      <c r="G42" s="52">
        <f>'Farm Expenditures'!$S$23</f>
        <v>0</v>
      </c>
      <c r="H42" s="52">
        <f>'Farm Expenditures'!$S$27</f>
        <v>0</v>
      </c>
      <c r="I42" s="52">
        <f>'Farm Expenditures'!$S$31</f>
        <v>0</v>
      </c>
      <c r="J42" s="52">
        <f>'Farm Expenditures'!$S$35</f>
        <v>0</v>
      </c>
      <c r="K42" s="52">
        <f>'Farm Expenditures'!$S$39</f>
        <v>0</v>
      </c>
      <c r="L42" s="52">
        <f>'Farm Expenditures'!$S$43</f>
        <v>0</v>
      </c>
      <c r="M42" s="52">
        <f>'Farm Expenditures'!$S$47</f>
        <v>0</v>
      </c>
      <c r="N42" s="210">
        <f>'Farm Expenditures'!$S$51</f>
        <v>0</v>
      </c>
      <c r="O42" s="209">
        <f t="shared" si="7"/>
        <v>0</v>
      </c>
    </row>
    <row r="43" spans="2:15" x14ac:dyDescent="0.25">
      <c r="B43" s="207" t="str">
        <v xml:space="preserve">Non-pension employee benefits </v>
      </c>
      <c r="C43" s="208">
        <f>'Farm Expenditures'!$T$7</f>
        <v>0</v>
      </c>
      <c r="D43" s="52">
        <f>'Farm Expenditures'!$T$11</f>
        <v>0</v>
      </c>
      <c r="E43" s="52">
        <f>'Farm Expenditures'!$T$15</f>
        <v>0</v>
      </c>
      <c r="F43" s="52">
        <f>'Farm Expenditures'!$T$19</f>
        <v>0</v>
      </c>
      <c r="G43" s="52">
        <f>'Farm Expenditures'!$T$23</f>
        <v>0</v>
      </c>
      <c r="H43" s="52">
        <f>'Farm Expenditures'!$T$27</f>
        <v>0</v>
      </c>
      <c r="I43" s="52">
        <f>'Farm Expenditures'!$T$31</f>
        <v>0</v>
      </c>
      <c r="J43" s="52">
        <f>'Farm Expenditures'!$T$35</f>
        <v>0</v>
      </c>
      <c r="K43" s="52">
        <f>'Farm Expenditures'!$T$39</f>
        <v>0</v>
      </c>
      <c r="L43" s="52">
        <f>'Farm Expenditures'!$T$43</f>
        <v>0</v>
      </c>
      <c r="M43" s="52">
        <f>'Farm Expenditures'!$T$47</f>
        <v>0</v>
      </c>
      <c r="N43" s="210">
        <f>'Farm Expenditures'!$T$51</f>
        <v>0</v>
      </c>
      <c r="O43" s="209">
        <f t="shared" si="7"/>
        <v>0</v>
      </c>
    </row>
    <row r="44" spans="2:15" x14ac:dyDescent="0.25">
      <c r="B44" s="207" t="str">
        <v>Feed</v>
      </c>
      <c r="C44" s="208">
        <f>'Farm Expenditures'!$U$7</f>
        <v>0</v>
      </c>
      <c r="D44" s="52">
        <f>'Farm Expenditures'!$U$11</f>
        <v>0</v>
      </c>
      <c r="E44" s="52">
        <f>'Farm Expenditures'!$U$15</f>
        <v>0</v>
      </c>
      <c r="F44" s="52">
        <f>'Farm Expenditures'!$U$19</f>
        <v>0</v>
      </c>
      <c r="G44" s="52">
        <f>'Farm Expenditures'!$U$23</f>
        <v>0</v>
      </c>
      <c r="H44" s="52">
        <f>'Farm Expenditures'!$U$27</f>
        <v>0</v>
      </c>
      <c r="I44" s="52">
        <f>'Farm Expenditures'!$U$31</f>
        <v>0</v>
      </c>
      <c r="J44" s="52">
        <f>'Farm Expenditures'!$U$35</f>
        <v>0</v>
      </c>
      <c r="K44" s="52">
        <f>'Farm Expenditures'!$U$39</f>
        <v>0</v>
      </c>
      <c r="L44" s="52">
        <f>'Farm Expenditures'!$U$43</f>
        <v>0</v>
      </c>
      <c r="M44" s="52">
        <f>'Farm Expenditures'!$U$47</f>
        <v>0</v>
      </c>
      <c r="N44" s="210">
        <f>'Farm Expenditures'!$U$51</f>
        <v>0</v>
      </c>
      <c r="O44" s="209">
        <f t="shared" si="7"/>
        <v>0</v>
      </c>
    </row>
    <row r="45" spans="2:15" x14ac:dyDescent="0.25">
      <c r="B45" s="207" t="str">
        <v>Fertilizer &amp; Soil Amendments</v>
      </c>
      <c r="C45" s="208">
        <f>'Farm Expenditures'!$V$7</f>
        <v>0</v>
      </c>
      <c r="D45" s="52">
        <f>'Farm Expenditures'!$V$11</f>
        <v>0</v>
      </c>
      <c r="E45" s="52">
        <f>'Farm Expenditures'!$V$15</f>
        <v>0</v>
      </c>
      <c r="F45" s="52">
        <f>'Farm Expenditures'!$V$19</f>
        <v>0</v>
      </c>
      <c r="G45" s="52">
        <f>'Farm Expenditures'!$V$23</f>
        <v>0</v>
      </c>
      <c r="H45" s="52">
        <f>'Farm Expenditures'!$V$27</f>
        <v>0</v>
      </c>
      <c r="I45" s="52">
        <f>'Farm Expenditures'!$V$31</f>
        <v>0</v>
      </c>
      <c r="J45" s="52">
        <f>'Farm Expenditures'!$V$35</f>
        <v>0</v>
      </c>
      <c r="K45" s="52">
        <f>'Farm Expenditures'!$V$39</f>
        <v>0</v>
      </c>
      <c r="L45" s="52">
        <f>'Farm Expenditures'!$V$43</f>
        <v>0</v>
      </c>
      <c r="M45" s="52">
        <f>'Farm Expenditures'!$V$47</f>
        <v>0</v>
      </c>
      <c r="N45" s="210">
        <f>'Farm Expenditures'!$V$51</f>
        <v>0</v>
      </c>
      <c r="O45" s="209">
        <f t="shared" si="7"/>
        <v>0</v>
      </c>
    </row>
    <row r="46" spans="2:15" x14ac:dyDescent="0.25">
      <c r="B46" s="207" t="str">
        <v>Freight &amp; Trucking</v>
      </c>
      <c r="C46" s="208">
        <f>'Farm Expenditures'!$W$7</f>
        <v>0</v>
      </c>
      <c r="D46" s="208">
        <f>'Farm Expenditures'!$W$11</f>
        <v>0</v>
      </c>
      <c r="E46" s="208">
        <f>'Farm Expenditures'!$W$15</f>
        <v>0</v>
      </c>
      <c r="F46" s="208">
        <f>'Farm Expenditures'!$W$19</f>
        <v>0</v>
      </c>
      <c r="G46" s="208">
        <f>'Farm Expenditures'!$W$23</f>
        <v>0</v>
      </c>
      <c r="H46" s="208">
        <f>'Farm Expenditures'!$W$27</f>
        <v>0</v>
      </c>
      <c r="I46" s="208">
        <f>'Farm Expenditures'!$W$31</f>
        <v>0</v>
      </c>
      <c r="J46" s="208">
        <f>'Farm Expenditures'!$W$35</f>
        <v>0</v>
      </c>
      <c r="K46" s="208">
        <f>'Farm Expenditures'!$W$39</f>
        <v>0</v>
      </c>
      <c r="L46" s="208">
        <f>'Farm Expenditures'!$W$43</f>
        <v>0</v>
      </c>
      <c r="M46" s="208">
        <f>'Farm Expenditures'!$W$47</f>
        <v>0</v>
      </c>
      <c r="N46" s="208">
        <f>'Farm Expenditures'!$W$51</f>
        <v>0</v>
      </c>
      <c r="O46" s="209">
        <f t="shared" si="7"/>
        <v>0</v>
      </c>
    </row>
    <row r="47" spans="2:15" x14ac:dyDescent="0.25">
      <c r="B47" s="207" t="str">
        <v>Gasoline, Fuel, and Oil</v>
      </c>
      <c r="C47" s="208">
        <f>'Farm Expenditures'!$X$7</f>
        <v>0</v>
      </c>
      <c r="D47" s="52">
        <f>'Farm Expenditures'!$X$11</f>
        <v>0</v>
      </c>
      <c r="E47" s="52">
        <f>'Farm Expenditures'!$X$15</f>
        <v>0</v>
      </c>
      <c r="F47" s="52">
        <f>'Farm Expenditures'!$X$19</f>
        <v>0</v>
      </c>
      <c r="G47" s="52">
        <f>'Farm Expenditures'!$X$23</f>
        <v>0</v>
      </c>
      <c r="H47" s="52">
        <f>'Farm Expenditures'!$X$27</f>
        <v>0</v>
      </c>
      <c r="I47" s="52">
        <f>'Farm Expenditures'!$X$31</f>
        <v>0</v>
      </c>
      <c r="J47" s="52">
        <f>'Farm Expenditures'!$X$35</f>
        <v>0</v>
      </c>
      <c r="K47" s="52">
        <f>'Farm Expenditures'!$X$39</f>
        <v>0</v>
      </c>
      <c r="L47" s="52">
        <f>'Farm Expenditures'!$X$43</f>
        <v>0</v>
      </c>
      <c r="M47" s="52">
        <f>'Farm Expenditures'!$X$47</f>
        <v>0</v>
      </c>
      <c r="N47" s="210">
        <f>'Farm Expenditures'!$X$51</f>
        <v>0</v>
      </c>
      <c r="O47" s="209">
        <f t="shared" si="7"/>
        <v>0</v>
      </c>
    </row>
    <row r="48" spans="2:15" x14ac:dyDescent="0.25">
      <c r="B48" s="207" t="str">
        <v>Insurance (other than health)</v>
      </c>
      <c r="C48" s="208">
        <f>'Farm Expenditures'!$Y$7</f>
        <v>0</v>
      </c>
      <c r="D48" s="52">
        <f>'Farm Expenditures'!$Y$11</f>
        <v>0</v>
      </c>
      <c r="E48" s="52">
        <f>'Farm Expenditures'!$Y$15</f>
        <v>0</v>
      </c>
      <c r="F48" s="52">
        <f>'Farm Expenditures'!$Y$19</f>
        <v>0</v>
      </c>
      <c r="G48" s="52">
        <f>'Farm Expenditures'!$Y$23</f>
        <v>0</v>
      </c>
      <c r="H48" s="52">
        <f>'Farm Expenditures'!$Y$27</f>
        <v>0</v>
      </c>
      <c r="I48" s="52">
        <f>'Farm Expenditures'!$Y$31</f>
        <v>0</v>
      </c>
      <c r="J48" s="52">
        <f>'Farm Expenditures'!$Y$35</f>
        <v>0</v>
      </c>
      <c r="K48" s="52">
        <f>'Farm Expenditures'!$Y$39</f>
        <v>0</v>
      </c>
      <c r="L48" s="52">
        <f>'Farm Expenditures'!$Y$43</f>
        <v>0</v>
      </c>
      <c r="M48" s="52">
        <f>'Farm Expenditures'!$Y$47</f>
        <v>0</v>
      </c>
      <c r="N48" s="210">
        <f>'Farm Expenditures'!$Y$51</f>
        <v>0</v>
      </c>
      <c r="O48" s="209">
        <f t="shared" si="7"/>
        <v>0</v>
      </c>
    </row>
    <row r="49" spans="2:15" x14ac:dyDescent="0.25">
      <c r="B49" s="207" t="str">
        <v>Interest paid to banks</v>
      </c>
      <c r="C49" s="208">
        <f>'Farm Expenditures'!$Z$7</f>
        <v>0</v>
      </c>
      <c r="D49" s="52">
        <f>'Farm Expenditures'!$Z$11</f>
        <v>0</v>
      </c>
      <c r="E49" s="52">
        <f>'Farm Expenditures'!$Z$15</f>
        <v>0</v>
      </c>
      <c r="F49" s="52">
        <f>'Farm Expenditures'!$Z$19</f>
        <v>0</v>
      </c>
      <c r="G49" s="52">
        <f>'Farm Expenditures'!$Z$23</f>
        <v>0</v>
      </c>
      <c r="H49" s="52">
        <f>'Farm Expenditures'!$Z$27</f>
        <v>0</v>
      </c>
      <c r="I49" s="52">
        <f>'Farm Expenditures'!$Z$31</f>
        <v>0</v>
      </c>
      <c r="J49" s="52">
        <f>'Farm Expenditures'!$Z$35</f>
        <v>0</v>
      </c>
      <c r="K49" s="52">
        <f>'Farm Expenditures'!$Z$39</f>
        <v>0</v>
      </c>
      <c r="L49" s="52">
        <f>'Farm Expenditures'!$Z$43</f>
        <v>0</v>
      </c>
      <c r="M49" s="52">
        <f>'Farm Expenditures'!$Z$47</f>
        <v>0</v>
      </c>
      <c r="N49" s="210">
        <f>'Farm Expenditures'!$Z$51</f>
        <v>0</v>
      </c>
      <c r="O49" s="209">
        <f t="shared" si="7"/>
        <v>0</v>
      </c>
    </row>
    <row r="50" spans="2:15" x14ac:dyDescent="0.25">
      <c r="B50" s="207" t="str">
        <v>Interest paid to others</v>
      </c>
      <c r="C50" s="208">
        <f>'Farm Expenditures'!$AA$7</f>
        <v>0</v>
      </c>
      <c r="D50" s="52">
        <f>'Farm Expenditures'!$AA$11</f>
        <v>0</v>
      </c>
      <c r="E50" s="52">
        <f>'Farm Expenditures'!$AA$15</f>
        <v>0</v>
      </c>
      <c r="F50" s="52">
        <f>'Farm Expenditures'!$AA$19</f>
        <v>0</v>
      </c>
      <c r="G50" s="52">
        <f>'Farm Expenditures'!$AA$23</f>
        <v>0</v>
      </c>
      <c r="H50" s="52">
        <f>'Farm Expenditures'!$AA$27</f>
        <v>0</v>
      </c>
      <c r="I50" s="52">
        <f>'Farm Expenditures'!$AA$31</f>
        <v>0</v>
      </c>
      <c r="J50" s="52">
        <f>'Farm Expenditures'!$AA$35</f>
        <v>0</v>
      </c>
      <c r="K50" s="52">
        <f>'Farm Expenditures'!$AA$39</f>
        <v>0</v>
      </c>
      <c r="L50" s="52">
        <f>'Farm Expenditures'!$AA$43</f>
        <v>0</v>
      </c>
      <c r="M50" s="52">
        <f>'Farm Expenditures'!$AA$47</f>
        <v>0</v>
      </c>
      <c r="N50" s="210">
        <f>'Farm Expenditures'!$AA$51</f>
        <v>0</v>
      </c>
      <c r="O50" s="209">
        <f t="shared" si="7"/>
        <v>0</v>
      </c>
    </row>
    <row r="51" spans="2:15" x14ac:dyDescent="0.25">
      <c r="B51" s="207" t="str">
        <v>Labor Hired</v>
      </c>
      <c r="C51" s="208">
        <f>'Farm Expenditures'!$AB$7</f>
        <v>0</v>
      </c>
      <c r="D51" s="52">
        <f>'Farm Expenditures'!$AB$11</f>
        <v>0</v>
      </c>
      <c r="E51" s="52">
        <f>'Farm Expenditures'!$AB$15</f>
        <v>0</v>
      </c>
      <c r="F51" s="52">
        <f>'Farm Expenditures'!$AB$19</f>
        <v>0</v>
      </c>
      <c r="G51" s="52">
        <f>'Farm Expenditures'!$AB$23</f>
        <v>0</v>
      </c>
      <c r="H51" s="52">
        <f>'Farm Expenditures'!$AB$27</f>
        <v>0</v>
      </c>
      <c r="I51" s="52">
        <f>'Farm Expenditures'!$AB$31</f>
        <v>0</v>
      </c>
      <c r="J51" s="52">
        <f>'Farm Expenditures'!$AB$35</f>
        <v>0</v>
      </c>
      <c r="K51" s="52">
        <f>'Farm Expenditures'!$AB$39</f>
        <v>0</v>
      </c>
      <c r="L51" s="52">
        <f>'Farm Expenditures'!$AB$43</f>
        <v>0</v>
      </c>
      <c r="M51" s="52">
        <f>'Farm Expenditures'!$AB$47</f>
        <v>0</v>
      </c>
      <c r="N51" s="210">
        <f>'Farm Expenditures'!$AB$51</f>
        <v>0</v>
      </c>
      <c r="O51" s="209">
        <f>SUM(C51:N51)</f>
        <v>0</v>
      </c>
    </row>
    <row r="52" spans="2:15" x14ac:dyDescent="0.25">
      <c r="B52" s="207" t="str">
        <v>Pensions and profit share</v>
      </c>
      <c r="C52" s="208">
        <f>'Farm Expenditures'!$AC$7</f>
        <v>0</v>
      </c>
      <c r="D52" s="52">
        <f>'Farm Expenditures'!$AC$11</f>
        <v>0</v>
      </c>
      <c r="E52" s="52">
        <f>'Farm Expenditures'!$AC$15</f>
        <v>0</v>
      </c>
      <c r="F52" s="52">
        <f>'Farm Expenditures'!$AC$19</f>
        <v>0</v>
      </c>
      <c r="G52" s="52">
        <f>'Farm Expenditures'!$AC$23</f>
        <v>0</v>
      </c>
      <c r="H52" s="52">
        <f>'Farm Expenditures'!$AC$27</f>
        <v>0</v>
      </c>
      <c r="I52" s="52">
        <f>'Farm Expenditures'!$AC$31</f>
        <v>0</v>
      </c>
      <c r="J52" s="52">
        <f>'Farm Expenditures'!$AC$35</f>
        <v>0</v>
      </c>
      <c r="K52" s="52">
        <f>'Farm Expenditures'!$AC$39</f>
        <v>0</v>
      </c>
      <c r="L52" s="52">
        <f>'Farm Expenditures'!$AC$43</f>
        <v>0</v>
      </c>
      <c r="M52" s="52">
        <f>'Farm Expenditures'!$AC$47</f>
        <v>0</v>
      </c>
      <c r="N52" s="210">
        <f>'Farm Expenditures'!$AC$51</f>
        <v>0</v>
      </c>
      <c r="O52" s="209">
        <f>SUM(C52:N52)</f>
        <v>0</v>
      </c>
    </row>
    <row r="53" spans="2:15" x14ac:dyDescent="0.25">
      <c r="B53" s="207" t="str">
        <v>Rent paid on machinery or equipment</v>
      </c>
      <c r="C53" s="208">
        <f>'Farm Expenditures'!$AD$7</f>
        <v>0</v>
      </c>
      <c r="D53" s="52">
        <f>'Farm Expenditures'!$AD$11</f>
        <v>0</v>
      </c>
      <c r="E53" s="52">
        <f>'Farm Expenditures'!$AD$15</f>
        <v>0</v>
      </c>
      <c r="F53" s="52">
        <f>'Farm Expenditures'!$AD$19</f>
        <v>0</v>
      </c>
      <c r="G53" s="52">
        <f>'Farm Expenditures'!$AD$23</f>
        <v>0</v>
      </c>
      <c r="H53" s="52">
        <f>'Farm Expenditures'!$AD$27</f>
        <v>0</v>
      </c>
      <c r="I53" s="52">
        <f>'Farm Expenditures'!$AD$31</f>
        <v>0</v>
      </c>
      <c r="J53" s="52">
        <f>'Farm Expenditures'!$AD$35</f>
        <v>0</v>
      </c>
      <c r="K53" s="52">
        <f>'Farm Expenditures'!$AD$39</f>
        <v>0</v>
      </c>
      <c r="L53" s="52">
        <f>'Farm Expenditures'!$AD$43</f>
        <v>0</v>
      </c>
      <c r="M53" s="52">
        <f>'Farm Expenditures'!$AD$47</f>
        <v>0</v>
      </c>
      <c r="N53" s="210">
        <f>'Farm Expenditures'!$AD$51</f>
        <v>0</v>
      </c>
      <c r="O53" s="209">
        <f>SUM(C53:N53)</f>
        <v>0</v>
      </c>
    </row>
    <row r="54" spans="2:15" x14ac:dyDescent="0.25">
      <c r="B54" s="207" t="str">
        <v xml:space="preserve"> Land, livestock, or building rent</v>
      </c>
      <c r="C54" s="208">
        <f>'Farm Expenditures'!$AE$7</f>
        <v>0</v>
      </c>
      <c r="D54" s="52">
        <f>'Farm Expenditures'!$AE$11</f>
        <v>0</v>
      </c>
      <c r="E54" s="52">
        <f>'Farm Expenditures'!$AE$15</f>
        <v>0</v>
      </c>
      <c r="F54" s="52">
        <f>'Farm Expenditures'!$AE$19</f>
        <v>0</v>
      </c>
      <c r="G54" s="52">
        <f>'Farm Expenditures'!$AE$23</f>
        <v>0</v>
      </c>
      <c r="H54" s="52">
        <f>'Farm Expenditures'!$AE$27</f>
        <v>0</v>
      </c>
      <c r="I54" s="52">
        <f>'Farm Expenditures'!$AE$31</f>
        <v>0</v>
      </c>
      <c r="J54" s="52">
        <f>'Farm Expenditures'!$AE$35</f>
        <v>0</v>
      </c>
      <c r="K54" s="52">
        <f>'Farm Expenditures'!$AE$39</f>
        <v>0</v>
      </c>
      <c r="L54" s="52">
        <f>'Farm Expenditures'!$AE$43</f>
        <v>0</v>
      </c>
      <c r="M54" s="52">
        <f>'Farm Expenditures'!$AE$47</f>
        <v>0</v>
      </c>
      <c r="N54" s="210">
        <f>'Farm Expenditures'!$AE$51</f>
        <v>0</v>
      </c>
      <c r="O54" s="209">
        <f t="shared" si="7"/>
        <v>0</v>
      </c>
    </row>
    <row r="55" spans="2:15" x14ac:dyDescent="0.25">
      <c r="B55" s="207" t="str">
        <v>Machinery repair</v>
      </c>
      <c r="C55" s="208">
        <f>'Farm Expenditures'!$AF$7</f>
        <v>0</v>
      </c>
      <c r="D55" s="52">
        <f>'Farm Expenditures'!$AF$11</f>
        <v>0</v>
      </c>
      <c r="E55" s="52">
        <f>'Farm Expenditures'!$AF$15</f>
        <v>0</v>
      </c>
      <c r="F55" s="52">
        <f>'Farm Expenditures'!$AF$19</f>
        <v>0</v>
      </c>
      <c r="G55" s="52">
        <f>'Farm Expenditures'!$AF$23</f>
        <v>0</v>
      </c>
      <c r="H55" s="52">
        <f>'Farm Expenditures'!$AF$27</f>
        <v>0</v>
      </c>
      <c r="I55" s="52">
        <f>'Farm Expenditures'!$AF$31</f>
        <v>0</v>
      </c>
      <c r="J55" s="52">
        <f>'Farm Expenditures'!$AF$35</f>
        <v>0</v>
      </c>
      <c r="K55" s="52">
        <f>'Farm Expenditures'!$AF$39</f>
        <v>0</v>
      </c>
      <c r="L55" s="52">
        <f>'Farm Expenditures'!$AF$43</f>
        <v>0</v>
      </c>
      <c r="M55" s="52">
        <f>'Farm Expenditures'!$AF$47</f>
        <v>0</v>
      </c>
      <c r="N55" s="210">
        <f>'Farm Expenditures'!$AF$51</f>
        <v>0</v>
      </c>
      <c r="O55" s="209">
        <f t="shared" si="7"/>
        <v>0</v>
      </c>
    </row>
    <row r="56" spans="2:15" x14ac:dyDescent="0.25">
      <c r="B56" s="207" t="str">
        <v>Building &amp; Fence repair</v>
      </c>
      <c r="C56" s="208">
        <f>'Farm Expenditures'!$AG$7</f>
        <v>0</v>
      </c>
      <c r="D56" s="52">
        <f>'Farm Expenditures'!$AG$11</f>
        <v>0</v>
      </c>
      <c r="E56" s="52">
        <f>'Farm Expenditures'!$AG$15</f>
        <v>0</v>
      </c>
      <c r="F56" s="52">
        <f>'Farm Expenditures'!$AG$19</f>
        <v>0</v>
      </c>
      <c r="G56" s="52">
        <f>'Farm Expenditures'!$AG$23</f>
        <v>0</v>
      </c>
      <c r="H56" s="52">
        <f>'Farm Expenditures'!$AG$27</f>
        <v>0</v>
      </c>
      <c r="I56" s="52">
        <f>'Farm Expenditures'!$AG$31</f>
        <v>0</v>
      </c>
      <c r="J56" s="52">
        <f>'Farm Expenditures'!$AG$35</f>
        <v>0</v>
      </c>
      <c r="K56" s="52">
        <f>'Farm Expenditures'!$AG$39</f>
        <v>0</v>
      </c>
      <c r="L56" s="52">
        <f>'Farm Expenditures'!$AG$43</f>
        <v>0</v>
      </c>
      <c r="M56" s="52">
        <f>'Farm Expenditures'!$AG$47</f>
        <v>0</v>
      </c>
      <c r="N56" s="210">
        <f>'Farm Expenditures'!$AG$51</f>
        <v>0</v>
      </c>
      <c r="O56" s="209">
        <f t="shared" si="7"/>
        <v>0</v>
      </c>
    </row>
    <row r="57" spans="2:15" x14ac:dyDescent="0.25">
      <c r="B57" s="207" t="str">
        <v>Seeds &amp; Plants</v>
      </c>
      <c r="C57" s="208">
        <f>'Farm Expenditures'!$AH$7</f>
        <v>0</v>
      </c>
      <c r="D57" s="52">
        <f>'Farm Expenditures'!$AH$11</f>
        <v>0</v>
      </c>
      <c r="E57" s="52">
        <f>'Farm Expenditures'!$AH$15</f>
        <v>0</v>
      </c>
      <c r="F57" s="52">
        <f>'Farm Expenditures'!$AH$19</f>
        <v>0</v>
      </c>
      <c r="G57" s="52">
        <f>'Farm Expenditures'!$AH$23</f>
        <v>0</v>
      </c>
      <c r="H57" s="52">
        <f>'Farm Expenditures'!$AH$27</f>
        <v>0</v>
      </c>
      <c r="I57" s="52">
        <f>'Farm Expenditures'!$AH$31</f>
        <v>0</v>
      </c>
      <c r="J57" s="52">
        <f>'Farm Expenditures'!$AH$35</f>
        <v>0</v>
      </c>
      <c r="K57" s="52">
        <f>'Farm Expenditures'!$AH$39</f>
        <v>0</v>
      </c>
      <c r="L57" s="52">
        <f>'Farm Expenditures'!$AH$43</f>
        <v>0</v>
      </c>
      <c r="M57" s="52">
        <f>'Farm Expenditures'!$AH$47</f>
        <v>0</v>
      </c>
      <c r="N57" s="210">
        <f>'Farm Expenditures'!$AH$51</f>
        <v>0</v>
      </c>
      <c r="O57" s="209">
        <f t="shared" si="7"/>
        <v>0</v>
      </c>
    </row>
    <row r="58" spans="2:15" x14ac:dyDescent="0.25">
      <c r="B58" s="207" t="str">
        <v>Storage</v>
      </c>
      <c r="C58" s="208">
        <f>'Farm Expenditures'!$AI$7</f>
        <v>0</v>
      </c>
      <c r="D58" s="52">
        <f>'Farm Expenditures'!$AI$11</f>
        <v>0</v>
      </c>
      <c r="E58" s="52">
        <f>'Farm Expenditures'!$AI$15</f>
        <v>0</v>
      </c>
      <c r="F58" s="52">
        <f>'Farm Expenditures'!$AI$19</f>
        <v>0</v>
      </c>
      <c r="G58" s="52">
        <f>'Farm Expenditures'!$AI$23</f>
        <v>0</v>
      </c>
      <c r="H58" s="52">
        <f>'Farm Expenditures'!$AI$27</f>
        <v>0</v>
      </c>
      <c r="I58" s="52">
        <f>'Farm Expenditures'!$AI$31</f>
        <v>0</v>
      </c>
      <c r="J58" s="52">
        <f>'Farm Expenditures'!$AI$35</f>
        <v>0</v>
      </c>
      <c r="K58" s="52">
        <f>'Farm Expenditures'!$AI$39</f>
        <v>0</v>
      </c>
      <c r="L58" s="52">
        <f>'Farm Expenditures'!$AI$43</f>
        <v>0</v>
      </c>
      <c r="M58" s="52">
        <f>'Farm Expenditures'!$AI$47</f>
        <v>0</v>
      </c>
      <c r="N58" s="210">
        <f>'Farm Expenditures'!$AI$51</f>
        <v>0</v>
      </c>
      <c r="O58" s="209">
        <f t="shared" si="7"/>
        <v>0</v>
      </c>
    </row>
    <row r="59" spans="2:15" x14ac:dyDescent="0.25">
      <c r="B59" s="207" t="str">
        <v>Supplies</v>
      </c>
      <c r="C59" s="208">
        <f>'Farm Expenditures'!$AJ$7</f>
        <v>0</v>
      </c>
      <c r="D59" s="52">
        <f>'Farm Expenditures'!$AJ$11</f>
        <v>0</v>
      </c>
      <c r="E59" s="52">
        <f>'Farm Expenditures'!$AJ$15</f>
        <v>0</v>
      </c>
      <c r="F59" s="52">
        <f>'Farm Expenditures'!$AJ$19</f>
        <v>0</v>
      </c>
      <c r="G59" s="52">
        <f>'Farm Expenditures'!$AJ$23</f>
        <v>0</v>
      </c>
      <c r="H59" s="52">
        <f>'Farm Expenditures'!$AJ$27</f>
        <v>0</v>
      </c>
      <c r="I59" s="52">
        <f>'Farm Expenditures'!$AJ$31</f>
        <v>0</v>
      </c>
      <c r="J59" s="52">
        <f>'Farm Expenditures'!$AJ$35</f>
        <v>0</v>
      </c>
      <c r="K59" s="52">
        <f>'Farm Expenditures'!$AJ$39</f>
        <v>0</v>
      </c>
      <c r="L59" s="52">
        <f>'Farm Expenditures'!$AJ$43</f>
        <v>0</v>
      </c>
      <c r="M59" s="52">
        <f>'Farm Expenditures'!$AJ$47</f>
        <v>0</v>
      </c>
      <c r="N59" s="210">
        <f>'Farm Expenditures'!$AJ$51</f>
        <v>0</v>
      </c>
      <c r="O59" s="209">
        <f t="shared" si="7"/>
        <v>0</v>
      </c>
    </row>
    <row r="60" spans="2:15" x14ac:dyDescent="0.25">
      <c r="B60" s="207" t="str">
        <v>Taxes</v>
      </c>
      <c r="C60" s="208">
        <f>'Farm Expenditures'!$AK$7</f>
        <v>0</v>
      </c>
      <c r="D60" s="52">
        <f>'Farm Expenditures'!$AK$11</f>
        <v>0</v>
      </c>
      <c r="E60" s="52">
        <f>'Farm Expenditures'!$AK$15</f>
        <v>0</v>
      </c>
      <c r="F60" s="52">
        <f>'Farm Expenditures'!$AK$19</f>
        <v>0</v>
      </c>
      <c r="G60" s="52">
        <f>'Farm Expenditures'!$AK$23</f>
        <v>0</v>
      </c>
      <c r="H60" s="52">
        <f>'Farm Expenditures'!$AK$27</f>
        <v>0</v>
      </c>
      <c r="I60" s="52">
        <f>'Farm Expenditures'!$AK$31</f>
        <v>0</v>
      </c>
      <c r="J60" s="52">
        <f>'Farm Expenditures'!$AK$35</f>
        <v>0</v>
      </c>
      <c r="K60" s="52">
        <f>'Farm Expenditures'!$AK$39</f>
        <v>0</v>
      </c>
      <c r="L60" s="52">
        <f>'Farm Expenditures'!$AK$43</f>
        <v>0</v>
      </c>
      <c r="M60" s="52">
        <f>'Farm Expenditures'!$AK$47</f>
        <v>0</v>
      </c>
      <c r="N60" s="210">
        <f>'Farm Expenditures'!$AK$51</f>
        <v>0</v>
      </c>
      <c r="O60" s="209">
        <f t="shared" si="7"/>
        <v>0</v>
      </c>
    </row>
    <row r="61" spans="2:15" x14ac:dyDescent="0.25">
      <c r="B61" s="207" t="str">
        <v>Farm Utilities</v>
      </c>
      <c r="C61" s="208">
        <f>'Farm Expenditures'!$AL$7</f>
        <v>0</v>
      </c>
      <c r="D61" s="52">
        <f>'Farm Expenditures'!$AL$11</f>
        <v>0</v>
      </c>
      <c r="E61" s="52">
        <f>'Farm Expenditures'!$AL$15</f>
        <v>0</v>
      </c>
      <c r="F61" s="52">
        <f>'Farm Expenditures'!$AL$19</f>
        <v>0</v>
      </c>
      <c r="G61" s="52">
        <f>'Farm Expenditures'!$AL$23</f>
        <v>0</v>
      </c>
      <c r="H61" s="52">
        <f>'Farm Expenditures'!$AL$27</f>
        <v>0</v>
      </c>
      <c r="I61" s="52">
        <f>'Farm Expenditures'!$AL$31</f>
        <v>0</v>
      </c>
      <c r="J61" s="52">
        <f>'Farm Expenditures'!$AL$35</f>
        <v>0</v>
      </c>
      <c r="K61" s="52">
        <f>'Farm Expenditures'!$AL$39</f>
        <v>0</v>
      </c>
      <c r="L61" s="52">
        <f>'Farm Expenditures'!$AL$43</f>
        <v>0</v>
      </c>
      <c r="M61" s="52">
        <f>'Farm Expenditures'!$AL$47</f>
        <v>0</v>
      </c>
      <c r="N61" s="210">
        <f>'Farm Expenditures'!$AL$51</f>
        <v>0</v>
      </c>
      <c r="O61" s="209">
        <f t="shared" si="7"/>
        <v>0</v>
      </c>
    </row>
    <row r="62" spans="2:15" x14ac:dyDescent="0.25">
      <c r="B62" s="207" t="str">
        <v>Breeding, Vet, and Medicine</v>
      </c>
      <c r="C62" s="208">
        <f>'Farm Expenditures'!$AM$7</f>
        <v>0</v>
      </c>
      <c r="D62" s="52">
        <f>'Farm Expenditures'!$AM$11</f>
        <v>0</v>
      </c>
      <c r="E62" s="52">
        <f>'Farm Expenditures'!$AM$15</f>
        <v>0</v>
      </c>
      <c r="F62" s="52">
        <f>'Farm Expenditures'!$AM$19</f>
        <v>0</v>
      </c>
      <c r="G62" s="52">
        <f>'Farm Expenditures'!$AM$23</f>
        <v>0</v>
      </c>
      <c r="H62" s="52">
        <f>'Farm Expenditures'!$AM$27</f>
        <v>0</v>
      </c>
      <c r="I62" s="52">
        <f>'Farm Expenditures'!$AM$31</f>
        <v>0</v>
      </c>
      <c r="J62" s="52">
        <f>'Farm Expenditures'!$AM$35</f>
        <v>0</v>
      </c>
      <c r="K62" s="52">
        <f>'Farm Expenditures'!$AM$39</f>
        <v>0</v>
      </c>
      <c r="L62" s="52">
        <f>'Farm Expenditures'!$AM$43</f>
        <v>0</v>
      </c>
      <c r="M62" s="52">
        <f>'Farm Expenditures'!$AM$47</f>
        <v>0</v>
      </c>
      <c r="N62" s="210">
        <f>'Farm Expenditures'!$AM$51</f>
        <v>0</v>
      </c>
      <c r="O62" s="209">
        <f t="shared" si="7"/>
        <v>0</v>
      </c>
    </row>
    <row r="63" spans="2:15" x14ac:dyDescent="0.25">
      <c r="B63" s="207" t="str">
        <v>Enter other expense type</v>
      </c>
      <c r="C63" s="208">
        <f>'Farm Expenditures'!$AN$7</f>
        <v>0</v>
      </c>
      <c r="D63" s="52">
        <f>'Farm Expenditures'!$AN$11</f>
        <v>0</v>
      </c>
      <c r="E63" s="52">
        <f>'Farm Expenditures'!$AN$15</f>
        <v>0</v>
      </c>
      <c r="F63" s="52">
        <f>'Farm Expenditures'!$AN$19</f>
        <v>0</v>
      </c>
      <c r="G63" s="52">
        <f>'Farm Expenditures'!$AN$23</f>
        <v>0</v>
      </c>
      <c r="H63" s="52">
        <f>'Farm Expenditures'!$AN$27</f>
        <v>0</v>
      </c>
      <c r="I63" s="52">
        <f>'Farm Expenditures'!$AN$31</f>
        <v>0</v>
      </c>
      <c r="J63" s="52">
        <f>'Farm Expenditures'!$AN$35</f>
        <v>0</v>
      </c>
      <c r="K63" s="52">
        <f>'Farm Expenditures'!$AN$39</f>
        <v>0</v>
      </c>
      <c r="L63" s="52">
        <f>'Farm Expenditures'!$AN$43</f>
        <v>0</v>
      </c>
      <c r="M63" s="52">
        <f>'Farm Expenditures'!$AN$47</f>
        <v>0</v>
      </c>
      <c r="N63" s="210">
        <f>'Farm Expenditures'!$AN$51</f>
        <v>0</v>
      </c>
      <c r="O63" s="209">
        <f t="shared" si="7"/>
        <v>0</v>
      </c>
    </row>
    <row r="64" spans="2:15" x14ac:dyDescent="0.25">
      <c r="B64" s="207" t="str">
        <v>Enter other expense type</v>
      </c>
      <c r="C64" s="208">
        <f>'Farm Expenditures'!$AO$7</f>
        <v>0</v>
      </c>
      <c r="D64" s="52">
        <f>'Farm Expenditures'!$AO$11</f>
        <v>0</v>
      </c>
      <c r="E64" s="52">
        <f>'Farm Expenditures'!$AO$15</f>
        <v>0</v>
      </c>
      <c r="F64" s="52">
        <f>'Farm Expenditures'!$AO$19</f>
        <v>0</v>
      </c>
      <c r="G64" s="52">
        <f>'Farm Expenditures'!$AO$23</f>
        <v>0</v>
      </c>
      <c r="H64" s="52">
        <f>'Farm Expenditures'!$AO$27</f>
        <v>0</v>
      </c>
      <c r="I64" s="52">
        <f>'Farm Expenditures'!$AO$31</f>
        <v>0</v>
      </c>
      <c r="J64" s="52">
        <f>'Farm Expenditures'!$AO$35</f>
        <v>0</v>
      </c>
      <c r="K64" s="52">
        <f>'Farm Expenditures'!$AO$39</f>
        <v>0</v>
      </c>
      <c r="L64" s="52">
        <f>'Farm Expenditures'!$AO$43</f>
        <v>0</v>
      </c>
      <c r="M64" s="52">
        <f>'Farm Expenditures'!$AO$47</f>
        <v>0</v>
      </c>
      <c r="N64" s="210">
        <f>'Farm Expenditures'!$AO$51</f>
        <v>0</v>
      </c>
      <c r="O64" s="209">
        <f t="shared" si="7"/>
        <v>0</v>
      </c>
    </row>
    <row r="65" spans="2:15" x14ac:dyDescent="0.25">
      <c r="B65" s="207" t="str">
        <v>Enter other expense type</v>
      </c>
      <c r="C65" s="208">
        <f>'Farm Expenditures'!$AP$7</f>
        <v>0</v>
      </c>
      <c r="D65" s="52">
        <f>'Farm Expenditures'!$AP$11</f>
        <v>0</v>
      </c>
      <c r="E65" s="52">
        <f>'Farm Expenditures'!$AP$15</f>
        <v>0</v>
      </c>
      <c r="F65" s="52">
        <f>'Farm Expenditures'!$AP$19</f>
        <v>0</v>
      </c>
      <c r="G65" s="52">
        <f>'Farm Expenditures'!$AP$23</f>
        <v>0</v>
      </c>
      <c r="H65" s="52">
        <f>'Farm Expenditures'!$AP$27</f>
        <v>0</v>
      </c>
      <c r="I65" s="52">
        <f>'Farm Expenditures'!$AP$31</f>
        <v>0</v>
      </c>
      <c r="J65" s="52">
        <f>'Farm Expenditures'!$AP$35</f>
        <v>0</v>
      </c>
      <c r="K65" s="52">
        <f>'Farm Expenditures'!$AP$39</f>
        <v>0</v>
      </c>
      <c r="L65" s="52">
        <f>'Farm Expenditures'!$AP$43</f>
        <v>0</v>
      </c>
      <c r="M65" s="52">
        <f>'Farm Expenditures'!$AP$47</f>
        <v>0</v>
      </c>
      <c r="N65" s="210">
        <f>'Farm Expenditures'!$AP$51</f>
        <v>0</v>
      </c>
      <c r="O65" s="209">
        <f t="shared" si="7"/>
        <v>0</v>
      </c>
    </row>
    <row r="66" spans="2:15" x14ac:dyDescent="0.25">
      <c r="B66" s="207" t="str">
        <v>Enter other expense type</v>
      </c>
      <c r="C66" s="208">
        <f>'Farm Expenditures'!$AQ$7</f>
        <v>0</v>
      </c>
      <c r="D66" s="52">
        <f>'Farm Expenditures'!$AQ$11</f>
        <v>0</v>
      </c>
      <c r="E66" s="52">
        <f>'Farm Expenditures'!$AQ$15</f>
        <v>0</v>
      </c>
      <c r="F66" s="52">
        <f>'Farm Expenditures'!$AQ$19</f>
        <v>0</v>
      </c>
      <c r="G66" s="52">
        <f>'Farm Expenditures'!$AQ$23</f>
        <v>0</v>
      </c>
      <c r="H66" s="52">
        <f>'Farm Expenditures'!$AQ$27</f>
        <v>0</v>
      </c>
      <c r="I66" s="52">
        <f>'Farm Expenditures'!$AQ$31</f>
        <v>0</v>
      </c>
      <c r="J66" s="52">
        <f>'Farm Expenditures'!$AQ$35</f>
        <v>0</v>
      </c>
      <c r="K66" s="52">
        <f>'Farm Expenditures'!$AQ$39</f>
        <v>0</v>
      </c>
      <c r="L66" s="52">
        <f>'Farm Expenditures'!$AQ$43</f>
        <v>0</v>
      </c>
      <c r="M66" s="52">
        <f>'Farm Expenditures'!$AQ$47</f>
        <v>0</v>
      </c>
      <c r="N66" s="210">
        <f>'Farm Expenditures'!$AQ$51</f>
        <v>0</v>
      </c>
      <c r="O66" s="209">
        <f t="shared" si="7"/>
        <v>0</v>
      </c>
    </row>
    <row r="67" spans="2:15" x14ac:dyDescent="0.25">
      <c r="B67" s="207" t="str">
        <v>Enter other expense type</v>
      </c>
      <c r="C67" s="208">
        <f>'Farm Expenditures'!$AR$7</f>
        <v>0</v>
      </c>
      <c r="D67" s="52">
        <f>'Farm Expenditures'!$AR$11</f>
        <v>0</v>
      </c>
      <c r="E67" s="52">
        <f>'Farm Expenditures'!$AR$15</f>
        <v>0</v>
      </c>
      <c r="F67" s="52">
        <f>'Farm Expenditures'!$AR$19</f>
        <v>0</v>
      </c>
      <c r="G67" s="52">
        <f>'Farm Expenditures'!$AR$23</f>
        <v>0</v>
      </c>
      <c r="H67" s="52">
        <f>'Farm Expenditures'!$AR$27</f>
        <v>0</v>
      </c>
      <c r="I67" s="52">
        <f>'Farm Expenditures'!$AR$31</f>
        <v>0</v>
      </c>
      <c r="J67" s="52">
        <f>'Farm Expenditures'!$AR$35</f>
        <v>0</v>
      </c>
      <c r="K67" s="52">
        <f>'Farm Expenditures'!$AR$39</f>
        <v>0</v>
      </c>
      <c r="L67" s="52">
        <f>'Farm Expenditures'!$AR$43</f>
        <v>0</v>
      </c>
      <c r="M67" s="52">
        <f>'Farm Expenditures'!$AR$47</f>
        <v>0</v>
      </c>
      <c r="N67" s="210">
        <f>'Farm Expenditures'!$AR$51</f>
        <v>0</v>
      </c>
      <c r="O67" s="209">
        <f t="shared" si="7"/>
        <v>0</v>
      </c>
    </row>
    <row r="68" spans="2:15" x14ac:dyDescent="0.25">
      <c r="B68" s="207" t="str">
        <v>Enter other expense type</v>
      </c>
      <c r="C68" s="208">
        <f>'Farm Expenditures'!$AS$7</f>
        <v>0</v>
      </c>
      <c r="D68" s="52">
        <f>'Farm Expenditures'!$AS$11</f>
        <v>0</v>
      </c>
      <c r="E68" s="52">
        <f>'Farm Expenditures'!$AS$15</f>
        <v>0</v>
      </c>
      <c r="F68" s="52">
        <f>'Farm Expenditures'!$AS$19</f>
        <v>0</v>
      </c>
      <c r="G68" s="52">
        <f>'Farm Expenditures'!$AS$23</f>
        <v>0</v>
      </c>
      <c r="H68" s="52">
        <f>'Farm Expenditures'!$AS$27</f>
        <v>0</v>
      </c>
      <c r="I68" s="52">
        <f>'Farm Expenditures'!$AS$31</f>
        <v>0</v>
      </c>
      <c r="J68" s="52">
        <f>'Farm Expenditures'!$AS$35</f>
        <v>0</v>
      </c>
      <c r="K68" s="52">
        <f>'Farm Expenditures'!$AS$39</f>
        <v>0</v>
      </c>
      <c r="L68" s="52">
        <f>'Farm Expenditures'!$AS$43</f>
        <v>0</v>
      </c>
      <c r="M68" s="52">
        <f>'Farm Expenditures'!$AS$47</f>
        <v>0</v>
      </c>
      <c r="N68" s="210">
        <f>'Farm Expenditures'!$AS$51</f>
        <v>0</v>
      </c>
      <c r="O68" s="209">
        <f t="shared" si="7"/>
        <v>0</v>
      </c>
    </row>
    <row r="69" spans="2:15" x14ac:dyDescent="0.25">
      <c r="B69" s="207" t="str">
        <f>"Non-Breeding Livestock: "&amp;'Drop-Down Lists Input'!M2</f>
        <v>Non-Breeding Livestock: List market livestock raised</v>
      </c>
      <c r="C69" s="208">
        <f>SUMIF('Farm Expenditures'!$AT$4:$AT$6,'Drop-Down Lists Input'!$M2,'Farm Expenditures'!$AX$4:$AX$6)</f>
        <v>0</v>
      </c>
      <c r="D69" s="52">
        <f>SUMIF('Farm Expenditures'!$AT$8:$AT$10,'Drop-Down Lists Input'!$M2,'Farm Expenditures'!$AX$8:$AX$10)</f>
        <v>0</v>
      </c>
      <c r="E69" s="52">
        <f>SUMIF('Farm Expenditures'!$AT$12:$AT$14,'Drop-Down Lists Input'!$M2,'Farm Expenditures'!$AX$12:$AX$14)</f>
        <v>0</v>
      </c>
      <c r="F69" s="52">
        <f>SUMIF('Farm Expenditures'!$AT$16:$AT$18,'Drop-Down Lists Input'!$M2,'Farm Expenditures'!$AX$16:$AX$18)</f>
        <v>0</v>
      </c>
      <c r="G69" s="52">
        <f>SUMIF('Farm Expenditures'!$AT$20:$AT$22,'Drop-Down Lists Input'!$M2,'Farm Expenditures'!$AX$20:$AX$22)</f>
        <v>0</v>
      </c>
      <c r="H69" s="52">
        <f>SUMIF('Farm Expenditures'!$AT$24:$AT$26,'Drop-Down Lists Input'!$M2,'Farm Expenditures'!$AX$24:$AX$26)</f>
        <v>0</v>
      </c>
      <c r="I69" s="52">
        <f>SUMIF('Farm Expenditures'!$AT$28:$AT$30,'Drop-Down Lists Input'!$M2,'Farm Expenditures'!$AX$28:$AX$30)</f>
        <v>0</v>
      </c>
      <c r="J69" s="52">
        <f>SUMIF('Farm Expenditures'!$AT$32:$AT$34,'Drop-Down Lists Input'!$M2,'Farm Expenditures'!$AX$32:$AX$34)</f>
        <v>0</v>
      </c>
      <c r="K69" s="52">
        <f>SUMIF('Farm Expenditures'!$AT$36:$AT$38,'Drop-Down Lists Input'!$M2,'Farm Expenditures'!$AX$36:$AX$38)</f>
        <v>0</v>
      </c>
      <c r="L69" s="52">
        <f>SUMIF('Farm Expenditures'!$AT$40:$AT$42,'Drop-Down Lists Input'!$M2,'Farm Expenditures'!$AX$40:$AX$42)</f>
        <v>0</v>
      </c>
      <c r="M69" s="52">
        <f>SUMIF('Farm Expenditures'!$AT$44:$AT$46,'Drop-Down Lists Input'!$M2,'Farm Expenditures'!$AX$44:$AX$46)</f>
        <v>0</v>
      </c>
      <c r="N69" s="210">
        <f>SUMIF('Farm Expenditures'!$AT$48:$AT$50,'Drop-Down Lists Input'!$M2,'Farm Expenditures'!$AX$48:$AX$50)</f>
        <v>0</v>
      </c>
      <c r="O69" s="209">
        <f t="shared" si="7"/>
        <v>0</v>
      </c>
    </row>
    <row r="70" spans="2:15" x14ac:dyDescent="0.25">
      <c r="B70" s="207" t="str">
        <f>"Non-Breeding Livestock: "&amp;'Drop-Down Lists Input'!M3</f>
        <v xml:space="preserve">Non-Breeding Livestock: </v>
      </c>
      <c r="C70" s="208">
        <f>SUMIF('Farm Expenditures'!$AT$4:$AT$6,'Drop-Down Lists Input'!$M3,'Farm Expenditures'!$AX$4:$AX$6)</f>
        <v>0</v>
      </c>
      <c r="D70" s="52">
        <f>SUMIF('Farm Expenditures'!$AT$8:$AT$10,'Drop-Down Lists Input'!$M3,'Farm Expenditures'!$AX$8:$AX$10)</f>
        <v>0</v>
      </c>
      <c r="E70" s="52">
        <f>SUMIF('Farm Expenditures'!$AT$12:$AT$14,'Drop-Down Lists Input'!$M3,'Farm Expenditures'!$AX$12:$AX$14)</f>
        <v>0</v>
      </c>
      <c r="F70" s="52">
        <f>SUMIF('Farm Expenditures'!$AT$16:$AT$18,'Drop-Down Lists Input'!$M3,'Farm Expenditures'!$AX$16:$AX$18)</f>
        <v>0</v>
      </c>
      <c r="G70" s="52">
        <f>SUMIF('Farm Expenditures'!$AT$20:$AT$22,'Drop-Down Lists Input'!$M3,'Farm Expenditures'!$AX$20:$AX$22)</f>
        <v>0</v>
      </c>
      <c r="H70" s="52">
        <f>SUMIF('Farm Expenditures'!$AT$24:$AT$26,'Drop-Down Lists Input'!$M3,'Farm Expenditures'!$AX$24:$AX$26)</f>
        <v>0</v>
      </c>
      <c r="I70" s="52">
        <f>SUMIF('Farm Expenditures'!$AT$28:$AT$30,'Drop-Down Lists Input'!$M3,'Farm Expenditures'!$AX$28:$AX$30)</f>
        <v>0</v>
      </c>
      <c r="J70" s="52">
        <f>SUMIF('Farm Expenditures'!$AT$32:$AT$34,'Drop-Down Lists Input'!$M3,'Farm Expenditures'!$AX$32:$AX$34)</f>
        <v>0</v>
      </c>
      <c r="K70" s="52">
        <f>SUMIF('Farm Expenditures'!$AT$36:$AT$38,'Drop-Down Lists Input'!$M3,'Farm Expenditures'!$AX$36:$AX$38)</f>
        <v>0</v>
      </c>
      <c r="L70" s="52">
        <f>SUMIF('Farm Expenditures'!$AT$40:$AT$42,'Drop-Down Lists Input'!$M3,'Farm Expenditures'!$AX$40:$AX$42)</f>
        <v>0</v>
      </c>
      <c r="M70" s="52">
        <f>SUMIF('Farm Expenditures'!$AT$44:$AT$46,'Drop-Down Lists Input'!$M3,'Farm Expenditures'!$AX$44:$AX$46)</f>
        <v>0</v>
      </c>
      <c r="N70" s="210">
        <f>SUMIF('Farm Expenditures'!$AT$48:$AT$50,'Drop-Down Lists Input'!$M3,'Farm Expenditures'!$AX$48:$AX$50)</f>
        <v>0</v>
      </c>
      <c r="O70" s="209">
        <f t="shared" si="7"/>
        <v>0</v>
      </c>
    </row>
    <row r="71" spans="2:15" x14ac:dyDescent="0.25">
      <c r="B71" s="207" t="str">
        <f>"Non-Breeding Livestock: "&amp;'Drop-Down Lists Input'!M4</f>
        <v xml:space="preserve">Non-Breeding Livestock: </v>
      </c>
      <c r="C71" s="208">
        <f>SUMIF('Farm Expenditures'!$AT$4:$AT$6,'Drop-Down Lists Input'!$M4,'Farm Expenditures'!$AX$4:$AX$6)</f>
        <v>0</v>
      </c>
      <c r="D71" s="208">
        <f>SUMIF('Farm Expenditures'!$AT$8:$AT$10,'Drop-Down Lists Input'!$M4,'Farm Expenditures'!$AX$8:$AX$10)</f>
        <v>0</v>
      </c>
      <c r="E71" s="208">
        <f>SUMIF('Farm Expenditures'!$AT$12:$AT$14,'Drop-Down Lists Input'!$M4,'Farm Expenditures'!$AX$12:$AX$14)</f>
        <v>0</v>
      </c>
      <c r="F71" s="208">
        <f>SUMIF('Farm Expenditures'!$AT$16:$AT$18,'Drop-Down Lists Input'!$M4,'Farm Expenditures'!$AX$16:$AX$18)</f>
        <v>0</v>
      </c>
      <c r="G71" s="208">
        <f>SUMIF('Farm Expenditures'!$AT$20:$AT$22,'Drop-Down Lists Input'!$M4,'Farm Expenditures'!$AX$20:$AX$22)</f>
        <v>0</v>
      </c>
      <c r="H71" s="208">
        <f>SUMIF('Farm Expenditures'!$AT$24:$AT$26,'Drop-Down Lists Input'!$M4,'Farm Expenditures'!$AX$24:$AX$26)</f>
        <v>0</v>
      </c>
      <c r="I71" s="208">
        <f>SUMIF('Farm Expenditures'!$AT$28:$AT$30,'Drop-Down Lists Input'!$M4,'Farm Expenditures'!$AX$28:$AX$30)</f>
        <v>0</v>
      </c>
      <c r="J71" s="208">
        <f>SUMIF('Farm Expenditures'!$AT$32:$AT$34,'Drop-Down Lists Input'!$M4,'Farm Expenditures'!$AX$32:$AX$34)</f>
        <v>0</v>
      </c>
      <c r="K71" s="208">
        <f>SUMIF('Farm Expenditures'!$AT$36:$AT$38,'Drop-Down Lists Input'!$M4,'Farm Expenditures'!$AX$36:$AX$38)</f>
        <v>0</v>
      </c>
      <c r="L71" s="208">
        <f>SUMIF('Farm Expenditures'!$AT$40:$AT$42,'Drop-Down Lists Input'!$M4,'Farm Expenditures'!$AX$40:$AX$42)</f>
        <v>0</v>
      </c>
      <c r="M71" s="208">
        <f>SUMIF('Farm Expenditures'!$AT$44:$AT$46,'Drop-Down Lists Input'!$M4,'Farm Expenditures'!$AX$44:$AX$46)</f>
        <v>0</v>
      </c>
      <c r="N71" s="208">
        <f>SUMIF('Farm Expenditures'!$AT$48:$AT$50,'Drop-Down Lists Input'!$M4,'Farm Expenditures'!$AX$48:$AX$50)</f>
        <v>0</v>
      </c>
      <c r="O71" s="209">
        <f t="shared" si="7"/>
        <v>0</v>
      </c>
    </row>
    <row r="72" spans="2:15" x14ac:dyDescent="0.25">
      <c r="B72" s="207" t="str">
        <f>"Non-Breeding Livestock: "&amp;'Drop-Down Lists Input'!M5</f>
        <v xml:space="preserve">Non-Breeding Livestock: </v>
      </c>
      <c r="C72" s="208">
        <f>SUMIF('Farm Expenditures'!$AT$4:$AT$6,'Drop-Down Lists Input'!$M5,'Farm Expenditures'!$AX$4:$AX$6)</f>
        <v>0</v>
      </c>
      <c r="D72" s="208">
        <f>SUMIF('Farm Expenditures'!$AT$8:$AT$10,'Drop-Down Lists Input'!$M5,'Farm Expenditures'!$AX$8:$AX$10)</f>
        <v>0</v>
      </c>
      <c r="E72" s="208">
        <f>SUMIF('Farm Expenditures'!$AT$12:$AT$14,'Drop-Down Lists Input'!$M5,'Farm Expenditures'!$AX$12:$AX$14)</f>
        <v>0</v>
      </c>
      <c r="F72" s="208">
        <f>SUMIF('Farm Expenditures'!$AT$16:$AT$18,'Drop-Down Lists Input'!$M5,'Farm Expenditures'!$AX$16:$AX$18)</f>
        <v>0</v>
      </c>
      <c r="G72" s="208">
        <f>SUMIF('Farm Expenditures'!$AT$20:$AT$22,'Drop-Down Lists Input'!$M5,'Farm Expenditures'!$AX$20:$AX$22)</f>
        <v>0</v>
      </c>
      <c r="H72" s="208">
        <f>SUMIF('Farm Expenditures'!$AT$24:$AT$26,'Drop-Down Lists Input'!$M5,'Farm Expenditures'!$AX$24:$AX$26)</f>
        <v>0</v>
      </c>
      <c r="I72" s="208">
        <f>SUMIF('Farm Expenditures'!$AT$28:$AT$30,'Drop-Down Lists Input'!$M5,'Farm Expenditures'!$AX$28:$AX$30)</f>
        <v>0</v>
      </c>
      <c r="J72" s="208">
        <f>SUMIF('Farm Expenditures'!$AT$32:$AT$34,'Drop-Down Lists Input'!$M5,'Farm Expenditures'!$AX$32:$AX$34)</f>
        <v>0</v>
      </c>
      <c r="K72" s="208">
        <f>SUMIF('Farm Expenditures'!$AT$36:$AT$38,'Drop-Down Lists Input'!$M5,'Farm Expenditures'!$AX$36:$AX$38)</f>
        <v>0</v>
      </c>
      <c r="L72" s="208">
        <f>SUMIF('Farm Expenditures'!$AT$40:$AT$42,'Drop-Down Lists Input'!$M5,'Farm Expenditures'!$AX$40:$AX$42)</f>
        <v>0</v>
      </c>
      <c r="M72" s="208">
        <f>SUMIF('Farm Expenditures'!$AT$44:$AT$46,'Drop-Down Lists Input'!$M5,'Farm Expenditures'!$AX$44:$AX$46)</f>
        <v>0</v>
      </c>
      <c r="N72" s="208">
        <f>SUMIF('Farm Expenditures'!$AT$48:$AT$50,'Drop-Down Lists Input'!$M5,'Farm Expenditures'!$AX$48:$AX$50)</f>
        <v>0</v>
      </c>
      <c r="O72" s="209">
        <f t="shared" si="7"/>
        <v>0</v>
      </c>
    </row>
    <row r="73" spans="2:15" ht="16.5" thickBot="1" x14ac:dyDescent="0.3">
      <c r="B73" s="207" t="s">
        <v>188</v>
      </c>
      <c r="C73" s="208">
        <f>'Farm Expenditures'!$AX$7-SUM(C69:C72)</f>
        <v>0</v>
      </c>
      <c r="D73" s="208">
        <f>'Farm Expenditures'!$AX$11-SUM(D69:D72)</f>
        <v>0</v>
      </c>
      <c r="E73" s="208">
        <f>'Farm Expenditures'!$AX$15-SUM(E69:E72)</f>
        <v>0</v>
      </c>
      <c r="F73" s="208">
        <f>'Farm Expenditures'!$AX$19-SUM(F69:F72)</f>
        <v>0</v>
      </c>
      <c r="G73" s="208">
        <f>'Farm Expenditures'!$AX$23-SUM(G69:G72)</f>
        <v>0</v>
      </c>
      <c r="H73" s="208">
        <f>'Farm Expenditures'!$AX$27-SUM(H69:H72)</f>
        <v>0</v>
      </c>
      <c r="I73" s="208">
        <f>'Farm Expenditures'!$AX$31-SUM(I69:I72)</f>
        <v>0</v>
      </c>
      <c r="J73" s="208">
        <f>'Farm Expenditures'!$AX$35-SUM(J69:J72)</f>
        <v>0</v>
      </c>
      <c r="K73" s="208">
        <f>'Farm Expenditures'!$AX$39-SUM(K69:K72)</f>
        <v>0</v>
      </c>
      <c r="L73" s="208">
        <f>'Farm Expenditures'!$AX$43-SUM(L69:L72)</f>
        <v>0</v>
      </c>
      <c r="M73" s="208">
        <f>'Farm Expenditures'!$AX$47-SUM(M69:M72)</f>
        <v>0</v>
      </c>
      <c r="N73" s="208">
        <f>'Farm Expenditures'!$AX$51-SUM(N69:N72)</f>
        <v>0</v>
      </c>
      <c r="O73" s="209">
        <f t="shared" si="7"/>
        <v>0</v>
      </c>
    </row>
    <row r="74" spans="2:15" ht="16.5" thickBot="1" x14ac:dyDescent="0.3">
      <c r="B74" s="214" t="s">
        <v>40</v>
      </c>
      <c r="C74" s="215">
        <f t="shared" ref="C74:O74" si="8">SUM(C38:C73)</f>
        <v>0</v>
      </c>
      <c r="D74" s="224">
        <f t="shared" si="8"/>
        <v>0</v>
      </c>
      <c r="E74" s="224">
        <f t="shared" si="8"/>
        <v>0</v>
      </c>
      <c r="F74" s="224">
        <f t="shared" si="8"/>
        <v>0</v>
      </c>
      <c r="G74" s="224">
        <f t="shared" si="8"/>
        <v>0</v>
      </c>
      <c r="H74" s="224">
        <f t="shared" si="8"/>
        <v>0</v>
      </c>
      <c r="I74" s="224">
        <f t="shared" si="8"/>
        <v>0</v>
      </c>
      <c r="J74" s="224">
        <f t="shared" si="8"/>
        <v>0</v>
      </c>
      <c r="K74" s="224">
        <f t="shared" si="8"/>
        <v>0</v>
      </c>
      <c r="L74" s="224">
        <f t="shared" si="8"/>
        <v>0</v>
      </c>
      <c r="M74" s="224">
        <f t="shared" si="8"/>
        <v>0</v>
      </c>
      <c r="N74" s="224">
        <f t="shared" si="8"/>
        <v>0</v>
      </c>
      <c r="O74" s="216">
        <f t="shared" si="8"/>
        <v>0</v>
      </c>
    </row>
    <row r="75" spans="2:15" x14ac:dyDescent="0.25">
      <c r="B75" s="217" t="str">
        <f>"Breeding Livestock: "&amp;'Drop-Down Lists Input'!M13</f>
        <v>Breeding Livestock: List breeding livestock raised</v>
      </c>
      <c r="C75" s="218">
        <f>SUMIF('Farm Expenditures'!$AZ$4:$AZ$6,'Drop-Down Lists Input'!$M11,'Farm Expenditures'!$BC$4:$BC$6)</f>
        <v>0</v>
      </c>
      <c r="D75" s="55">
        <f>SUMIF('Farm Expenditures'!$AZ$8:$AZ$10,'Drop-Down Lists Input'!$M11,'Farm Expenditures'!$BC$8:$BC$10)</f>
        <v>0</v>
      </c>
      <c r="E75" s="55">
        <f>SUMIF('Farm Expenditures'!$AZ$12:$AZ$14,'Drop-Down Lists Input'!$M11,'Farm Expenditures'!$BC$12:$BC$14)</f>
        <v>0</v>
      </c>
      <c r="F75" s="55">
        <f>SUMIF('Farm Expenditures'!$AZ$16:$AZ$18,'Drop-Down Lists Input'!$M11,'Farm Expenditures'!$BC$16:$BC$18)</f>
        <v>0</v>
      </c>
      <c r="G75" s="55">
        <f>SUMIF('Farm Expenditures'!$AZ$20:$AZ$22,'Drop-Down Lists Input'!$M11,'Farm Expenditures'!$BC$20:$BC$22)</f>
        <v>0</v>
      </c>
      <c r="H75" s="55">
        <f>SUMIF('Farm Expenditures'!$AZ$24:$AZ$26,'Drop-Down Lists Input'!$M11,'Farm Expenditures'!$BC$24:$BC$26)</f>
        <v>0</v>
      </c>
      <c r="I75" s="55">
        <f>SUMIF('Farm Expenditures'!$AZ$28:$AZ$30,'Drop-Down Lists Input'!$M11,'Farm Expenditures'!$BC$28:$BC$30)</f>
        <v>0</v>
      </c>
      <c r="J75" s="55">
        <f>SUMIF('Farm Expenditures'!$AZ$32:$AZ$34,'Drop-Down Lists Input'!$M11,'Farm Expenditures'!$BC$32:$BC$34)</f>
        <v>0</v>
      </c>
      <c r="K75" s="55">
        <f>SUMIF('Farm Expenditures'!$AZ$36:$AZ$38,'Drop-Down Lists Input'!$M11,'Farm Expenditures'!$BC$36:$BC$38)</f>
        <v>0</v>
      </c>
      <c r="L75" s="55">
        <f>SUMIF('Farm Expenditures'!$AZ$40:$AZ$42,'Drop-Down Lists Input'!$M11,'Farm Expenditures'!$BC$40:$BC$42)</f>
        <v>0</v>
      </c>
      <c r="M75" s="55">
        <f>SUMIF('Farm Expenditures'!$AZ$44:$AZ$46,'Drop-Down Lists Input'!$M11,'Farm Expenditures'!$BC$44:$BC$46)</f>
        <v>0</v>
      </c>
      <c r="N75" s="236">
        <f>SUMIF('Farm Expenditures'!$AZ$48:$AZ$50,'Drop-Down Lists Input'!$M11,'Farm Expenditures'!$BC$48:$BC$50)</f>
        <v>0</v>
      </c>
      <c r="O75" s="219">
        <f t="shared" ref="O75:O79" si="9">SUM(C75:N75)</f>
        <v>0</v>
      </c>
    </row>
    <row r="76" spans="2:15" x14ac:dyDescent="0.25">
      <c r="B76" s="217" t="str">
        <f>"Breeding Livestock: "&amp;'Drop-Down Lists Input'!M14</f>
        <v xml:space="preserve">Breeding Livestock: </v>
      </c>
      <c r="C76" s="208">
        <f>SUMIF('Farm Expenditures'!$AZ$4:$AZ$6,'Drop-Down Lists Input'!#REF!,'Farm Expenditures'!$BC$4:$BC$6)</f>
        <v>0</v>
      </c>
      <c r="D76" s="52">
        <f>SUMIF('Farm Expenditures'!$AZ$8:$AZ$10,'Drop-Down Lists Input'!#REF!,'Farm Expenditures'!$BC$8:$BC$10)</f>
        <v>0</v>
      </c>
      <c r="E76" s="52">
        <f>SUMIF('Farm Expenditures'!$AZ$12:$AZ$14,'Drop-Down Lists Input'!#REF!,'Farm Expenditures'!$BC$12:$BC$14)</f>
        <v>0</v>
      </c>
      <c r="F76" s="52">
        <f>SUMIF('Farm Expenditures'!$AZ$16:$AZ$18,'Drop-Down Lists Input'!#REF!,'Farm Expenditures'!$BC$16:$BC$18)</f>
        <v>0</v>
      </c>
      <c r="G76" s="52">
        <f>SUMIF('Farm Expenditures'!$AZ$20:$AZ$22,'Drop-Down Lists Input'!#REF!,'Farm Expenditures'!$BC$20:$BC$22)</f>
        <v>0</v>
      </c>
      <c r="H76" s="52">
        <f>SUMIF('Farm Expenditures'!$AZ$24:$AZ$26,'Drop-Down Lists Input'!#REF!,'Farm Expenditures'!$BC$24:$BC$26)</f>
        <v>0</v>
      </c>
      <c r="I76" s="52">
        <f>SUMIF('Farm Expenditures'!$AZ$28:$AZ$30,'Drop-Down Lists Input'!#REF!,'Farm Expenditures'!$BC$28:$BC$30)</f>
        <v>0</v>
      </c>
      <c r="J76" s="52">
        <f>SUMIF('Farm Expenditures'!$AZ$32:$AZ$34,'Drop-Down Lists Input'!#REF!,'Farm Expenditures'!$BC$32:$BC$34)</f>
        <v>0</v>
      </c>
      <c r="K76" s="52">
        <f>SUMIF('Farm Expenditures'!$AZ$36:$AZ$38,'Drop-Down Lists Input'!#REF!,'Farm Expenditures'!$BC$36:$BC$38)</f>
        <v>0</v>
      </c>
      <c r="L76" s="52">
        <f>SUMIF('Farm Expenditures'!$AZ$40:$AZ$42,'Drop-Down Lists Input'!#REF!,'Farm Expenditures'!$BC$40:$BC$42)</f>
        <v>0</v>
      </c>
      <c r="M76" s="52">
        <f>SUMIF('Farm Expenditures'!$AZ$44:$AZ$46,'Drop-Down Lists Input'!#REF!,'Farm Expenditures'!$BC$44:$BC$46)</f>
        <v>0</v>
      </c>
      <c r="N76" s="210">
        <f>SUMIF('Farm Expenditures'!$AZ$48:$AZ$50,'Drop-Down Lists Input'!#REF!,'Farm Expenditures'!$BC$48:$BC$50)</f>
        <v>0</v>
      </c>
      <c r="O76" s="209">
        <f>SUM(C76:N76)</f>
        <v>0</v>
      </c>
    </row>
    <row r="77" spans="2:15" x14ac:dyDescent="0.25">
      <c r="B77" s="207" t="s">
        <v>190</v>
      </c>
      <c r="C77" s="208">
        <f>'Farm Expenditures'!$BC$7-SUM(C75:C76)</f>
        <v>0</v>
      </c>
      <c r="D77" s="52">
        <f>'Farm Expenditures'!$BC$11-SUM(D75:D76)</f>
        <v>0</v>
      </c>
      <c r="E77" s="52">
        <f>'Farm Expenditures'!$BC$15-SUM(E75:E76)</f>
        <v>0</v>
      </c>
      <c r="F77" s="52">
        <f>'Farm Expenditures'!$BC$19-SUM(F75:F76)</f>
        <v>0</v>
      </c>
      <c r="G77" s="52">
        <f>'Farm Expenditures'!$BC$23-SUM(G75:G76)</f>
        <v>0</v>
      </c>
      <c r="H77" s="52">
        <f>'Farm Expenditures'!$BC$27-SUM(H75:H76)</f>
        <v>0</v>
      </c>
      <c r="I77" s="52">
        <f>'Farm Expenditures'!$BC$31-SUM(I75:I76)</f>
        <v>0</v>
      </c>
      <c r="J77" s="52">
        <f>'Farm Expenditures'!$BC$35-SUM(J75:J76)</f>
        <v>0</v>
      </c>
      <c r="K77" s="52">
        <f>'Farm Expenditures'!$BC$39-SUM(K75:K76)</f>
        <v>0</v>
      </c>
      <c r="L77" s="52">
        <f>'Farm Expenditures'!$BC$43-SUM(L75:L76)</f>
        <v>0</v>
      </c>
      <c r="M77" s="52">
        <f>'Farm Expenditures'!$BC$47-SUM(M75:M76)</f>
        <v>0</v>
      </c>
      <c r="N77" s="210">
        <f>'Farm Expenditures'!$BC$51-SUM(N75:N76)</f>
        <v>0</v>
      </c>
      <c r="O77" s="209">
        <f>SUM(C77:N77)</f>
        <v>0</v>
      </c>
    </row>
    <row r="78" spans="2:15" x14ac:dyDescent="0.25">
      <c r="B78" s="207" t="s">
        <v>41</v>
      </c>
      <c r="C78" s="208">
        <f>'Farm Expenditures'!$BD7</f>
        <v>0</v>
      </c>
      <c r="D78" s="52">
        <f>'Farm Expenditures'!$BD11</f>
        <v>0</v>
      </c>
      <c r="E78" s="52">
        <f>'Farm Expenditures'!$BD15</f>
        <v>0</v>
      </c>
      <c r="F78" s="52">
        <f>'Farm Expenditures'!$BD19</f>
        <v>0</v>
      </c>
      <c r="G78" s="52">
        <f>'Farm Expenditures'!$BD23</f>
        <v>0</v>
      </c>
      <c r="H78" s="52">
        <f>'Farm Expenditures'!$BD27</f>
        <v>0</v>
      </c>
      <c r="I78" s="52">
        <f>'Farm Expenditures'!$BD31</f>
        <v>0</v>
      </c>
      <c r="J78" s="52">
        <f>'Farm Expenditures'!$BD35</f>
        <v>0</v>
      </c>
      <c r="K78" s="52">
        <f>'Farm Expenditures'!$BD39</f>
        <v>0</v>
      </c>
      <c r="L78" s="52">
        <f>'Farm Expenditures'!$BD43</f>
        <v>0</v>
      </c>
      <c r="M78" s="52">
        <f>'Farm Expenditures'!$BD47</f>
        <v>0</v>
      </c>
      <c r="N78" s="210">
        <f>'Farm Expenditures'!$BD51</f>
        <v>0</v>
      </c>
      <c r="O78" s="209">
        <f t="shared" si="9"/>
        <v>0</v>
      </c>
    </row>
    <row r="79" spans="2:15" ht="16.5" thickBot="1" x14ac:dyDescent="0.3">
      <c r="B79" s="212" t="s">
        <v>42</v>
      </c>
      <c r="C79" s="213">
        <f>'Farm Expenditures'!$BE7</f>
        <v>0</v>
      </c>
      <c r="D79" s="48">
        <f>'Farm Expenditures'!$BE11</f>
        <v>0</v>
      </c>
      <c r="E79" s="48">
        <f>'Farm Expenditures'!$BE15</f>
        <v>0</v>
      </c>
      <c r="F79" s="48">
        <f>'Farm Expenditures'!$BE19</f>
        <v>0</v>
      </c>
      <c r="G79" s="48">
        <f>'Farm Expenditures'!$BE23</f>
        <v>0</v>
      </c>
      <c r="H79" s="48">
        <f>'Farm Expenditures'!$BE27</f>
        <v>0</v>
      </c>
      <c r="I79" s="48">
        <f>'Farm Expenditures'!$BE31</f>
        <v>0</v>
      </c>
      <c r="J79" s="48">
        <f>'Farm Expenditures'!$BE35</f>
        <v>0</v>
      </c>
      <c r="K79" s="48">
        <f>'Farm Expenditures'!$BE39</f>
        <v>0</v>
      </c>
      <c r="L79" s="48">
        <f>'Farm Expenditures'!$BE43</f>
        <v>0</v>
      </c>
      <c r="M79" s="48">
        <f>'Farm Expenditures'!$BE47</f>
        <v>0</v>
      </c>
      <c r="N79" s="222">
        <f>'Farm Expenditures'!$BE51</f>
        <v>0</v>
      </c>
      <c r="O79" s="223">
        <f t="shared" si="9"/>
        <v>0</v>
      </c>
    </row>
    <row r="80" spans="2:15" ht="16.5" thickBot="1" x14ac:dyDescent="0.3">
      <c r="B80" s="214" t="s">
        <v>43</v>
      </c>
      <c r="C80" s="215">
        <f>SUM(C75:C79)</f>
        <v>0</v>
      </c>
      <c r="D80" s="224">
        <f t="shared" ref="D80:O80" si="10">SUM(D75:D79)</f>
        <v>0</v>
      </c>
      <c r="E80" s="224">
        <f t="shared" si="10"/>
        <v>0</v>
      </c>
      <c r="F80" s="224">
        <f t="shared" si="10"/>
        <v>0</v>
      </c>
      <c r="G80" s="224">
        <f t="shared" si="10"/>
        <v>0</v>
      </c>
      <c r="H80" s="224">
        <f t="shared" si="10"/>
        <v>0</v>
      </c>
      <c r="I80" s="224">
        <f t="shared" si="10"/>
        <v>0</v>
      </c>
      <c r="J80" s="224">
        <f t="shared" si="10"/>
        <v>0</v>
      </c>
      <c r="K80" s="224">
        <f t="shared" si="10"/>
        <v>0</v>
      </c>
      <c r="L80" s="224">
        <f t="shared" si="10"/>
        <v>0</v>
      </c>
      <c r="M80" s="224">
        <f t="shared" si="10"/>
        <v>0</v>
      </c>
      <c r="N80" s="224">
        <f t="shared" si="10"/>
        <v>0</v>
      </c>
      <c r="O80" s="216">
        <f t="shared" si="10"/>
        <v>0</v>
      </c>
    </row>
    <row r="81" spans="2:15" ht="16.5" thickBot="1" x14ac:dyDescent="0.3">
      <c r="B81" s="214" t="s">
        <v>44</v>
      </c>
      <c r="C81" s="237">
        <f>SUM(C74,C80)</f>
        <v>0</v>
      </c>
      <c r="D81" s="238">
        <f t="shared" ref="D81:O81" si="11">SUM(D74,D80)</f>
        <v>0</v>
      </c>
      <c r="E81" s="238">
        <f t="shared" si="11"/>
        <v>0</v>
      </c>
      <c r="F81" s="238">
        <f t="shared" si="11"/>
        <v>0</v>
      </c>
      <c r="G81" s="238">
        <f t="shared" si="11"/>
        <v>0</v>
      </c>
      <c r="H81" s="238">
        <f t="shared" si="11"/>
        <v>0</v>
      </c>
      <c r="I81" s="238">
        <f t="shared" si="11"/>
        <v>0</v>
      </c>
      <c r="J81" s="238">
        <f t="shared" si="11"/>
        <v>0</v>
      </c>
      <c r="K81" s="238">
        <f t="shared" si="11"/>
        <v>0</v>
      </c>
      <c r="L81" s="238">
        <f t="shared" si="11"/>
        <v>0</v>
      </c>
      <c r="M81" s="238">
        <f t="shared" si="11"/>
        <v>0</v>
      </c>
      <c r="N81" s="238">
        <f t="shared" si="11"/>
        <v>0</v>
      </c>
      <c r="O81" s="239">
        <f t="shared" si="11"/>
        <v>0</v>
      </c>
    </row>
    <row r="82" spans="2:15" ht="16.5" thickBot="1" x14ac:dyDescent="0.3">
      <c r="B82" s="220" t="s">
        <v>20</v>
      </c>
      <c r="C82" s="227">
        <f>'Farm Expenditures'!$BF7</f>
        <v>0</v>
      </c>
      <c r="D82" s="228">
        <f>'Farm Expenditures'!$BF11</f>
        <v>0</v>
      </c>
      <c r="E82" s="228">
        <f>'Farm Expenditures'!$BF15</f>
        <v>0</v>
      </c>
      <c r="F82" s="228">
        <f>'Farm Expenditures'!$BF19</f>
        <v>0</v>
      </c>
      <c r="G82" s="228">
        <f>'Farm Expenditures'!$BF23</f>
        <v>0</v>
      </c>
      <c r="H82" s="228">
        <f>'Farm Expenditures'!$BF27</f>
        <v>0</v>
      </c>
      <c r="I82" s="228">
        <f>'Farm Expenditures'!$BF31</f>
        <v>0</v>
      </c>
      <c r="J82" s="228">
        <f>'Farm Expenditures'!$BF35</f>
        <v>0</v>
      </c>
      <c r="K82" s="228">
        <f>'Farm Expenditures'!$BF39</f>
        <v>0</v>
      </c>
      <c r="L82" s="228">
        <f>'Farm Expenditures'!$BF43</f>
        <v>0</v>
      </c>
      <c r="M82" s="228">
        <f>'Farm Expenditures'!$BF47</f>
        <v>0</v>
      </c>
      <c r="N82" s="229">
        <f>'Farm Expenditures'!$BF51</f>
        <v>0</v>
      </c>
      <c r="O82" s="230">
        <f t="shared" ref="O82" si="12">SUM(C82:N82)</f>
        <v>0</v>
      </c>
    </row>
    <row r="83" spans="2:15" ht="16.5" thickBot="1" x14ac:dyDescent="0.3">
      <c r="B83" s="231" t="s">
        <v>45</v>
      </c>
      <c r="C83" s="240">
        <f>SUM(C81:C82)</f>
        <v>0</v>
      </c>
      <c r="D83" s="233">
        <f t="shared" ref="D83:O83" si="13">SUM(D81:D82)</f>
        <v>0</v>
      </c>
      <c r="E83" s="233">
        <f t="shared" si="13"/>
        <v>0</v>
      </c>
      <c r="F83" s="233">
        <f t="shared" si="13"/>
        <v>0</v>
      </c>
      <c r="G83" s="233">
        <f t="shared" si="13"/>
        <v>0</v>
      </c>
      <c r="H83" s="233">
        <f t="shared" si="13"/>
        <v>0</v>
      </c>
      <c r="I83" s="233">
        <f t="shared" si="13"/>
        <v>0</v>
      </c>
      <c r="J83" s="233">
        <f t="shared" si="13"/>
        <v>0</v>
      </c>
      <c r="K83" s="233">
        <f t="shared" si="13"/>
        <v>0</v>
      </c>
      <c r="L83" s="233">
        <f t="shared" si="13"/>
        <v>0</v>
      </c>
      <c r="M83" s="233">
        <f t="shared" si="13"/>
        <v>0</v>
      </c>
      <c r="N83" s="233">
        <f t="shared" si="13"/>
        <v>0</v>
      </c>
      <c r="O83" s="241">
        <f t="shared" si="13"/>
        <v>0</v>
      </c>
    </row>
    <row r="84" spans="2:15" ht="17.25" thickTop="1" thickBot="1" x14ac:dyDescent="0.3">
      <c r="B84" s="242"/>
      <c r="C84" s="243"/>
      <c r="D84" s="243"/>
      <c r="E84" s="243"/>
      <c r="F84" s="243"/>
      <c r="G84" s="243"/>
      <c r="H84" s="243"/>
      <c r="I84" s="243"/>
      <c r="J84" s="243"/>
      <c r="K84" s="243"/>
      <c r="L84" s="243"/>
      <c r="M84" s="243"/>
      <c r="N84" s="243"/>
      <c r="O84" s="244"/>
    </row>
    <row r="85" spans="2:15" ht="17.25" thickTop="1" thickBot="1" x14ac:dyDescent="0.3">
      <c r="B85" s="245" t="s">
        <v>46</v>
      </c>
      <c r="C85" s="246">
        <f t="shared" ref="C85:O85" si="14">C34-C83</f>
        <v>0</v>
      </c>
      <c r="D85" s="246">
        <f t="shared" si="14"/>
        <v>0</v>
      </c>
      <c r="E85" s="246">
        <f t="shared" si="14"/>
        <v>0</v>
      </c>
      <c r="F85" s="246">
        <f t="shared" si="14"/>
        <v>0</v>
      </c>
      <c r="G85" s="246">
        <f t="shared" si="14"/>
        <v>0</v>
      </c>
      <c r="H85" s="246">
        <f t="shared" ca="1" si="14"/>
        <v>0</v>
      </c>
      <c r="I85" s="246">
        <f t="shared" si="14"/>
        <v>0</v>
      </c>
      <c r="J85" s="246">
        <f t="shared" si="14"/>
        <v>0</v>
      </c>
      <c r="K85" s="246">
        <f t="shared" si="14"/>
        <v>0</v>
      </c>
      <c r="L85" s="246">
        <f t="shared" si="14"/>
        <v>0</v>
      </c>
      <c r="M85" s="246">
        <f t="shared" si="14"/>
        <v>0</v>
      </c>
      <c r="N85" s="246">
        <f t="shared" si="14"/>
        <v>0</v>
      </c>
      <c r="O85" s="247">
        <f t="shared" ca="1" si="14"/>
        <v>0</v>
      </c>
    </row>
    <row r="86" spans="2:15" ht="16.5" thickBot="1" x14ac:dyDescent="0.3">
      <c r="B86" s="248" t="s">
        <v>227</v>
      </c>
      <c r="C86" s="249">
        <f>C88+C33-C82</f>
        <v>0</v>
      </c>
      <c r="D86" s="249">
        <f t="shared" ref="D86:N86" si="15">C86+D33-D82</f>
        <v>0</v>
      </c>
      <c r="E86" s="249">
        <f t="shared" si="15"/>
        <v>0</v>
      </c>
      <c r="F86" s="249">
        <f t="shared" si="15"/>
        <v>0</v>
      </c>
      <c r="G86" s="249">
        <f t="shared" si="15"/>
        <v>0</v>
      </c>
      <c r="H86" s="249">
        <f t="shared" si="15"/>
        <v>0</v>
      </c>
      <c r="I86" s="249">
        <f t="shared" si="15"/>
        <v>0</v>
      </c>
      <c r="J86" s="249">
        <f t="shared" si="15"/>
        <v>0</v>
      </c>
      <c r="K86" s="249">
        <f t="shared" si="15"/>
        <v>0</v>
      </c>
      <c r="L86" s="249">
        <f t="shared" si="15"/>
        <v>0</v>
      </c>
      <c r="M86" s="249">
        <f t="shared" si="15"/>
        <v>0</v>
      </c>
      <c r="N86" s="249">
        <f t="shared" si="15"/>
        <v>0</v>
      </c>
      <c r="O86" s="250">
        <f>C88+O33-O82</f>
        <v>0</v>
      </c>
    </row>
    <row r="87" spans="2:15" ht="22.5" customHeight="1" thickTop="1" x14ac:dyDescent="0.25">
      <c r="B87" s="323" t="s">
        <v>291</v>
      </c>
      <c r="C87" s="125"/>
      <c r="D87" s="125"/>
      <c r="E87" s="125"/>
      <c r="F87" s="125"/>
      <c r="G87" s="125"/>
      <c r="H87" s="125"/>
      <c r="I87" s="125"/>
      <c r="J87" s="125"/>
      <c r="K87" s="125"/>
      <c r="L87" s="125"/>
      <c r="M87" s="125"/>
      <c r="N87" s="125"/>
      <c r="O87" s="125"/>
    </row>
    <row r="88" spans="2:15" ht="20.25" customHeight="1" x14ac:dyDescent="0.25">
      <c r="B88" s="324" t="s">
        <v>292</v>
      </c>
      <c r="C88" s="325"/>
      <c r="D88" s="126"/>
      <c r="E88" s="126"/>
      <c r="F88" s="126"/>
      <c r="G88" s="126"/>
      <c r="H88" s="126"/>
      <c r="I88" s="126"/>
      <c r="J88" s="126"/>
      <c r="K88" s="126"/>
      <c r="L88" s="126"/>
      <c r="M88" s="126"/>
      <c r="N88" s="126"/>
      <c r="O88" s="126"/>
    </row>
    <row r="89" spans="2:15" x14ac:dyDescent="0.25">
      <c r="C89" s="127"/>
      <c r="D89" s="127"/>
      <c r="E89" s="127"/>
      <c r="F89" s="127"/>
      <c r="G89" s="127"/>
      <c r="H89" s="127"/>
      <c r="I89" s="127"/>
      <c r="J89" s="127"/>
      <c r="K89" s="127"/>
      <c r="L89" s="127"/>
      <c r="M89" s="127"/>
      <c r="N89" s="127"/>
      <c r="O89" s="127"/>
    </row>
    <row r="90" spans="2:15" x14ac:dyDescent="0.25">
      <c r="C90" s="127"/>
      <c r="D90" s="127"/>
      <c r="E90" s="127"/>
      <c r="F90" s="127"/>
      <c r="G90" s="127"/>
      <c r="H90" s="127"/>
      <c r="I90" s="127"/>
      <c r="J90" s="127"/>
      <c r="K90" s="127"/>
      <c r="L90" s="127"/>
      <c r="M90" s="127"/>
      <c r="N90" s="127"/>
      <c r="O90" s="127"/>
    </row>
    <row r="91" spans="2:15" x14ac:dyDescent="0.25">
      <c r="C91" s="127"/>
      <c r="D91" s="127"/>
      <c r="E91" s="127"/>
      <c r="F91" s="127"/>
      <c r="G91" s="127"/>
      <c r="H91" s="127"/>
      <c r="I91" s="127"/>
      <c r="J91" s="127"/>
      <c r="K91" s="127"/>
      <c r="L91" s="127"/>
      <c r="M91" s="127"/>
      <c r="N91" s="127"/>
      <c r="O91" s="127"/>
    </row>
    <row r="92" spans="2:15" x14ac:dyDescent="0.25">
      <c r="C92" s="127"/>
      <c r="D92" s="127"/>
      <c r="E92" s="127"/>
      <c r="F92" s="127"/>
      <c r="G92" s="127"/>
      <c r="H92" s="127"/>
      <c r="I92" s="127"/>
      <c r="J92" s="127"/>
      <c r="K92" s="127"/>
      <c r="L92" s="127"/>
      <c r="M92" s="127"/>
      <c r="N92" s="127"/>
      <c r="O92" s="127"/>
    </row>
    <row r="93" spans="2:15" x14ac:dyDescent="0.25">
      <c r="C93" s="127"/>
      <c r="D93" s="127"/>
      <c r="E93" s="127"/>
      <c r="F93" s="127"/>
      <c r="G93" s="127"/>
      <c r="H93" s="127"/>
      <c r="I93" s="127"/>
      <c r="J93" s="127"/>
      <c r="K93" s="127"/>
      <c r="L93" s="127"/>
      <c r="M93" s="127"/>
      <c r="N93" s="127"/>
      <c r="O93" s="127"/>
    </row>
  </sheetData>
  <sheetProtection sheet="1" objects="1" scenarios="1"/>
  <protectedRanges>
    <protectedRange sqref="C88" name="Edit cell"/>
  </protectedRanges>
  <conditionalFormatting sqref="C85:O85">
    <cfRule type="cellIs" dxfId="6" priority="2" operator="lessThan">
      <formula>0</formula>
    </cfRule>
    <cfRule type="cellIs" dxfId="5" priority="3" operator="greaterThan">
      <formula>0</formula>
    </cfRule>
  </conditionalFormatting>
  <conditionalFormatting sqref="C86:O86">
    <cfRule type="cellIs" dxfId="4" priority="1" operator="greaterThan">
      <formula>0</formula>
    </cfRule>
  </conditionalFormatting>
  <hyperlinks>
    <hyperlink ref="B1" location="Directions!A172" display="Directions for sheet" xr:uid="{86FB0F43-4235-4262-A06A-9E1D3D2EE189}"/>
  </hyperlinks>
  <pageMargins left="0.7" right="0.7" top="0.75" bottom="0.75" header="0.3" footer="0.3"/>
  <pageSetup scale="78" orientation="landscape" r:id="rId1"/>
  <rowBreaks count="1" manualBreakCount="1">
    <brk id="35" max="1638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6CD8A-D503-4B4F-BC19-5E0334D55BD2}">
  <sheetPr codeName="Sheet6"/>
  <dimension ref="B1:T15"/>
  <sheetViews>
    <sheetView showGridLines="0" workbookViewId="0">
      <selection activeCell="L9" sqref="L9"/>
    </sheetView>
  </sheetViews>
  <sheetFormatPr defaultColWidth="0" defaultRowHeight="15.75" zeroHeight="1" x14ac:dyDescent="0.25"/>
  <cols>
    <col min="1" max="1" width="3.28515625" style="1" customWidth="1"/>
    <col min="2" max="2" width="22.5703125" style="1" customWidth="1"/>
    <col min="3" max="3" width="11" style="1" customWidth="1"/>
    <col min="4" max="4" width="12.42578125" style="1" customWidth="1"/>
    <col min="5" max="5" width="8.42578125" style="1" bestFit="1" customWidth="1"/>
    <col min="6" max="6" width="13" style="1" bestFit="1" customWidth="1"/>
    <col min="7" max="7" width="13.28515625" style="1" bestFit="1" customWidth="1"/>
    <col min="8" max="8" width="9.28515625" style="1" bestFit="1" customWidth="1"/>
    <col min="9" max="9" width="13" style="1" bestFit="1" customWidth="1"/>
    <col min="10" max="10" width="3.28515625" style="1" customWidth="1"/>
    <col min="11" max="11" width="25.28515625" style="1" customWidth="1"/>
    <col min="12" max="12" width="10" style="1" customWidth="1"/>
    <col min="13" max="13" width="9.5703125" style="1" customWidth="1"/>
    <col min="14" max="14" width="8.140625" style="1" customWidth="1"/>
    <col min="15" max="15" width="9.7109375" style="1" bestFit="1" customWidth="1"/>
    <col min="16" max="16" width="16.140625" style="1" customWidth="1"/>
    <col min="17" max="18" width="9.140625" style="1" customWidth="1"/>
    <col min="19" max="19" width="9.7109375" style="1" bestFit="1" customWidth="1"/>
    <col min="20" max="20" width="14" style="1" customWidth="1"/>
    <col min="21" max="21" width="3.28515625" style="1" customWidth="1"/>
    <col min="22" max="16384" width="0" style="1" hidden="1"/>
  </cols>
  <sheetData>
    <row r="1" spans="2:20" ht="19.5" thickBot="1" x14ac:dyDescent="0.35">
      <c r="B1" s="428" t="s">
        <v>296</v>
      </c>
      <c r="C1" s="428"/>
      <c r="D1" s="428"/>
      <c r="E1" s="329"/>
      <c r="F1" s="328" t="s">
        <v>204</v>
      </c>
      <c r="G1" s="329"/>
      <c r="H1" s="329"/>
      <c r="I1" s="330"/>
      <c r="K1" s="425" t="s">
        <v>280</v>
      </c>
      <c r="L1" s="426"/>
      <c r="M1" s="426"/>
      <c r="N1" s="426"/>
      <c r="O1" s="426"/>
      <c r="P1" s="426"/>
      <c r="Q1" s="426"/>
      <c r="R1" s="426"/>
      <c r="S1" s="426"/>
      <c r="T1" s="427"/>
    </row>
    <row r="2" spans="2:20" ht="16.5" thickBot="1" x14ac:dyDescent="0.3">
      <c r="B2" s="128"/>
      <c r="C2" s="129"/>
      <c r="D2" s="419" t="s">
        <v>199</v>
      </c>
      <c r="E2" s="420"/>
      <c r="F2" s="421"/>
      <c r="G2" s="422" t="s">
        <v>202</v>
      </c>
      <c r="H2" s="423"/>
      <c r="I2" s="424"/>
      <c r="K2" s="128"/>
      <c r="L2" s="129"/>
      <c r="M2" s="419" t="s">
        <v>199</v>
      </c>
      <c r="N2" s="419"/>
      <c r="O2" s="420"/>
      <c r="P2" s="421"/>
      <c r="Q2" s="422" t="s">
        <v>202</v>
      </c>
      <c r="R2" s="422"/>
      <c r="S2" s="423"/>
      <c r="T2" s="424"/>
    </row>
    <row r="3" spans="2:20" ht="47.25" x14ac:dyDescent="0.25">
      <c r="B3" s="130" t="s">
        <v>198</v>
      </c>
      <c r="C3" s="131" t="s">
        <v>203</v>
      </c>
      <c r="D3" s="131" t="s">
        <v>200</v>
      </c>
      <c r="E3" s="131" t="s">
        <v>165</v>
      </c>
      <c r="F3" s="272" t="s">
        <v>201</v>
      </c>
      <c r="G3" s="131" t="s">
        <v>200</v>
      </c>
      <c r="H3" s="131" t="s">
        <v>165</v>
      </c>
      <c r="I3" s="272" t="s">
        <v>201</v>
      </c>
      <c r="K3" s="132" t="s">
        <v>198</v>
      </c>
      <c r="L3" s="133" t="s">
        <v>203</v>
      </c>
      <c r="M3" s="133" t="s">
        <v>205</v>
      </c>
      <c r="N3" s="133" t="s">
        <v>207</v>
      </c>
      <c r="O3" s="133" t="s">
        <v>165</v>
      </c>
      <c r="P3" s="134" t="s">
        <v>201</v>
      </c>
      <c r="Q3" s="133" t="s">
        <v>205</v>
      </c>
      <c r="R3" s="133" t="s">
        <v>206</v>
      </c>
      <c r="S3" s="133" t="s">
        <v>165</v>
      </c>
      <c r="T3" s="134" t="s">
        <v>201</v>
      </c>
    </row>
    <row r="4" spans="2:20" x14ac:dyDescent="0.25">
      <c r="B4" s="135" t="str">
        <f>'Drop-Down Lists Input'!K2</f>
        <v>List crops grown</v>
      </c>
      <c r="C4" s="284"/>
      <c r="D4" s="284"/>
      <c r="E4" s="285"/>
      <c r="F4" s="273">
        <f>D4*E4</f>
        <v>0</v>
      </c>
      <c r="G4" s="284"/>
      <c r="H4" s="285"/>
      <c r="I4" s="273">
        <f>G4*H4</f>
        <v>0</v>
      </c>
      <c r="K4" s="135" t="str">
        <f>'Drop-Down Lists Input'!M2</f>
        <v>List market livestock raised</v>
      </c>
      <c r="L4" s="288"/>
      <c r="M4" s="288"/>
      <c r="N4" s="288"/>
      <c r="O4" s="291"/>
      <c r="P4" s="273">
        <f>M4*N4*O4</f>
        <v>0</v>
      </c>
      <c r="Q4" s="284"/>
      <c r="R4" s="284"/>
      <c r="S4" s="285"/>
      <c r="T4" s="273">
        <f>Q4*R4*S4</f>
        <v>0</v>
      </c>
    </row>
    <row r="5" spans="2:20" x14ac:dyDescent="0.25">
      <c r="B5" s="135">
        <f>'Drop-Down Lists Input'!K3</f>
        <v>0</v>
      </c>
      <c r="C5" s="284"/>
      <c r="D5" s="284"/>
      <c r="E5" s="285"/>
      <c r="F5" s="273">
        <f t="shared" ref="F5:F13" si="0">D5*E5</f>
        <v>0</v>
      </c>
      <c r="G5" s="284"/>
      <c r="H5" s="285"/>
      <c r="I5" s="273">
        <f t="shared" ref="I5:I13" si="1">G5*H5</f>
        <v>0</v>
      </c>
      <c r="K5" s="135">
        <f>'Drop-Down Lists Input'!M3</f>
        <v>0</v>
      </c>
      <c r="L5" s="288"/>
      <c r="M5" s="288"/>
      <c r="N5" s="288"/>
      <c r="O5" s="291"/>
      <c r="P5" s="273">
        <f t="shared" ref="P5:P13" si="2">M5*N5*O5</f>
        <v>0</v>
      </c>
      <c r="Q5" s="284"/>
      <c r="R5" s="284"/>
      <c r="S5" s="285"/>
      <c r="T5" s="273">
        <f t="shared" ref="T5:T13" si="3">Q5*R5*S5</f>
        <v>0</v>
      </c>
    </row>
    <row r="6" spans="2:20" x14ac:dyDescent="0.25">
      <c r="B6" s="135">
        <f>'Drop-Down Lists Input'!K4</f>
        <v>0</v>
      </c>
      <c r="C6" s="284"/>
      <c r="D6" s="284"/>
      <c r="E6" s="285"/>
      <c r="F6" s="273">
        <f t="shared" si="0"/>
        <v>0</v>
      </c>
      <c r="G6" s="284"/>
      <c r="H6" s="285"/>
      <c r="I6" s="273">
        <f t="shared" si="1"/>
        <v>0</v>
      </c>
      <c r="K6" s="135">
        <f>'Drop-Down Lists Input'!M4</f>
        <v>0</v>
      </c>
      <c r="L6" s="288"/>
      <c r="M6" s="288"/>
      <c r="N6" s="288"/>
      <c r="O6" s="291"/>
      <c r="P6" s="273">
        <f t="shared" si="2"/>
        <v>0</v>
      </c>
      <c r="Q6" s="284"/>
      <c r="R6" s="284"/>
      <c r="S6" s="285"/>
      <c r="T6" s="273">
        <f t="shared" si="3"/>
        <v>0</v>
      </c>
    </row>
    <row r="7" spans="2:20" x14ac:dyDescent="0.25">
      <c r="B7" s="135">
        <f>'Drop-Down Lists Input'!K5</f>
        <v>0</v>
      </c>
      <c r="C7" s="284"/>
      <c r="D7" s="284"/>
      <c r="E7" s="285"/>
      <c r="F7" s="273">
        <f t="shared" si="0"/>
        <v>0</v>
      </c>
      <c r="G7" s="284"/>
      <c r="H7" s="285"/>
      <c r="I7" s="273">
        <f t="shared" si="1"/>
        <v>0</v>
      </c>
      <c r="K7" s="135">
        <f>'Drop-Down Lists Input'!M5</f>
        <v>0</v>
      </c>
      <c r="L7" s="288"/>
      <c r="M7" s="288"/>
      <c r="N7" s="288"/>
      <c r="O7" s="291"/>
      <c r="P7" s="273">
        <f t="shared" si="2"/>
        <v>0</v>
      </c>
      <c r="Q7" s="284"/>
      <c r="R7" s="284"/>
      <c r="S7" s="285"/>
      <c r="T7" s="273">
        <f t="shared" si="3"/>
        <v>0</v>
      </c>
    </row>
    <row r="8" spans="2:20" x14ac:dyDescent="0.25">
      <c r="B8" s="135">
        <f>'Drop-Down Lists Input'!K6</f>
        <v>0</v>
      </c>
      <c r="C8" s="284"/>
      <c r="D8" s="284"/>
      <c r="E8" s="285"/>
      <c r="F8" s="273">
        <f t="shared" si="0"/>
        <v>0</v>
      </c>
      <c r="G8" s="284"/>
      <c r="H8" s="285"/>
      <c r="I8" s="273">
        <f t="shared" si="1"/>
        <v>0</v>
      </c>
      <c r="K8" s="135">
        <f>'Drop-Down Lists Input'!M6</f>
        <v>0</v>
      </c>
      <c r="L8" s="288"/>
      <c r="M8" s="288"/>
      <c r="N8" s="288"/>
      <c r="O8" s="291"/>
      <c r="P8" s="273">
        <f t="shared" si="2"/>
        <v>0</v>
      </c>
      <c r="Q8" s="284"/>
      <c r="R8" s="284"/>
      <c r="S8" s="285"/>
      <c r="T8" s="273">
        <f t="shared" si="3"/>
        <v>0</v>
      </c>
    </row>
    <row r="9" spans="2:20" x14ac:dyDescent="0.25">
      <c r="B9" s="135">
        <f>'Drop-Down Lists Input'!K7</f>
        <v>0</v>
      </c>
      <c r="C9" s="284"/>
      <c r="D9" s="284"/>
      <c r="E9" s="285"/>
      <c r="F9" s="273">
        <f t="shared" si="0"/>
        <v>0</v>
      </c>
      <c r="G9" s="284"/>
      <c r="H9" s="285"/>
      <c r="I9" s="273">
        <f t="shared" si="1"/>
        <v>0</v>
      </c>
      <c r="K9" s="135">
        <f>'Drop-Down Lists Input'!M7</f>
        <v>0</v>
      </c>
      <c r="L9" s="288"/>
      <c r="M9" s="288"/>
      <c r="N9" s="288"/>
      <c r="O9" s="291"/>
      <c r="P9" s="273">
        <f t="shared" si="2"/>
        <v>0</v>
      </c>
      <c r="Q9" s="284"/>
      <c r="R9" s="284"/>
      <c r="S9" s="285"/>
      <c r="T9" s="273">
        <f t="shared" si="3"/>
        <v>0</v>
      </c>
    </row>
    <row r="10" spans="2:20" x14ac:dyDescent="0.25">
      <c r="B10" s="135">
        <f>'Drop-Down Lists Input'!K8</f>
        <v>0</v>
      </c>
      <c r="C10" s="284"/>
      <c r="D10" s="284"/>
      <c r="E10" s="285"/>
      <c r="F10" s="273">
        <f t="shared" si="0"/>
        <v>0</v>
      </c>
      <c r="G10" s="284"/>
      <c r="H10" s="285"/>
      <c r="I10" s="273">
        <f t="shared" si="1"/>
        <v>0</v>
      </c>
      <c r="K10" s="135">
        <f>'Drop-Down Lists Input'!M8</f>
        <v>0</v>
      </c>
      <c r="L10" s="288"/>
      <c r="M10" s="288"/>
      <c r="N10" s="288"/>
      <c r="O10" s="291"/>
      <c r="P10" s="273">
        <f t="shared" si="2"/>
        <v>0</v>
      </c>
      <c r="Q10" s="284"/>
      <c r="R10" s="284"/>
      <c r="S10" s="285"/>
      <c r="T10" s="273">
        <f t="shared" si="3"/>
        <v>0</v>
      </c>
    </row>
    <row r="11" spans="2:20" x14ac:dyDescent="0.25">
      <c r="B11" s="135">
        <f>'Drop-Down Lists Input'!K9</f>
        <v>0</v>
      </c>
      <c r="C11" s="284"/>
      <c r="D11" s="284"/>
      <c r="E11" s="285"/>
      <c r="F11" s="273">
        <f t="shared" si="0"/>
        <v>0</v>
      </c>
      <c r="G11" s="284"/>
      <c r="H11" s="285"/>
      <c r="I11" s="273">
        <f t="shared" si="1"/>
        <v>0</v>
      </c>
      <c r="K11" s="135">
        <f>'Drop-Down Lists Input'!M9</f>
        <v>0</v>
      </c>
      <c r="L11" s="288"/>
      <c r="M11" s="288"/>
      <c r="N11" s="288"/>
      <c r="O11" s="291"/>
      <c r="P11" s="273">
        <f t="shared" si="2"/>
        <v>0</v>
      </c>
      <c r="Q11" s="284"/>
      <c r="R11" s="284"/>
      <c r="S11" s="285"/>
      <c r="T11" s="273">
        <f t="shared" si="3"/>
        <v>0</v>
      </c>
    </row>
    <row r="12" spans="2:20" x14ac:dyDescent="0.25">
      <c r="B12" s="135">
        <f>'Drop-Down Lists Input'!K10</f>
        <v>0</v>
      </c>
      <c r="C12" s="284"/>
      <c r="D12" s="284"/>
      <c r="E12" s="285"/>
      <c r="F12" s="273">
        <f t="shared" si="0"/>
        <v>0</v>
      </c>
      <c r="G12" s="284"/>
      <c r="H12" s="285"/>
      <c r="I12" s="273">
        <f t="shared" si="1"/>
        <v>0</v>
      </c>
      <c r="K12" s="135">
        <f>'Drop-Down Lists Input'!M10</f>
        <v>0</v>
      </c>
      <c r="L12" s="288"/>
      <c r="M12" s="288"/>
      <c r="N12" s="288"/>
      <c r="O12" s="291"/>
      <c r="P12" s="273">
        <f t="shared" si="2"/>
        <v>0</v>
      </c>
      <c r="Q12" s="284"/>
      <c r="R12" s="284"/>
      <c r="S12" s="285"/>
      <c r="T12" s="273">
        <f t="shared" si="3"/>
        <v>0</v>
      </c>
    </row>
    <row r="13" spans="2:20" x14ac:dyDescent="0.25">
      <c r="B13" s="130">
        <f>'Drop-Down Lists Input'!K11</f>
        <v>0</v>
      </c>
      <c r="C13" s="286"/>
      <c r="D13" s="286"/>
      <c r="E13" s="287"/>
      <c r="F13" s="274">
        <f t="shared" si="0"/>
        <v>0</v>
      </c>
      <c r="G13" s="286"/>
      <c r="H13" s="287"/>
      <c r="I13" s="274">
        <f t="shared" si="1"/>
        <v>0</v>
      </c>
      <c r="K13" s="130">
        <f>'Drop-Down Lists Input'!M11</f>
        <v>0</v>
      </c>
      <c r="L13" s="289"/>
      <c r="M13" s="289"/>
      <c r="N13" s="289"/>
      <c r="O13" s="290"/>
      <c r="P13" s="274">
        <f t="shared" si="2"/>
        <v>0</v>
      </c>
      <c r="Q13" s="286"/>
      <c r="R13" s="286"/>
      <c r="S13" s="287"/>
      <c r="T13" s="274">
        <f t="shared" si="3"/>
        <v>0</v>
      </c>
    </row>
    <row r="14" spans="2:20" ht="16.5" thickBot="1" x14ac:dyDescent="0.3">
      <c r="B14" s="136" t="s">
        <v>208</v>
      </c>
      <c r="C14" s="137"/>
      <c r="D14" s="137"/>
      <c r="E14" s="275"/>
      <c r="F14" s="276">
        <f>SUM(F4:F13)</f>
        <v>0</v>
      </c>
      <c r="G14" s="137"/>
      <c r="H14" s="275"/>
      <c r="I14" s="276">
        <f>SUM(I4:I13)</f>
        <v>0</v>
      </c>
      <c r="K14" s="136" t="s">
        <v>208</v>
      </c>
      <c r="L14" s="137"/>
      <c r="M14" s="137"/>
      <c r="N14" s="137"/>
      <c r="O14" s="275"/>
      <c r="P14" s="276">
        <f>SUM(P4:P13)</f>
        <v>0</v>
      </c>
      <c r="Q14" s="137"/>
      <c r="R14" s="137"/>
      <c r="S14" s="275"/>
      <c r="T14" s="276">
        <f>SUM(T4:T13)</f>
        <v>0</v>
      </c>
    </row>
    <row r="15" spans="2:20" x14ac:dyDescent="0.25"/>
  </sheetData>
  <sheetProtection sheet="1" objects="1" scenarios="1"/>
  <protectedRanges>
    <protectedRange sqref="C4:E13 G4:H13 L4:O13 Q4:S13" name="Edit cells"/>
  </protectedRanges>
  <mergeCells count="6">
    <mergeCell ref="D2:F2"/>
    <mergeCell ref="G2:I2"/>
    <mergeCell ref="M2:P2"/>
    <mergeCell ref="Q2:T2"/>
    <mergeCell ref="K1:T1"/>
    <mergeCell ref="B1:D1"/>
  </mergeCells>
  <hyperlinks>
    <hyperlink ref="B1:D1" location="Directions!A223" display="Directions for sheet" xr:uid="{520B4BA8-4D55-451B-998E-C1DC9214AF39}"/>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33AAA-0CDF-4AA8-B862-20A3C2E6024D}">
  <sheetPr codeName="Sheet7"/>
  <dimension ref="A1:M44"/>
  <sheetViews>
    <sheetView showGridLines="0" workbookViewId="0">
      <selection activeCell="K21" sqref="K21"/>
    </sheetView>
  </sheetViews>
  <sheetFormatPr defaultColWidth="0" defaultRowHeight="15" zeroHeight="1" x14ac:dyDescent="0.25"/>
  <cols>
    <col min="1" max="1" width="3.28515625" style="138" customWidth="1"/>
    <col min="2" max="2" width="9.140625" style="138" customWidth="1"/>
    <col min="3" max="3" width="74" style="138" bestFit="1" customWidth="1"/>
    <col min="4" max="4" width="15.7109375" style="138" customWidth="1"/>
    <col min="5" max="5" width="3.28515625" style="138" customWidth="1"/>
    <col min="6" max="6" width="8.5703125" style="138" customWidth="1"/>
    <col min="7" max="7" width="39.42578125" style="138" bestFit="1" customWidth="1"/>
    <col min="8" max="8" width="10.85546875" style="138" customWidth="1"/>
    <col min="9" max="9" width="8.42578125" style="138" customWidth="1"/>
    <col min="10" max="10" width="45.85546875" style="138" bestFit="1" customWidth="1"/>
    <col min="11" max="11" width="12.5703125" style="138" customWidth="1"/>
    <col min="12" max="12" width="3.28515625" style="138" customWidth="1"/>
    <col min="13" max="13" width="0" style="138" hidden="1" customWidth="1"/>
    <col min="14" max="16384" width="9.140625" style="138" hidden="1"/>
  </cols>
  <sheetData>
    <row r="1" spans="2:13" ht="19.5" thickBot="1" x14ac:dyDescent="0.35">
      <c r="B1" s="429" t="s">
        <v>85</v>
      </c>
      <c r="C1" s="430"/>
      <c r="D1" s="431"/>
      <c r="F1" s="429" t="s">
        <v>86</v>
      </c>
      <c r="G1" s="430"/>
      <c r="H1" s="430"/>
      <c r="I1" s="430"/>
      <c r="J1" s="430"/>
      <c r="K1" s="431"/>
    </row>
    <row r="2" spans="2:13" ht="30" x14ac:dyDescent="0.25">
      <c r="B2" s="348" t="s">
        <v>88</v>
      </c>
      <c r="C2" s="141" t="s">
        <v>89</v>
      </c>
      <c r="D2" s="142" t="s">
        <v>90</v>
      </c>
      <c r="F2" s="348" t="s">
        <v>88</v>
      </c>
      <c r="G2" s="141" t="s">
        <v>89</v>
      </c>
      <c r="H2" s="141" t="s">
        <v>90</v>
      </c>
      <c r="I2" s="349" t="s">
        <v>88</v>
      </c>
      <c r="J2" s="141" t="s">
        <v>89</v>
      </c>
      <c r="K2" s="142" t="s">
        <v>90</v>
      </c>
    </row>
    <row r="3" spans="2:13" x14ac:dyDescent="0.25">
      <c r="B3" s="143" t="s">
        <v>92</v>
      </c>
      <c r="C3" s="138" t="s">
        <v>93</v>
      </c>
      <c r="D3" s="278">
        <f>SUMIF('Farm Receipts'!N4:N50,'Farm Receipts'!M56,'Farm Receipts'!R4:R50)</f>
        <v>0</v>
      </c>
      <c r="F3" s="143">
        <v>10</v>
      </c>
      <c r="G3" s="138" t="s">
        <v>94</v>
      </c>
      <c r="H3" s="282">
        <f>'Cash Flow Summary'!O38</f>
        <v>0</v>
      </c>
      <c r="I3" s="144">
        <v>23</v>
      </c>
      <c r="J3" s="138" t="s">
        <v>95</v>
      </c>
      <c r="K3" s="278">
        <f>'Cash Flow Summary'!O52</f>
        <v>0</v>
      </c>
    </row>
    <row r="4" spans="2:13" x14ac:dyDescent="0.25">
      <c r="B4" s="143" t="s">
        <v>96</v>
      </c>
      <c r="C4" s="138" t="s">
        <v>97</v>
      </c>
      <c r="D4" s="278">
        <f>SUM('Cash Flow Summary'!O69:O73)</f>
        <v>0</v>
      </c>
      <c r="F4" s="143">
        <v>11</v>
      </c>
      <c r="G4" s="138" t="s">
        <v>8</v>
      </c>
      <c r="H4" s="282">
        <f>'Cash Flow Summary'!O39</f>
        <v>0</v>
      </c>
      <c r="I4" s="144" t="s">
        <v>98</v>
      </c>
      <c r="J4" s="138" t="s">
        <v>99</v>
      </c>
      <c r="K4" s="278">
        <f>'Cash Flow Summary'!O53</f>
        <v>0</v>
      </c>
    </row>
    <row r="5" spans="2:13" x14ac:dyDescent="0.25">
      <c r="B5" s="143" t="s">
        <v>100</v>
      </c>
      <c r="C5" s="138" t="s">
        <v>101</v>
      </c>
      <c r="D5" s="278">
        <f>D3-D4</f>
        <v>0</v>
      </c>
      <c r="F5" s="143">
        <v>12</v>
      </c>
      <c r="G5" s="138" t="s">
        <v>102</v>
      </c>
      <c r="H5" s="282">
        <f>'Cash Flow Summary'!O40</f>
        <v>0</v>
      </c>
      <c r="I5" s="144" t="s">
        <v>103</v>
      </c>
      <c r="J5" s="138" t="s">
        <v>104</v>
      </c>
      <c r="K5" s="278">
        <f>'Cash Flow Summary'!O54</f>
        <v>0</v>
      </c>
    </row>
    <row r="6" spans="2:13" x14ac:dyDescent="0.25">
      <c r="B6" s="143">
        <v>2</v>
      </c>
      <c r="C6" s="138" t="s">
        <v>105</v>
      </c>
      <c r="D6" s="278">
        <f ca="1">SUM('Cash Flow Summary'!O3:O7,'Cash Flow Summary'!O20:O24,SUMIF('Farm Receipts'!N4:N50,'Farm Receipts'!M57,'Farm Receipts'!R4:R50))</f>
        <v>0</v>
      </c>
      <c r="F6" s="143">
        <v>13</v>
      </c>
      <c r="G6" s="138" t="s">
        <v>106</v>
      </c>
      <c r="H6" s="282">
        <f>'Cash Flow Summary'!O41</f>
        <v>0</v>
      </c>
      <c r="I6" s="144">
        <v>25</v>
      </c>
      <c r="J6" s="138" t="s">
        <v>107</v>
      </c>
      <c r="K6" s="278">
        <f>'Cash Flow Summary'!O55+'Cash Flow Summary'!O56</f>
        <v>0</v>
      </c>
    </row>
    <row r="7" spans="2:13" x14ac:dyDescent="0.25">
      <c r="B7" s="143" t="s">
        <v>108</v>
      </c>
      <c r="C7" s="138" t="s">
        <v>109</v>
      </c>
      <c r="D7" s="278">
        <f>'Cash Flow Summary'!O11</f>
        <v>0</v>
      </c>
      <c r="F7" s="143">
        <v>14</v>
      </c>
      <c r="G7" s="138" t="s">
        <v>110</v>
      </c>
      <c r="H7" s="282">
        <f>'Cash Flow Summary'!O42</f>
        <v>0</v>
      </c>
      <c r="I7" s="144">
        <v>26</v>
      </c>
      <c r="J7" s="138" t="s">
        <v>111</v>
      </c>
      <c r="K7" s="278">
        <f>'Cash Flow Summary'!O57</f>
        <v>0</v>
      </c>
    </row>
    <row r="8" spans="2:13" x14ac:dyDescent="0.25">
      <c r="B8" s="143" t="s">
        <v>112</v>
      </c>
      <c r="C8" s="138" t="s">
        <v>113</v>
      </c>
      <c r="D8" s="277">
        <f>'Cash Flow Summary'!O11</f>
        <v>0</v>
      </c>
      <c r="F8" s="143">
        <v>15</v>
      </c>
      <c r="G8" s="138" t="s">
        <v>114</v>
      </c>
      <c r="H8" s="282">
        <f>'Cash Flow Summary'!O43</f>
        <v>0</v>
      </c>
      <c r="I8" s="144">
        <v>27</v>
      </c>
      <c r="J8" s="138" t="s">
        <v>115</v>
      </c>
      <c r="K8" s="278">
        <f>'Cash Flow Summary'!O57</f>
        <v>0</v>
      </c>
    </row>
    <row r="9" spans="2:13" x14ac:dyDescent="0.25">
      <c r="B9" s="143" t="s">
        <v>116</v>
      </c>
      <c r="C9" s="138" t="s">
        <v>117</v>
      </c>
      <c r="D9" s="278">
        <f>'Cash Flow Summary'!O9</f>
        <v>0</v>
      </c>
      <c r="F9" s="143">
        <v>16</v>
      </c>
      <c r="G9" s="138" t="s">
        <v>10</v>
      </c>
      <c r="H9" s="282">
        <f>'Cash Flow Summary'!O44</f>
        <v>0</v>
      </c>
      <c r="I9" s="144">
        <v>28</v>
      </c>
      <c r="J9" s="138" t="s">
        <v>16</v>
      </c>
      <c r="K9" s="278">
        <f>'Cash Flow Summary'!O58</f>
        <v>0</v>
      </c>
      <c r="M9" s="145" t="s">
        <v>195</v>
      </c>
    </row>
    <row r="10" spans="2:13" x14ac:dyDescent="0.25">
      <c r="B10" s="143" t="s">
        <v>118</v>
      </c>
      <c r="C10" s="138" t="s">
        <v>119</v>
      </c>
      <c r="D10" s="277">
        <f>'Cash Flow Summary'!O9</f>
        <v>0</v>
      </c>
      <c r="F10" s="143">
        <v>17</v>
      </c>
      <c r="G10" s="138" t="s">
        <v>120</v>
      </c>
      <c r="H10" s="282">
        <f>'Cash Flow Summary'!O45</f>
        <v>0</v>
      </c>
      <c r="I10" s="144">
        <v>29</v>
      </c>
      <c r="J10" s="138" t="s">
        <v>17</v>
      </c>
      <c r="K10" s="278">
        <f>'Cash Flow Summary'!O59</f>
        <v>0</v>
      </c>
      <c r="M10" s="138" t="s">
        <v>196</v>
      </c>
    </row>
    <row r="11" spans="2:13" x14ac:dyDescent="0.25">
      <c r="B11" s="143" t="s">
        <v>121</v>
      </c>
      <c r="C11" s="138" t="s">
        <v>122</v>
      </c>
      <c r="D11" s="278">
        <f>'Farm Receipts'!AO53</f>
        <v>0</v>
      </c>
      <c r="F11" s="143">
        <v>18</v>
      </c>
      <c r="G11" s="138" t="s">
        <v>123</v>
      </c>
      <c r="H11" s="282">
        <f>'Cash Flow Summary'!O46</f>
        <v>0</v>
      </c>
      <c r="I11" s="144">
        <v>30</v>
      </c>
      <c r="J11" s="138" t="s">
        <v>124</v>
      </c>
      <c r="K11" s="278">
        <f>'Cash Flow Summary'!O60</f>
        <v>0</v>
      </c>
    </row>
    <row r="12" spans="2:13" x14ac:dyDescent="0.25">
      <c r="B12" s="143" t="s">
        <v>125</v>
      </c>
      <c r="C12" s="138" t="s">
        <v>126</v>
      </c>
      <c r="D12" s="278">
        <f>'Farm Receipts'!AP53</f>
        <v>0</v>
      </c>
      <c r="F12" s="143">
        <v>19</v>
      </c>
      <c r="G12" s="138" t="s">
        <v>174</v>
      </c>
      <c r="H12" s="282">
        <f>'Cash Flow Summary'!O47</f>
        <v>0</v>
      </c>
      <c r="I12" s="144">
        <v>31</v>
      </c>
      <c r="J12" s="138" t="s">
        <v>127</v>
      </c>
      <c r="K12" s="278">
        <f>'Cash Flow Summary'!O61</f>
        <v>0</v>
      </c>
    </row>
    <row r="13" spans="2:13" x14ac:dyDescent="0.25">
      <c r="B13" s="143" t="s">
        <v>128</v>
      </c>
      <c r="C13" s="138" t="s">
        <v>129</v>
      </c>
      <c r="D13" s="278">
        <f>D11-D12</f>
        <v>0</v>
      </c>
      <c r="F13" s="143">
        <v>20</v>
      </c>
      <c r="G13" s="138" t="s">
        <v>130</v>
      </c>
      <c r="H13" s="282">
        <f>'Cash Flow Summary'!O48</f>
        <v>0</v>
      </c>
      <c r="I13" s="144" t="s">
        <v>131</v>
      </c>
      <c r="J13" s="138">
        <f>'Farm Expenditures'!AN1</f>
        <v>0</v>
      </c>
      <c r="K13" s="278">
        <f>'Cash Flow Summary'!O62</f>
        <v>0</v>
      </c>
    </row>
    <row r="14" spans="2:13" x14ac:dyDescent="0.25">
      <c r="B14" s="143" t="s">
        <v>136</v>
      </c>
      <c r="C14" s="138" t="s">
        <v>197</v>
      </c>
      <c r="D14" s="278">
        <f>'Cash Flow Summary'!O8</f>
        <v>0</v>
      </c>
      <c r="F14" s="143" t="s">
        <v>133</v>
      </c>
      <c r="G14" s="138" t="s">
        <v>134</v>
      </c>
      <c r="H14" s="282">
        <f>'Cash Flow Summary'!O49</f>
        <v>0</v>
      </c>
      <c r="I14" s="144" t="s">
        <v>135</v>
      </c>
      <c r="J14" s="138">
        <f>'Farm Expenditures'!AO1</f>
        <v>0</v>
      </c>
      <c r="K14" s="278">
        <f>'Cash Flow Summary'!O63</f>
        <v>0</v>
      </c>
    </row>
    <row r="15" spans="2:13" x14ac:dyDescent="0.25">
      <c r="B15" s="143" t="s">
        <v>140</v>
      </c>
      <c r="C15" s="138" t="s">
        <v>141</v>
      </c>
      <c r="D15" s="278">
        <f>'Cash Flow Summary'!O8</f>
        <v>0</v>
      </c>
      <c r="F15" s="143" t="s">
        <v>137</v>
      </c>
      <c r="G15" s="138" t="s">
        <v>138</v>
      </c>
      <c r="H15" s="282">
        <f>'Cash Flow Summary'!O50</f>
        <v>0</v>
      </c>
      <c r="I15" s="144" t="s">
        <v>139</v>
      </c>
      <c r="J15" s="138">
        <f>'Farm Expenditures'!AP1</f>
        <v>0</v>
      </c>
      <c r="K15" s="278">
        <f>'Cash Flow Summary'!O64</f>
        <v>0</v>
      </c>
    </row>
    <row r="16" spans="2:13" x14ac:dyDescent="0.25">
      <c r="B16" s="143" t="s">
        <v>144</v>
      </c>
      <c r="C16" s="138" t="s">
        <v>334</v>
      </c>
      <c r="D16" s="281" t="s">
        <v>196</v>
      </c>
      <c r="F16" s="143">
        <v>22</v>
      </c>
      <c r="G16" s="138" t="s">
        <v>142</v>
      </c>
      <c r="H16" s="282">
        <f>'Cash Flow Summary'!O51</f>
        <v>0</v>
      </c>
      <c r="I16" s="144" t="s">
        <v>143</v>
      </c>
      <c r="J16" s="138">
        <f>'Farm Expenditures'!AQ1</f>
        <v>0</v>
      </c>
      <c r="K16" s="278">
        <f>'Cash Flow Summary'!O65</f>
        <v>0</v>
      </c>
    </row>
    <row r="17" spans="2:11" x14ac:dyDescent="0.25">
      <c r="B17" s="143" t="s">
        <v>146</v>
      </c>
      <c r="C17" s="138" t="s">
        <v>329</v>
      </c>
      <c r="D17" s="281"/>
      <c r="F17" s="139"/>
      <c r="I17" s="144" t="s">
        <v>145</v>
      </c>
      <c r="J17" s="138">
        <f>'Farm Expenditures'!AR1</f>
        <v>0</v>
      </c>
      <c r="K17" s="278">
        <f>'Cash Flow Summary'!O66</f>
        <v>0</v>
      </c>
    </row>
    <row r="18" spans="2:11" x14ac:dyDescent="0.25">
      <c r="B18" s="139">
        <v>7</v>
      </c>
      <c r="C18" s="138" t="s">
        <v>148</v>
      </c>
      <c r="D18" s="278">
        <f>'Cash Flow Summary'!O10</f>
        <v>0</v>
      </c>
      <c r="F18" s="146"/>
      <c r="G18" s="147"/>
      <c r="H18" s="147"/>
      <c r="I18" s="148" t="s">
        <v>147</v>
      </c>
      <c r="J18" s="147">
        <f>'Farm Expenditures'!AS1</f>
        <v>0</v>
      </c>
      <c r="K18" s="279">
        <f>'Cash Flow Summary'!O67</f>
        <v>0</v>
      </c>
    </row>
    <row r="19" spans="2:11" x14ac:dyDescent="0.25">
      <c r="B19" s="146">
        <v>8</v>
      </c>
      <c r="C19" s="147" t="s">
        <v>150</v>
      </c>
      <c r="D19" s="279">
        <f>SUM('Cash Flow Summary'!O21:O24)</f>
        <v>0</v>
      </c>
      <c r="F19" s="139"/>
      <c r="I19" s="149">
        <v>33</v>
      </c>
      <c r="J19" s="150" t="s">
        <v>149</v>
      </c>
      <c r="K19" s="283">
        <f>SUM(H3:H16,K3:K18)</f>
        <v>0</v>
      </c>
    </row>
    <row r="20" spans="2:11" ht="30.75" thickBot="1" x14ac:dyDescent="0.3">
      <c r="B20" s="151">
        <v>9</v>
      </c>
      <c r="C20" s="152" t="s">
        <v>151</v>
      </c>
      <c r="D20" s="280">
        <f ca="1">SUM(D6,D8,D10,D11,D13,D15,IF(D16="yes",D17,0),D18,D19)</f>
        <v>0</v>
      </c>
      <c r="F20" s="153"/>
      <c r="G20" s="154"/>
      <c r="H20" s="154"/>
      <c r="I20" s="155">
        <v>34</v>
      </c>
      <c r="J20" s="156" t="s">
        <v>331</v>
      </c>
      <c r="K20" s="280">
        <f ca="1">D20-K19</f>
        <v>0</v>
      </c>
    </row>
    <row r="21" spans="2:11" ht="19.5" thickBot="1" x14ac:dyDescent="0.35">
      <c r="B21" s="432" t="s">
        <v>296</v>
      </c>
      <c r="C21" s="432"/>
      <c r="J21" s="353" t="s">
        <v>332</v>
      </c>
      <c r="K21" s="354">
        <f ca="1">D42 -K19</f>
        <v>0</v>
      </c>
    </row>
    <row r="22" spans="2:11" ht="15.75" thickBot="1" x14ac:dyDescent="0.3"/>
    <row r="23" spans="2:11" ht="19.5" thickBot="1" x14ac:dyDescent="0.35">
      <c r="B23" s="429" t="s">
        <v>152</v>
      </c>
      <c r="C23" s="430"/>
      <c r="D23" s="431"/>
      <c r="F23" s="140" t="s">
        <v>87</v>
      </c>
    </row>
    <row r="24" spans="2:11" ht="30" x14ac:dyDescent="0.25">
      <c r="B24" s="348" t="s">
        <v>88</v>
      </c>
      <c r="C24" s="141" t="s">
        <v>89</v>
      </c>
      <c r="D24" s="142" t="s">
        <v>90</v>
      </c>
      <c r="F24" s="140" t="s">
        <v>91</v>
      </c>
    </row>
    <row r="25" spans="2:11" x14ac:dyDescent="0.25">
      <c r="B25" s="143">
        <v>37</v>
      </c>
      <c r="C25" s="138" t="s">
        <v>210</v>
      </c>
      <c r="D25" s="350">
        <f ca="1">SUM('Cash Flow Summary'!O3:O7,'Cash Flow Summary'!O15:O24)</f>
        <v>0</v>
      </c>
    </row>
    <row r="26" spans="2:11" x14ac:dyDescent="0.25">
      <c r="B26" s="143" t="s">
        <v>153</v>
      </c>
      <c r="C26" s="138" t="s">
        <v>109</v>
      </c>
      <c r="D26" s="350">
        <f>'Cash Flow Summary'!O11</f>
        <v>0</v>
      </c>
    </row>
    <row r="27" spans="2:11" x14ac:dyDescent="0.25">
      <c r="B27" s="143" t="s">
        <v>154</v>
      </c>
      <c r="C27" s="138" t="s">
        <v>113</v>
      </c>
      <c r="D27" s="277">
        <f>'Cash Flow Summary'!O14</f>
        <v>0</v>
      </c>
    </row>
    <row r="28" spans="2:11" x14ac:dyDescent="0.25">
      <c r="B28" s="143" t="s">
        <v>155</v>
      </c>
      <c r="C28" s="138" t="s">
        <v>117</v>
      </c>
      <c r="D28" s="350">
        <f>'Cash Flow Summary'!O9</f>
        <v>0</v>
      </c>
    </row>
    <row r="29" spans="2:11" x14ac:dyDescent="0.25">
      <c r="B29" s="143" t="s">
        <v>156</v>
      </c>
      <c r="C29" s="138" t="s">
        <v>119</v>
      </c>
      <c r="D29" s="277">
        <f>'Cash Flow Summary'!O9</f>
        <v>0</v>
      </c>
    </row>
    <row r="30" spans="2:11" x14ac:dyDescent="0.25">
      <c r="B30" s="143" t="s">
        <v>157</v>
      </c>
      <c r="C30" s="138" t="s">
        <v>122</v>
      </c>
      <c r="D30" s="350">
        <f>'Farm Receipts'!AO53</f>
        <v>0</v>
      </c>
    </row>
    <row r="31" spans="2:11" x14ac:dyDescent="0.25">
      <c r="B31" s="143" t="s">
        <v>158</v>
      </c>
      <c r="C31" s="138" t="s">
        <v>126</v>
      </c>
      <c r="D31" s="350">
        <f>'Farm Receipts'!AP53</f>
        <v>0</v>
      </c>
    </row>
    <row r="32" spans="2:11" x14ac:dyDescent="0.25">
      <c r="B32" s="143" t="s">
        <v>159</v>
      </c>
      <c r="C32" s="138" t="s">
        <v>129</v>
      </c>
      <c r="D32" s="350">
        <f>D30-D31</f>
        <v>0</v>
      </c>
    </row>
    <row r="33" spans="2:4" x14ac:dyDescent="0.25">
      <c r="B33" s="143">
        <v>41</v>
      </c>
      <c r="C33" s="138" t="s">
        <v>132</v>
      </c>
      <c r="D33" s="350">
        <f>D14</f>
        <v>0</v>
      </c>
    </row>
    <row r="34" spans="2:4" x14ac:dyDescent="0.25">
      <c r="B34" s="143">
        <v>42</v>
      </c>
      <c r="C34" s="138" t="s">
        <v>148</v>
      </c>
      <c r="D34" s="350">
        <f>'Cash Flow Summary'!O10</f>
        <v>0</v>
      </c>
    </row>
    <row r="35" spans="2:4" x14ac:dyDescent="0.25">
      <c r="B35" s="143">
        <v>43</v>
      </c>
      <c r="C35" s="138" t="s">
        <v>160</v>
      </c>
      <c r="D35" s="350">
        <f>SUM('Cash Flow Summary'!O21:O24)</f>
        <v>0</v>
      </c>
    </row>
    <row r="36" spans="2:4" x14ac:dyDescent="0.25">
      <c r="B36" s="143">
        <v>44</v>
      </c>
      <c r="C36" s="138" t="s">
        <v>161</v>
      </c>
      <c r="D36" s="278">
        <f ca="1">SUM(D25,D27,D29,D30,D32,D33:D35)</f>
        <v>0</v>
      </c>
    </row>
    <row r="37" spans="2:4" ht="30" x14ac:dyDescent="0.25">
      <c r="B37" s="292">
        <v>45</v>
      </c>
      <c r="C37" s="157" t="s">
        <v>283</v>
      </c>
      <c r="D37" s="351">
        <f>SUM(Inventory!F14,Inventory!P14)</f>
        <v>0</v>
      </c>
    </row>
    <row r="38" spans="2:4" x14ac:dyDescent="0.25">
      <c r="B38" s="158">
        <v>46</v>
      </c>
      <c r="C38" s="147" t="s">
        <v>209</v>
      </c>
      <c r="D38" s="352">
        <f>SUM('Cash Flow Summary'!O69:O73)</f>
        <v>0</v>
      </c>
    </row>
    <row r="39" spans="2:4" x14ac:dyDescent="0.25">
      <c r="B39" s="143">
        <v>47</v>
      </c>
      <c r="C39" s="138" t="s">
        <v>191</v>
      </c>
      <c r="D39" s="278">
        <f>D37+D38</f>
        <v>0</v>
      </c>
    </row>
    <row r="40" spans="2:4" x14ac:dyDescent="0.25">
      <c r="B40" s="143">
        <v>48</v>
      </c>
      <c r="C40" s="138" t="s">
        <v>162</v>
      </c>
      <c r="D40" s="350">
        <f>Inventory!I14+Inventory!T14</f>
        <v>0</v>
      </c>
    </row>
    <row r="41" spans="2:4" x14ac:dyDescent="0.25">
      <c r="B41" s="158">
        <v>49</v>
      </c>
      <c r="C41" s="147" t="s">
        <v>281</v>
      </c>
      <c r="D41" s="279">
        <f>D39-D40</f>
        <v>0</v>
      </c>
    </row>
    <row r="42" spans="2:4" ht="15.75" thickBot="1" x14ac:dyDescent="0.3">
      <c r="B42" s="159">
        <v>50</v>
      </c>
      <c r="C42" s="156" t="s">
        <v>282</v>
      </c>
      <c r="D42" s="280">
        <f ca="1">D36-D41</f>
        <v>0</v>
      </c>
    </row>
    <row r="43" spans="2:4" x14ac:dyDescent="0.25"/>
    <row r="44" spans="2:4" x14ac:dyDescent="0.25"/>
  </sheetData>
  <sheetProtection sheet="1" objects="1" scenarios="1"/>
  <protectedRanges>
    <protectedRange sqref="D8 D10 D16:D17 D27 D29" name="Edit cells"/>
  </protectedRanges>
  <mergeCells count="4">
    <mergeCell ref="B1:D1"/>
    <mergeCell ref="B23:D23"/>
    <mergeCell ref="F1:K1"/>
    <mergeCell ref="B21:C21"/>
  </mergeCells>
  <dataValidations count="3">
    <dataValidation type="list" allowBlank="1" showInputMessage="1" showErrorMessage="1" sqref="D16" xr:uid="{94660A57-02D6-49A4-B675-8072FF7E38B4}">
      <formula1>$M$9:$M$10</formula1>
    </dataValidation>
    <dataValidation allowBlank="1" showInputMessage="1" showErrorMessage="1" prompt="This cell assumes all co-op distributions are taxable.  A co-op eligible for IRC section 521 should notify you that their distribution is tax-exempt. In that case, reduce the calculated amount by the total of exempt distributions." sqref="D8 D27" xr:uid="{2067BB46-EADE-4E10-A3ED-B3A8328E3CB0}"/>
    <dataValidation allowBlank="1" showInputMessage="1" showErrorMessage="1" prompt="This cell assumes all program payments are taxable.  Program payments may not be taxable in specific instances, noted on form 1099-G. In that case, reduce the calculated amount by the total of tax-exempt payments." sqref="D10 D29" xr:uid="{CF5E6108-9433-45EF-804C-5C139A4B7D9D}"/>
  </dataValidations>
  <hyperlinks>
    <hyperlink ref="F23" r:id="rId1" xr:uid="{179FA192-3465-4B18-85EF-3D44ECAFDFF3}"/>
    <hyperlink ref="F24" r:id="rId2" xr:uid="{B8DA2DE5-8988-474D-98F7-A5DCE19055C7}"/>
    <hyperlink ref="B21:C21" location="Directions!A278" display="Directions for sheet" xr:uid="{91D57241-784D-4EDB-A4F5-E2AEDC8E7D4C}"/>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P93"/>
  <sheetViews>
    <sheetView workbookViewId="0">
      <selection activeCell="H3" sqref="H3"/>
    </sheetView>
  </sheetViews>
  <sheetFormatPr defaultColWidth="0" defaultRowHeight="15" zeroHeight="1" x14ac:dyDescent="0.25"/>
  <cols>
    <col min="1" max="1" width="27.42578125" style="306" customWidth="1"/>
    <col min="2" max="2" width="15.140625" style="306" customWidth="1"/>
    <col min="3" max="3" width="5.7109375" style="305" customWidth="1"/>
    <col min="4" max="4" width="24.7109375" style="306" customWidth="1"/>
    <col min="5" max="5" width="14.85546875" style="306" customWidth="1"/>
    <col min="6" max="6" width="5.7109375" style="305" customWidth="1"/>
    <col min="7" max="7" width="19.140625" style="306" customWidth="1"/>
    <col min="8" max="8" width="13.5703125" style="306" bestFit="1" customWidth="1"/>
    <col min="9" max="9" width="14.28515625" style="306" bestFit="1" customWidth="1"/>
    <col min="10" max="10" width="14.28515625" style="306" customWidth="1"/>
    <col min="11" max="11" width="5.7109375" style="305" customWidth="1"/>
    <col min="12" max="12" width="13.7109375" style="306" customWidth="1"/>
    <col min="13" max="14" width="14.28515625" style="306" bestFit="1" customWidth="1"/>
    <col min="15" max="15" width="14.28515625" style="306" customWidth="1"/>
    <col min="16" max="16" width="9.140625" style="305" customWidth="1"/>
    <col min="17" max="16384" width="9.140625" style="306" hidden="1"/>
  </cols>
  <sheetData>
    <row r="1" spans="1:16" ht="38.25" thickBot="1" x14ac:dyDescent="0.35">
      <c r="A1" s="293" t="str">
        <f>'Drop-Down Lists Input'!A1</f>
        <v>Receipts - Buyers/Customers</v>
      </c>
      <c r="B1" s="293" t="s">
        <v>71</v>
      </c>
      <c r="C1" s="294"/>
      <c r="D1" s="293" t="str">
        <f>'Drop-Down Lists Input'!C1</f>
        <v>Expenditures - Vendor/Payees</v>
      </c>
      <c r="E1" s="293" t="s">
        <v>72</v>
      </c>
      <c r="F1" s="295"/>
      <c r="G1" s="293" t="str">
        <f>'Drop-Down Lists Input'!G1</f>
        <v>Enterprises</v>
      </c>
      <c r="H1" s="293" t="s">
        <v>71</v>
      </c>
      <c r="I1" s="293" t="s">
        <v>72</v>
      </c>
      <c r="J1" s="293" t="s">
        <v>68</v>
      </c>
      <c r="K1" s="295"/>
      <c r="L1" s="293" t="str">
        <f>'Drop-Down Lists Input'!I1</f>
        <v>Farm Names</v>
      </c>
      <c r="M1" s="293" t="s">
        <v>71</v>
      </c>
      <c r="N1" s="293" t="s">
        <v>72</v>
      </c>
      <c r="O1" s="293" t="s">
        <v>68</v>
      </c>
    </row>
    <row r="2" spans="1:16" s="301" customFormat="1" ht="15.75" thickTop="1" x14ac:dyDescent="0.25">
      <c r="A2" s="296" t="str">
        <f>'Drop-Down Lists Input'!A2</f>
        <v>Enter customers for farm products or services</v>
      </c>
      <c r="B2" s="297">
        <f>SUMIF('Farm Receipts'!$D$4:$D$51,'Drop-Down Lists Input'!$A2,'Farm Receipts'!$U$4:$U$51)</f>
        <v>0</v>
      </c>
      <c r="C2" s="298"/>
      <c r="D2" s="299" t="str">
        <f>'Drop-Down Lists Input'!C2</f>
        <v>Enter vendors of farm inputs or services</v>
      </c>
      <c r="E2" s="300">
        <f>SUMIF('Farm Expenditures'!$F$4:$F$51,'Drop-Down Lists Input'!$C2,'Farm Expenditures'!$M$4:$M$51)</f>
        <v>0</v>
      </c>
      <c r="F2" s="298"/>
      <c r="G2" s="299" t="str">
        <f>'Drop-Down Lists Input'!G2</f>
        <v>List farm business units</v>
      </c>
      <c r="H2" s="300">
        <f>SUMIF('Farm Receipts'!$F$4:$F$51,'Drop-Down Lists Input'!$G2,'Farm Receipts'!$U$4:$U$51)</f>
        <v>0</v>
      </c>
      <c r="I2" s="300">
        <f>SUMIF('Farm Expenditures'!$H$4:$H$51,'Drop-Down Lists Input'!$G2,'Farm Expenditures'!$M$4:$M$51)</f>
        <v>0</v>
      </c>
      <c r="J2" s="300">
        <f>H2-I2</f>
        <v>0</v>
      </c>
      <c r="K2" s="298"/>
      <c r="L2" s="299" t="str">
        <f>'Drop-Down Lists Input'!I2</f>
        <v>List farm names</v>
      </c>
      <c r="M2" s="300">
        <f>SUMIF('Farm Receipts'!$G$4:$G$51,'Drop-Down Lists Input'!$I2,'Farm Receipts'!$U$4:$U$51)</f>
        <v>0</v>
      </c>
      <c r="N2" s="300">
        <f>SUMIF('Farm Expenditures'!$I$4:$I$51,'Drop-Down Lists Input'!$I2,'Farm Expenditures'!$M$4:$M$51)</f>
        <v>0</v>
      </c>
      <c r="O2" s="300">
        <f>M2-N2</f>
        <v>0</v>
      </c>
      <c r="P2" s="298"/>
    </row>
    <row r="3" spans="1:16" x14ac:dyDescent="0.25">
      <c r="A3" s="296">
        <f>'Drop-Down Lists Input'!A3</f>
        <v>0</v>
      </c>
      <c r="B3" s="302">
        <f>SUMIF('Farm Receipts'!$D$4:$D$51,'Drop-Down Lists Input'!$A3,'Farm Receipts'!$U$4:$U$51)</f>
        <v>0</v>
      </c>
      <c r="C3" s="303"/>
      <c r="D3" s="296">
        <f>'Drop-Down Lists Input'!C3</f>
        <v>0</v>
      </c>
      <c r="E3" s="304">
        <f>SUMIF('Farm Expenditures'!$F$4:$F$51,'Drop-Down Lists Input'!$C3,'Farm Expenditures'!$M$4:$M$51)</f>
        <v>0</v>
      </c>
      <c r="G3" s="296">
        <f>'Drop-Down Lists Input'!G3</f>
        <v>0</v>
      </c>
      <c r="H3" s="304">
        <f>SUMIF('Farm Receipts'!$F$4:$F$51,'Drop-Down Lists Input'!#REF!,'Farm Receipts'!$U$4:$U$51)</f>
        <v>0</v>
      </c>
      <c r="I3" s="304">
        <f>SUMIF('Farm Expenditures'!$H$4:$H$51,'Drop-Down Lists Input'!#REF!,'Farm Expenditures'!$M$4:$M$51)</f>
        <v>0</v>
      </c>
      <c r="J3" s="304">
        <f t="shared" ref="J3:J21" si="0">H3-I3</f>
        <v>0</v>
      </c>
      <c r="L3" s="296">
        <f>'Drop-Down Lists Input'!I3</f>
        <v>0</v>
      </c>
      <c r="M3" s="304">
        <f>SUMIF('Farm Receipts'!$G$4:$G$51,'Drop-Down Lists Input'!$I3,'Farm Receipts'!$U$4:$U$51)</f>
        <v>0</v>
      </c>
      <c r="N3" s="304">
        <f>SUMIF('Farm Expenditures'!$I$4:$I$51,'Drop-Down Lists Input'!$I3,'Farm Expenditures'!$M$4:$M$51)</f>
        <v>0</v>
      </c>
      <c r="O3" s="304">
        <f t="shared" ref="O3:O21" si="1">M3-N3</f>
        <v>0</v>
      </c>
    </row>
    <row r="4" spans="1:16" x14ac:dyDescent="0.25">
      <c r="A4" s="296">
        <f>'Drop-Down Lists Input'!A4</f>
        <v>0</v>
      </c>
      <c r="B4" s="302">
        <f>SUMIF('Farm Receipts'!$D$4:$D$51,'Drop-Down Lists Input'!$A4,'Farm Receipts'!$U$4:$U$51)</f>
        <v>0</v>
      </c>
      <c r="C4" s="303"/>
      <c r="D4" s="296">
        <f>'Drop-Down Lists Input'!C4</f>
        <v>0</v>
      </c>
      <c r="E4" s="304">
        <f>SUMIF('Farm Expenditures'!$F$4:$F$51,'Drop-Down Lists Input'!$C4,'Farm Expenditures'!$M$4:$M$51)</f>
        <v>0</v>
      </c>
      <c r="G4" s="296">
        <f>'Drop-Down Lists Input'!G4</f>
        <v>0</v>
      </c>
      <c r="H4" s="304">
        <f>SUMIF('Farm Receipts'!$F$4:$F$51,'Drop-Down Lists Input'!$G4,'Farm Receipts'!$U$4:$U$51)</f>
        <v>0</v>
      </c>
      <c r="I4" s="304">
        <f>SUMIF('Farm Expenditures'!$H$4:$H$51,'Drop-Down Lists Input'!$G4,'Farm Expenditures'!$M$4:$M$51)</f>
        <v>0</v>
      </c>
      <c r="J4" s="304">
        <f t="shared" si="0"/>
        <v>0</v>
      </c>
      <c r="L4" s="296">
        <f>'Drop-Down Lists Input'!I4</f>
        <v>0</v>
      </c>
      <c r="M4" s="304">
        <f>SUMIF('Farm Receipts'!$G$4:$G$51,'Drop-Down Lists Input'!$I4,'Farm Receipts'!$U$4:$U$51)</f>
        <v>0</v>
      </c>
      <c r="N4" s="304">
        <f>SUMIF('Farm Expenditures'!$I$4:$I$51,'Drop-Down Lists Input'!$I4,'Farm Expenditures'!$M$4:$M$51)</f>
        <v>0</v>
      </c>
      <c r="O4" s="304">
        <f t="shared" si="1"/>
        <v>0</v>
      </c>
    </row>
    <row r="5" spans="1:16" x14ac:dyDescent="0.25">
      <c r="A5" s="296">
        <f>'Drop-Down Lists Input'!A5</f>
        <v>0</v>
      </c>
      <c r="B5" s="302">
        <f>SUMIF('Farm Receipts'!$D$4:$D$51,'Drop-Down Lists Input'!$A5,'Farm Receipts'!$U$4:$U$51)</f>
        <v>0</v>
      </c>
      <c r="C5" s="303"/>
      <c r="D5" s="296">
        <f>'Drop-Down Lists Input'!C5</f>
        <v>0</v>
      </c>
      <c r="E5" s="304">
        <f>SUMIF('Farm Expenditures'!$F$4:$F$51,'Drop-Down Lists Input'!$C5,'Farm Expenditures'!$M$4:$M$51)</f>
        <v>0</v>
      </c>
      <c r="G5" s="296">
        <f>'Drop-Down Lists Input'!G5</f>
        <v>0</v>
      </c>
      <c r="H5" s="304">
        <f>SUMIF('Farm Receipts'!$F$4:$F$51,'Drop-Down Lists Input'!$G5,'Farm Receipts'!$U$4:$U$51)</f>
        <v>0</v>
      </c>
      <c r="I5" s="304">
        <f>SUMIF('Farm Expenditures'!$H$4:$H$51,'Drop-Down Lists Input'!$G5,'Farm Expenditures'!$M$4:$M$51)</f>
        <v>0</v>
      </c>
      <c r="J5" s="304">
        <f t="shared" si="0"/>
        <v>0</v>
      </c>
      <c r="L5" s="296">
        <f>'Drop-Down Lists Input'!I5</f>
        <v>0</v>
      </c>
      <c r="M5" s="304">
        <f>SUMIF('Farm Receipts'!$G$4:$G$51,'Drop-Down Lists Input'!$I5,'Farm Receipts'!$U$4:$U$51)</f>
        <v>0</v>
      </c>
      <c r="N5" s="304">
        <f>SUMIF('Farm Expenditures'!$I$4:$I$51,'Drop-Down Lists Input'!$I5,'Farm Expenditures'!$M$4:$M$51)</f>
        <v>0</v>
      </c>
      <c r="O5" s="304">
        <f t="shared" si="1"/>
        <v>0</v>
      </c>
    </row>
    <row r="6" spans="1:16" x14ac:dyDescent="0.25">
      <c r="A6" s="296">
        <f>'Drop-Down Lists Input'!A6</f>
        <v>0</v>
      </c>
      <c r="B6" s="302">
        <f>SUMIF('Farm Receipts'!$D$4:$D$51,'Drop-Down Lists Input'!$A6,'Farm Receipts'!$U$4:$U$51)</f>
        <v>0</v>
      </c>
      <c r="C6" s="303"/>
      <c r="D6" s="296">
        <f>'Drop-Down Lists Input'!C6</f>
        <v>0</v>
      </c>
      <c r="E6" s="304">
        <f>SUMIF('Farm Expenditures'!$F$4:$F$51,'Drop-Down Lists Input'!$C6,'Farm Expenditures'!$M$4:$M$51)</f>
        <v>0</v>
      </c>
      <c r="G6" s="296">
        <f>'Drop-Down Lists Input'!G6</f>
        <v>0</v>
      </c>
      <c r="H6" s="304">
        <f>SUMIF('Farm Receipts'!$F$4:$F$51,'Drop-Down Lists Input'!$G6,'Farm Receipts'!$U$4:$U$51)</f>
        <v>0</v>
      </c>
      <c r="I6" s="304">
        <f>SUMIF('Farm Expenditures'!$H$4:$H$51,'Drop-Down Lists Input'!$G6,'Farm Expenditures'!$M$4:$M$51)</f>
        <v>0</v>
      </c>
      <c r="J6" s="304">
        <f t="shared" si="0"/>
        <v>0</v>
      </c>
      <c r="L6" s="296">
        <f>'Drop-Down Lists Input'!I6</f>
        <v>0</v>
      </c>
      <c r="M6" s="304">
        <f>SUMIF('Farm Receipts'!$G$4:$G$51,'Drop-Down Lists Input'!$I6,'Farm Receipts'!$U$4:$U$51)</f>
        <v>0</v>
      </c>
      <c r="N6" s="304">
        <f>SUMIF('Farm Expenditures'!$I$4:$I$51,'Drop-Down Lists Input'!$I6,'Farm Expenditures'!$M$4:$M$51)</f>
        <v>0</v>
      </c>
      <c r="O6" s="304">
        <f t="shared" si="1"/>
        <v>0</v>
      </c>
    </row>
    <row r="7" spans="1:16" x14ac:dyDescent="0.25">
      <c r="A7" s="296">
        <f>'Drop-Down Lists Input'!A7</f>
        <v>0</v>
      </c>
      <c r="B7" s="302">
        <f>SUMIF('Farm Receipts'!$D$4:$D$51,'Drop-Down Lists Input'!$A7,'Farm Receipts'!$U$4:$U$51)</f>
        <v>0</v>
      </c>
      <c r="C7" s="303"/>
      <c r="D7" s="296">
        <f>'Drop-Down Lists Input'!C7</f>
        <v>0</v>
      </c>
      <c r="E7" s="304">
        <f>SUMIF('Farm Expenditures'!$F$4:$F$51,'Drop-Down Lists Input'!$C7,'Farm Expenditures'!$M$4:$M$51)</f>
        <v>0</v>
      </c>
      <c r="G7" s="296">
        <f>'Drop-Down Lists Input'!G7</f>
        <v>0</v>
      </c>
      <c r="H7" s="304">
        <f>SUMIF('Farm Receipts'!$F$4:$F$51,'Drop-Down Lists Input'!$G7,'Farm Receipts'!$U$4:$U$51)</f>
        <v>0</v>
      </c>
      <c r="I7" s="304">
        <f>SUMIF('Farm Expenditures'!$H$4:$H$51,'Drop-Down Lists Input'!$G7,'Farm Expenditures'!$M$4:$M$51)</f>
        <v>0</v>
      </c>
      <c r="J7" s="304">
        <f t="shared" si="0"/>
        <v>0</v>
      </c>
      <c r="L7" s="296">
        <f>'Drop-Down Lists Input'!I7</f>
        <v>0</v>
      </c>
      <c r="M7" s="304">
        <f>SUMIF('Farm Receipts'!$G$4:$G$51,'Drop-Down Lists Input'!$I7,'Farm Receipts'!$U$4:$U$51)</f>
        <v>0</v>
      </c>
      <c r="N7" s="304">
        <f>SUMIF('Farm Expenditures'!$I$4:$I$51,'Drop-Down Lists Input'!$I7,'Farm Expenditures'!$M$4:$M$51)</f>
        <v>0</v>
      </c>
      <c r="O7" s="304">
        <f t="shared" si="1"/>
        <v>0</v>
      </c>
    </row>
    <row r="8" spans="1:16" x14ac:dyDescent="0.25">
      <c r="A8" s="296">
        <f>'Drop-Down Lists Input'!A8</f>
        <v>0</v>
      </c>
      <c r="B8" s="302">
        <f>SUMIF('Farm Receipts'!$D$4:$D$51,'Drop-Down Lists Input'!$A8,'Farm Receipts'!$U$4:$U$51)</f>
        <v>0</v>
      </c>
      <c r="C8" s="303"/>
      <c r="D8" s="296">
        <f>'Drop-Down Lists Input'!C8</f>
        <v>0</v>
      </c>
      <c r="E8" s="304">
        <f>SUMIF('Farm Expenditures'!$F$4:$F$51,'Drop-Down Lists Input'!$C8,'Farm Expenditures'!$M$4:$M$51)</f>
        <v>0</v>
      </c>
      <c r="G8" s="296">
        <f>'Drop-Down Lists Input'!G8</f>
        <v>0</v>
      </c>
      <c r="H8" s="304">
        <f>SUMIF('Farm Receipts'!$F$4:$F$51,'Drop-Down Lists Input'!$G8,'Farm Receipts'!$U$4:$U$51)</f>
        <v>0</v>
      </c>
      <c r="I8" s="304">
        <f>SUMIF('Farm Expenditures'!$H$4:$H$51,'Drop-Down Lists Input'!$G8,'Farm Expenditures'!$M$4:$M$51)</f>
        <v>0</v>
      </c>
      <c r="J8" s="304">
        <f t="shared" si="0"/>
        <v>0</v>
      </c>
      <c r="L8" s="296">
        <f>'Drop-Down Lists Input'!I8</f>
        <v>0</v>
      </c>
      <c r="M8" s="304">
        <f>SUMIF('Farm Receipts'!$G$4:$G$51,'Drop-Down Lists Input'!$I8,'Farm Receipts'!$U$4:$U$51)</f>
        <v>0</v>
      </c>
      <c r="N8" s="304">
        <f>SUMIF('Farm Expenditures'!$I$4:$I$51,'Drop-Down Lists Input'!$I8,'Farm Expenditures'!$M$4:$M$51)</f>
        <v>0</v>
      </c>
      <c r="O8" s="304">
        <f t="shared" si="1"/>
        <v>0</v>
      </c>
    </row>
    <row r="9" spans="1:16" x14ac:dyDescent="0.25">
      <c r="A9" s="296">
        <f>'Drop-Down Lists Input'!A9</f>
        <v>0</v>
      </c>
      <c r="B9" s="302">
        <f>SUMIF('Farm Receipts'!$D$4:$D$51,'Drop-Down Lists Input'!$A9,'Farm Receipts'!$U$4:$U$51)</f>
        <v>0</v>
      </c>
      <c r="C9" s="303"/>
      <c r="D9" s="296">
        <f>'Drop-Down Lists Input'!C9</f>
        <v>0</v>
      </c>
      <c r="E9" s="304">
        <f>SUMIF('Farm Expenditures'!$F$4:$F$51,'Drop-Down Lists Input'!$C9,'Farm Expenditures'!$M$4:$M$51)</f>
        <v>0</v>
      </c>
      <c r="G9" s="296">
        <f>'Drop-Down Lists Input'!G9</f>
        <v>0</v>
      </c>
      <c r="H9" s="304">
        <f>SUMIF('Farm Receipts'!$F$4:$F$51,'Drop-Down Lists Input'!$G9,'Farm Receipts'!$U$4:$U$51)</f>
        <v>0</v>
      </c>
      <c r="I9" s="304">
        <f>SUMIF('Farm Expenditures'!$H$4:$H$51,'Drop-Down Lists Input'!$G9,'Farm Expenditures'!$M$4:$M$51)</f>
        <v>0</v>
      </c>
      <c r="J9" s="304">
        <f t="shared" si="0"/>
        <v>0</v>
      </c>
      <c r="L9" s="296">
        <f>'Drop-Down Lists Input'!I9</f>
        <v>0</v>
      </c>
      <c r="M9" s="304">
        <f>SUMIF('Farm Receipts'!$G$4:$G$51,'Drop-Down Lists Input'!$I9,'Farm Receipts'!$U$4:$U$51)</f>
        <v>0</v>
      </c>
      <c r="N9" s="304">
        <f>SUMIF('Farm Expenditures'!$I$4:$I$51,'Drop-Down Lists Input'!$I9,'Farm Expenditures'!$M$4:$M$51)</f>
        <v>0</v>
      </c>
      <c r="O9" s="304">
        <f t="shared" si="1"/>
        <v>0</v>
      </c>
    </row>
    <row r="10" spans="1:16" x14ac:dyDescent="0.25">
      <c r="A10" s="296">
        <f>'Drop-Down Lists Input'!A10</f>
        <v>0</v>
      </c>
      <c r="B10" s="302">
        <f>SUMIF('Farm Receipts'!$D$4:$D$51,'Drop-Down Lists Input'!$A10,'Farm Receipts'!$U$4:$U$51)</f>
        <v>0</v>
      </c>
      <c r="C10" s="303"/>
      <c r="D10" s="296">
        <f>'Drop-Down Lists Input'!C11</f>
        <v>0</v>
      </c>
      <c r="E10" s="304">
        <f>SUMIF('Farm Expenditures'!$F$4:$F$51,'Drop-Down Lists Input'!$C11,'Farm Expenditures'!$M$4:$M$51)</f>
        <v>0</v>
      </c>
      <c r="G10" s="296">
        <f>'Drop-Down Lists Input'!G10</f>
        <v>0</v>
      </c>
      <c r="H10" s="304">
        <f>SUMIF('Farm Receipts'!$F$4:$F$51,'Drop-Down Lists Input'!$G10,'Farm Receipts'!$U$4:$U$51)</f>
        <v>0</v>
      </c>
      <c r="I10" s="304">
        <f>SUMIF('Farm Expenditures'!$H$4:$H$51,'Drop-Down Lists Input'!$G10,'Farm Expenditures'!$M$4:$M$51)</f>
        <v>0</v>
      </c>
      <c r="J10" s="304">
        <f t="shared" si="0"/>
        <v>0</v>
      </c>
      <c r="L10" s="296">
        <f>'Drop-Down Lists Input'!I10</f>
        <v>0</v>
      </c>
      <c r="M10" s="304">
        <f>SUMIF('Farm Receipts'!$G$4:$G$51,'Drop-Down Lists Input'!$I10,'Farm Receipts'!$U$4:$U$51)</f>
        <v>0</v>
      </c>
      <c r="N10" s="304">
        <f>SUMIF('Farm Expenditures'!$I$4:$I$51,'Drop-Down Lists Input'!$I10,'Farm Expenditures'!$M$4:$M$51)</f>
        <v>0</v>
      </c>
      <c r="O10" s="304">
        <f t="shared" si="1"/>
        <v>0</v>
      </c>
    </row>
    <row r="11" spans="1:16" x14ac:dyDescent="0.25">
      <c r="A11" s="296">
        <f>'Drop-Down Lists Input'!A11</f>
        <v>0</v>
      </c>
      <c r="B11" s="302">
        <f>SUMIF('Farm Receipts'!$D$4:$D$51,'Drop-Down Lists Input'!$A11,'Farm Receipts'!$U$4:$U$51)</f>
        <v>0</v>
      </c>
      <c r="C11" s="303"/>
      <c r="D11" s="296">
        <f>'Drop-Down Lists Input'!C11</f>
        <v>0</v>
      </c>
      <c r="E11" s="304">
        <f>SUMIF('Farm Expenditures'!$F$4:$F$51,'Drop-Down Lists Input'!#REF!,'Farm Expenditures'!$M$4:$M$51)</f>
        <v>0</v>
      </c>
      <c r="G11" s="296">
        <f>'Drop-Down Lists Input'!G11</f>
        <v>0</v>
      </c>
      <c r="H11" s="304">
        <f>SUMIF('Farm Receipts'!$F$4:$F$51,'Drop-Down Lists Input'!$G11,'Farm Receipts'!$U$4:$U$51)</f>
        <v>0</v>
      </c>
      <c r="I11" s="304">
        <f>SUMIF('Farm Expenditures'!$H$4:$H$51,'Drop-Down Lists Input'!$G11,'Farm Expenditures'!$M$4:$M$51)</f>
        <v>0</v>
      </c>
      <c r="J11" s="304">
        <f t="shared" si="0"/>
        <v>0</v>
      </c>
      <c r="L11" s="296">
        <f>'Drop-Down Lists Input'!I11</f>
        <v>0</v>
      </c>
      <c r="M11" s="304">
        <f>SUMIF('Farm Receipts'!$G$4:$G$51,'Drop-Down Lists Input'!$I11,'Farm Receipts'!$U$4:$U$51)</f>
        <v>0</v>
      </c>
      <c r="N11" s="304">
        <f>SUMIF('Farm Expenditures'!$I$4:$I$51,'Drop-Down Lists Input'!$I11,'Farm Expenditures'!$M$4:$M$51)</f>
        <v>0</v>
      </c>
      <c r="O11" s="304">
        <f t="shared" si="1"/>
        <v>0</v>
      </c>
    </row>
    <row r="12" spans="1:16" x14ac:dyDescent="0.25">
      <c r="A12" s="296">
        <f>'Drop-Down Lists Input'!A12</f>
        <v>0</v>
      </c>
      <c r="B12" s="302">
        <f>SUMIF('Farm Receipts'!$D$4:$D$51,'Drop-Down Lists Input'!$A12,'Farm Receipts'!$U$4:$U$51)</f>
        <v>0</v>
      </c>
      <c r="D12" s="296">
        <f>'Drop-Down Lists Input'!C13</f>
        <v>0</v>
      </c>
      <c r="E12" s="304">
        <f>SUMIF('Farm Expenditures'!$F$4:$F$51,'Drop-Down Lists Input'!$C12,'Farm Expenditures'!$M$4:$M$51)</f>
        <v>0</v>
      </c>
      <c r="G12" s="296">
        <f>'Drop-Down Lists Input'!G12</f>
        <v>0</v>
      </c>
      <c r="H12" s="304">
        <f>SUMIF('Farm Receipts'!$F$4:$F$51,'Drop-Down Lists Input'!$G12,'Farm Receipts'!$U$4:$U$51)</f>
        <v>0</v>
      </c>
      <c r="I12" s="304">
        <f>SUMIF('Farm Expenditures'!$H$4:$H$51,'Drop-Down Lists Input'!$G12,'Farm Expenditures'!$M$4:$M$51)</f>
        <v>0</v>
      </c>
      <c r="J12" s="304">
        <f t="shared" si="0"/>
        <v>0</v>
      </c>
      <c r="L12" s="296">
        <f>'Drop-Down Lists Input'!I12</f>
        <v>0</v>
      </c>
      <c r="M12" s="304">
        <f>SUMIF('Farm Receipts'!$G$4:$G$51,'Drop-Down Lists Input'!$I12,'Farm Receipts'!$U$4:$U$51)</f>
        <v>0</v>
      </c>
      <c r="N12" s="304">
        <f>SUMIF('Farm Expenditures'!$I$4:$I$51,'Drop-Down Lists Input'!$I12,'Farm Expenditures'!$M$4:$M$51)</f>
        <v>0</v>
      </c>
      <c r="O12" s="304">
        <f t="shared" si="1"/>
        <v>0</v>
      </c>
    </row>
    <row r="13" spans="1:16" x14ac:dyDescent="0.25">
      <c r="A13" s="296">
        <f>'Drop-Down Lists Input'!A13</f>
        <v>0</v>
      </c>
      <c r="B13" s="302">
        <f>SUMIF('Farm Receipts'!$D$4:$D$51,'Drop-Down Lists Input'!$A13,'Farm Receipts'!$U$4:$U$51)</f>
        <v>0</v>
      </c>
      <c r="D13" s="296">
        <f>'Drop-Down Lists Input'!C13</f>
        <v>0</v>
      </c>
      <c r="E13" s="304">
        <f>SUMIF('Farm Expenditures'!$F$4:$F$51,'Drop-Down Lists Input'!$C13,'Farm Expenditures'!$M$4:$M$51)</f>
        <v>0</v>
      </c>
      <c r="G13" s="296">
        <f>'Drop-Down Lists Input'!G13</f>
        <v>0</v>
      </c>
      <c r="H13" s="304">
        <f>SUMIF('Farm Receipts'!$F$4:$F$51,'Drop-Down Lists Input'!$G13,'Farm Receipts'!$U$4:$U$51)</f>
        <v>0</v>
      </c>
      <c r="I13" s="304">
        <f>SUMIF('Farm Expenditures'!$H$4:$H$51,'Drop-Down Lists Input'!$G13,'Farm Expenditures'!$M$4:$M$51)</f>
        <v>0</v>
      </c>
      <c r="J13" s="304">
        <f t="shared" si="0"/>
        <v>0</v>
      </c>
      <c r="L13" s="296">
        <f>'Drop-Down Lists Input'!I13</f>
        <v>0</v>
      </c>
      <c r="M13" s="304">
        <f>SUMIF('Farm Receipts'!$G$4:$G$51,'Drop-Down Lists Input'!$I13,'Farm Receipts'!$U$4:$U$51)</f>
        <v>0</v>
      </c>
      <c r="N13" s="304">
        <f>SUMIF('Farm Expenditures'!$I$4:$I$51,'Drop-Down Lists Input'!$I13,'Farm Expenditures'!$M$4:$M$51)</f>
        <v>0</v>
      </c>
      <c r="O13" s="304">
        <f t="shared" si="1"/>
        <v>0</v>
      </c>
    </row>
    <row r="14" spans="1:16" x14ac:dyDescent="0.25">
      <c r="A14" s="296">
        <f>'Drop-Down Lists Input'!A14</f>
        <v>0</v>
      </c>
      <c r="B14" s="302">
        <f>SUMIF('Farm Receipts'!$D$4:$D$51,'Drop-Down Lists Input'!$A14,'Farm Receipts'!$U$4:$U$51)</f>
        <v>0</v>
      </c>
      <c r="C14" s="303"/>
      <c r="D14" s="296">
        <f>'Drop-Down Lists Input'!C15</f>
        <v>0</v>
      </c>
      <c r="E14" s="304">
        <f>SUMIF('Farm Expenditures'!$F$4:$F$51,'Drop-Down Lists Input'!$C14,'Farm Expenditures'!$M$4:$M$51)</f>
        <v>0</v>
      </c>
      <c r="G14" s="296">
        <f>'Drop-Down Lists Input'!G14</f>
        <v>0</v>
      </c>
      <c r="H14" s="304">
        <f>SUMIF('Farm Receipts'!$F$4:$F$51,'Drop-Down Lists Input'!$G14,'Farm Receipts'!$U$4:$U$51)</f>
        <v>0</v>
      </c>
      <c r="I14" s="304">
        <f>SUMIF('Farm Expenditures'!$H$4:$H$51,'Drop-Down Lists Input'!$G14,'Farm Expenditures'!$M$4:$M$51)</f>
        <v>0</v>
      </c>
      <c r="J14" s="304">
        <f t="shared" si="0"/>
        <v>0</v>
      </c>
      <c r="L14" s="296">
        <f>'Drop-Down Lists Input'!I14</f>
        <v>0</v>
      </c>
      <c r="M14" s="304">
        <f>SUMIF('Farm Receipts'!$G$4:$G$51,'Drop-Down Lists Input'!$I14,'Farm Receipts'!$U$4:$U$51)</f>
        <v>0</v>
      </c>
      <c r="N14" s="304">
        <f>SUMIF('Farm Expenditures'!$I$4:$I$51,'Drop-Down Lists Input'!$I14,'Farm Expenditures'!$M$4:$M$51)</f>
        <v>0</v>
      </c>
      <c r="O14" s="304">
        <f t="shared" si="1"/>
        <v>0</v>
      </c>
    </row>
    <row r="15" spans="1:16" x14ac:dyDescent="0.25">
      <c r="A15" s="296">
        <f>'Drop-Down Lists Input'!A15</f>
        <v>0</v>
      </c>
      <c r="B15" s="302">
        <f>SUMIF('Farm Receipts'!$D$4:$D$51,'Drop-Down Lists Input'!$A15,'Farm Receipts'!$U$4:$U$51)</f>
        <v>0</v>
      </c>
      <c r="C15" s="303"/>
      <c r="D15" s="296">
        <f>'Drop-Down Lists Input'!C15</f>
        <v>0</v>
      </c>
      <c r="E15" s="304">
        <f>SUMIF('Farm Expenditures'!$F$4:$F$51,'Drop-Down Lists Input'!$C15,'Farm Expenditures'!$M$4:$M$51)</f>
        <v>0</v>
      </c>
      <c r="G15" s="296">
        <f>'Drop-Down Lists Input'!G15</f>
        <v>0</v>
      </c>
      <c r="H15" s="304">
        <f>SUMIF('Farm Receipts'!$F$4:$F$51,'Drop-Down Lists Input'!$G15,'Farm Receipts'!$U$4:$U$51)</f>
        <v>0</v>
      </c>
      <c r="I15" s="304">
        <f>SUMIF('Farm Expenditures'!$H$4:$H$51,'Drop-Down Lists Input'!$G15,'Farm Expenditures'!$M$4:$M$51)</f>
        <v>0</v>
      </c>
      <c r="J15" s="304">
        <f t="shared" si="0"/>
        <v>0</v>
      </c>
      <c r="L15" s="296">
        <f>'Drop-Down Lists Input'!I15</f>
        <v>0</v>
      </c>
      <c r="M15" s="304">
        <f>SUMIF('Farm Receipts'!$G$4:$G$51,'Drop-Down Lists Input'!$I15,'Farm Receipts'!$U$4:$U$51)</f>
        <v>0</v>
      </c>
      <c r="N15" s="304">
        <f>SUMIF('Farm Expenditures'!$I$4:$I$51,'Drop-Down Lists Input'!$I15,'Farm Expenditures'!$M$4:$M$51)</f>
        <v>0</v>
      </c>
      <c r="O15" s="304">
        <f t="shared" si="1"/>
        <v>0</v>
      </c>
    </row>
    <row r="16" spans="1:16" x14ac:dyDescent="0.25">
      <c r="A16" s="296">
        <f>'Drop-Down Lists Input'!A16</f>
        <v>0</v>
      </c>
      <c r="B16" s="302">
        <f>SUMIF('Farm Receipts'!$D$4:$D$51,'Drop-Down Lists Input'!$A16,'Farm Receipts'!$U$4:$U$51)</f>
        <v>0</v>
      </c>
      <c r="C16" s="303"/>
      <c r="D16" s="296">
        <f>'Drop-Down Lists Input'!C17</f>
        <v>0</v>
      </c>
      <c r="E16" s="304">
        <f>SUMIF('Farm Expenditures'!$F$4:$F$51,'Drop-Down Lists Input'!$C16,'Farm Expenditures'!$M$4:$M$51)</f>
        <v>0</v>
      </c>
      <c r="G16" s="296">
        <f>'Drop-Down Lists Input'!G16</f>
        <v>0</v>
      </c>
      <c r="H16" s="304">
        <f>SUMIF('Farm Receipts'!$F$4:$F$51,'Drop-Down Lists Input'!$G16,'Farm Receipts'!$U$4:$U$51)</f>
        <v>0</v>
      </c>
      <c r="I16" s="304">
        <f>SUMIF('Farm Expenditures'!$H$4:$H$51,'Drop-Down Lists Input'!$G16,'Farm Expenditures'!$M$4:$M$51)</f>
        <v>0</v>
      </c>
      <c r="J16" s="304">
        <f t="shared" si="0"/>
        <v>0</v>
      </c>
      <c r="L16" s="296">
        <f>'Drop-Down Lists Input'!I16</f>
        <v>0</v>
      </c>
      <c r="M16" s="304">
        <f>SUMIF('Farm Receipts'!$G$4:$G$51,'Drop-Down Lists Input'!$I16,'Farm Receipts'!$U$4:$U$51)</f>
        <v>0</v>
      </c>
      <c r="N16" s="304">
        <f>SUMIF('Farm Expenditures'!$I$4:$I$51,'Drop-Down Lists Input'!$I16,'Farm Expenditures'!$M$4:$M$51)</f>
        <v>0</v>
      </c>
      <c r="O16" s="304">
        <f t="shared" si="1"/>
        <v>0</v>
      </c>
    </row>
    <row r="17" spans="1:15" x14ac:dyDescent="0.25">
      <c r="A17" s="296">
        <f>'Drop-Down Lists Input'!A17</f>
        <v>0</v>
      </c>
      <c r="B17" s="302">
        <f>SUMIF('Farm Receipts'!$D$4:$D$51,'Drop-Down Lists Input'!$A17,'Farm Receipts'!$U$4:$U$51)</f>
        <v>0</v>
      </c>
      <c r="C17" s="303"/>
      <c r="D17" s="296">
        <f>'Drop-Down Lists Input'!C17</f>
        <v>0</v>
      </c>
      <c r="E17" s="304">
        <f>SUMIF('Farm Expenditures'!$F$4:$F$51,'Drop-Down Lists Input'!$C17,'Farm Expenditures'!$M$4:$M$51)</f>
        <v>0</v>
      </c>
      <c r="G17" s="296">
        <f>'Drop-Down Lists Input'!G17</f>
        <v>0</v>
      </c>
      <c r="H17" s="304">
        <f>SUMIF('Farm Receipts'!$F$4:$F$51,'Drop-Down Lists Input'!$G17,'Farm Receipts'!$U$4:$U$51)</f>
        <v>0</v>
      </c>
      <c r="I17" s="304">
        <f>SUMIF('Farm Expenditures'!$H$4:$H$51,'Drop-Down Lists Input'!$G17,'Farm Expenditures'!$M$4:$M$51)</f>
        <v>0</v>
      </c>
      <c r="J17" s="304">
        <f t="shared" si="0"/>
        <v>0</v>
      </c>
      <c r="L17" s="296">
        <f>'Drop-Down Lists Input'!I17</f>
        <v>0</v>
      </c>
      <c r="M17" s="304">
        <f>SUMIF('Farm Receipts'!$G$4:$G$51,'Drop-Down Lists Input'!$I17,'Farm Receipts'!$U$4:$U$51)</f>
        <v>0</v>
      </c>
      <c r="N17" s="304">
        <f>SUMIF('Farm Expenditures'!$I$4:$I$51,'Drop-Down Lists Input'!$I17,'Farm Expenditures'!$M$4:$M$51)</f>
        <v>0</v>
      </c>
      <c r="O17" s="304">
        <f t="shared" si="1"/>
        <v>0</v>
      </c>
    </row>
    <row r="18" spans="1:15" x14ac:dyDescent="0.25">
      <c r="A18" s="296">
        <f>'Drop-Down Lists Input'!A18</f>
        <v>0</v>
      </c>
      <c r="B18" s="302">
        <f>SUMIF('Farm Receipts'!$D$4:$D$51,'Drop-Down Lists Input'!$A18,'Farm Receipts'!$U$4:$U$51)</f>
        <v>0</v>
      </c>
      <c r="C18" s="303"/>
      <c r="D18" s="296">
        <f>'Drop-Down Lists Input'!C19</f>
        <v>0</v>
      </c>
      <c r="E18" s="304">
        <f>SUMIF('Farm Expenditures'!$F$4:$F$51,'Drop-Down Lists Input'!$C18,'Farm Expenditures'!$M$4:$M$51)</f>
        <v>0</v>
      </c>
      <c r="G18" s="296">
        <f>'Drop-Down Lists Input'!G18</f>
        <v>0</v>
      </c>
      <c r="H18" s="304">
        <f>SUMIF('Farm Receipts'!$F$4:$F$51,'Drop-Down Lists Input'!$G18,'Farm Receipts'!$U$4:$U$51)</f>
        <v>0</v>
      </c>
      <c r="I18" s="304">
        <f>SUMIF('Farm Expenditures'!$H$4:$H$51,'Drop-Down Lists Input'!$G18,'Farm Expenditures'!$M$4:$M$51)</f>
        <v>0</v>
      </c>
      <c r="J18" s="304">
        <f t="shared" si="0"/>
        <v>0</v>
      </c>
      <c r="L18" s="296">
        <f>'Drop-Down Lists Input'!I18</f>
        <v>0</v>
      </c>
      <c r="M18" s="304">
        <f>SUMIF('Farm Receipts'!$G$4:$G$51,'Drop-Down Lists Input'!$I18,'Farm Receipts'!$U$4:$U$51)</f>
        <v>0</v>
      </c>
      <c r="N18" s="304">
        <f>SUMIF('Farm Expenditures'!$I$4:$I$51,'Drop-Down Lists Input'!$I18,'Farm Expenditures'!$M$4:$M$51)</f>
        <v>0</v>
      </c>
      <c r="O18" s="304">
        <f t="shared" si="1"/>
        <v>0</v>
      </c>
    </row>
    <row r="19" spans="1:15" x14ac:dyDescent="0.25">
      <c r="A19" s="296">
        <f>'Drop-Down Lists Input'!A19</f>
        <v>0</v>
      </c>
      <c r="B19" s="302">
        <f>SUMIF('Farm Receipts'!$D$4:$D$51,'Drop-Down Lists Input'!$A19,'Farm Receipts'!$U$4:$U$51)</f>
        <v>0</v>
      </c>
      <c r="C19" s="303"/>
      <c r="D19" s="296">
        <f>'Drop-Down Lists Input'!C19</f>
        <v>0</v>
      </c>
      <c r="E19" s="304">
        <f>SUMIF('Farm Expenditures'!$F$4:$F$51,'Drop-Down Lists Input'!$C19,'Farm Expenditures'!$M$4:$M$51)</f>
        <v>0</v>
      </c>
      <c r="G19" s="296">
        <f>'Drop-Down Lists Input'!G19</f>
        <v>0</v>
      </c>
      <c r="H19" s="304">
        <f>SUMIF('Farm Receipts'!$F$4:$F$51,'Drop-Down Lists Input'!$G19,'Farm Receipts'!$U$4:$U$51)</f>
        <v>0</v>
      </c>
      <c r="I19" s="304">
        <f>SUMIF('Farm Expenditures'!$H$4:$H$51,'Drop-Down Lists Input'!$G19,'Farm Expenditures'!$M$4:$M$51)</f>
        <v>0</v>
      </c>
      <c r="J19" s="304">
        <f t="shared" si="0"/>
        <v>0</v>
      </c>
      <c r="L19" s="296">
        <f>'Drop-Down Lists Input'!I19</f>
        <v>0</v>
      </c>
      <c r="M19" s="304">
        <f>SUMIF('Farm Receipts'!$G$4:$G$51,'Drop-Down Lists Input'!$I19,'Farm Receipts'!$U$4:$U$51)</f>
        <v>0</v>
      </c>
      <c r="N19" s="304">
        <f>SUMIF('Farm Expenditures'!$I$4:$I$51,'Drop-Down Lists Input'!$I19,'Farm Expenditures'!$M$4:$M$51)</f>
        <v>0</v>
      </c>
      <c r="O19" s="304">
        <f t="shared" si="1"/>
        <v>0</v>
      </c>
    </row>
    <row r="20" spans="1:15" x14ac:dyDescent="0.25">
      <c r="A20" s="296">
        <f>'Drop-Down Lists Input'!A20</f>
        <v>0</v>
      </c>
      <c r="B20" s="302">
        <f>SUMIF('Farm Receipts'!$D$4:$D$51,'Drop-Down Lists Input'!$A20,'Farm Receipts'!$U$4:$U$51)</f>
        <v>0</v>
      </c>
      <c r="C20" s="303"/>
      <c r="D20" s="296">
        <f>'Drop-Down Lists Input'!C21</f>
        <v>0</v>
      </c>
      <c r="E20" s="304">
        <f>SUMIF('Farm Expenditures'!$F$4:$F$51,'Drop-Down Lists Input'!$C20,'Farm Expenditures'!$M$4:$M$51)</f>
        <v>0</v>
      </c>
      <c r="G20" s="296">
        <f>'Drop-Down Lists Input'!G20</f>
        <v>0</v>
      </c>
      <c r="H20" s="304">
        <f>SUMIF('Farm Receipts'!$F$4:$F$51,'Drop-Down Lists Input'!$G20,'Farm Receipts'!$U$4:$U$51)</f>
        <v>0</v>
      </c>
      <c r="I20" s="304">
        <f>SUMIF('Farm Expenditures'!$H$4:$H$51,'Drop-Down Lists Input'!$G20,'Farm Expenditures'!$M$4:$M$51)</f>
        <v>0</v>
      </c>
      <c r="J20" s="304">
        <f t="shared" si="0"/>
        <v>0</v>
      </c>
      <c r="L20" s="296">
        <f>'Drop-Down Lists Input'!I20</f>
        <v>0</v>
      </c>
      <c r="M20" s="304">
        <f>SUMIF('Farm Receipts'!$G$4:$G$51,'Drop-Down Lists Input'!$I20,'Farm Receipts'!$U$4:$U$51)</f>
        <v>0</v>
      </c>
      <c r="N20" s="304">
        <f>SUMIF('Farm Expenditures'!$I$4:$I$51,'Drop-Down Lists Input'!$I20,'Farm Expenditures'!$M$4:$M$51)</f>
        <v>0</v>
      </c>
      <c r="O20" s="304">
        <f t="shared" si="1"/>
        <v>0</v>
      </c>
    </row>
    <row r="21" spans="1:15" x14ac:dyDescent="0.25">
      <c r="A21" s="296">
        <f>'Drop-Down Lists Input'!A21</f>
        <v>0</v>
      </c>
      <c r="B21" s="302">
        <f>SUMIF('Farm Receipts'!$D$4:$D$51,'Drop-Down Lists Input'!$A21,'Farm Receipts'!$U$4:$U$51)</f>
        <v>0</v>
      </c>
      <c r="C21" s="303"/>
      <c r="D21" s="296">
        <f>'Drop-Down Lists Input'!C21</f>
        <v>0</v>
      </c>
      <c r="E21" s="304">
        <f>SUMIF('Farm Expenditures'!$F$4:$F$51,'Drop-Down Lists Input'!$C21,'Farm Expenditures'!$M$4:$M$51)</f>
        <v>0</v>
      </c>
      <c r="G21" s="296">
        <f>'Drop-Down Lists Input'!G21</f>
        <v>0</v>
      </c>
      <c r="H21" s="304">
        <f>SUMIF('Farm Receipts'!$F$4:$F$51,'Drop-Down Lists Input'!$G21,'Farm Receipts'!$U$4:$U$51)</f>
        <v>0</v>
      </c>
      <c r="I21" s="304">
        <f>SUMIF('Farm Expenditures'!$H$4:$H$51,'Drop-Down Lists Input'!$G21,'Farm Expenditures'!$M$4:$M$51)</f>
        <v>0</v>
      </c>
      <c r="J21" s="304">
        <f t="shared" si="0"/>
        <v>0</v>
      </c>
      <c r="L21" s="296">
        <f>'Drop-Down Lists Input'!I21</f>
        <v>0</v>
      </c>
      <c r="M21" s="304">
        <f>SUMIF('Farm Receipts'!$G$4:$G$51,'Drop-Down Lists Input'!$I21,'Farm Receipts'!$U$4:$U$51)</f>
        <v>0</v>
      </c>
      <c r="N21" s="304">
        <f>SUMIF('Farm Expenditures'!$I$4:$I$51,'Drop-Down Lists Input'!$I21,'Farm Expenditures'!$M$4:$M$51)</f>
        <v>0</v>
      </c>
      <c r="O21" s="304">
        <f t="shared" si="1"/>
        <v>0</v>
      </c>
    </row>
    <row r="22" spans="1:15" x14ac:dyDescent="0.25">
      <c r="A22" s="296">
        <f>'Drop-Down Lists Input'!A22</f>
        <v>0</v>
      </c>
      <c r="B22" s="302">
        <f>SUMIF('Farm Receipts'!$D$4:$D$51,'Drop-Down Lists Input'!$A22,'Farm Receipts'!$U$4:$U$51)</f>
        <v>0</v>
      </c>
      <c r="C22" s="303"/>
      <c r="D22" s="296">
        <f>'Drop-Down Lists Input'!C23</f>
        <v>0</v>
      </c>
      <c r="E22" s="304">
        <f>SUMIF('Farm Expenditures'!$F$4:$F$51,'Drop-Down Lists Input'!$C22,'Farm Expenditures'!$M$4:$M$51)</f>
        <v>0</v>
      </c>
      <c r="G22" s="305"/>
      <c r="H22" s="305"/>
      <c r="I22" s="305"/>
      <c r="J22" s="305"/>
      <c r="L22" s="305"/>
      <c r="M22" s="305"/>
      <c r="N22" s="305"/>
      <c r="O22" s="305"/>
    </row>
    <row r="23" spans="1:15" x14ac:dyDescent="0.25">
      <c r="A23" s="296">
        <f>'Drop-Down Lists Input'!A23</f>
        <v>0</v>
      </c>
      <c r="B23" s="302">
        <f>SUMIF('Farm Receipts'!$D$4:$D$51,'Drop-Down Lists Input'!$A23,'Farm Receipts'!$U$4:$U$51)</f>
        <v>0</v>
      </c>
      <c r="D23" s="296">
        <f>'Drop-Down Lists Input'!C23</f>
        <v>0</v>
      </c>
      <c r="E23" s="304">
        <f>SUMIF('Farm Expenditures'!$F$4:$F$51,'Drop-Down Lists Input'!$C23,'Farm Expenditures'!$M$4:$M$51)</f>
        <v>0</v>
      </c>
      <c r="G23" s="305"/>
      <c r="H23" s="305"/>
      <c r="I23" s="305"/>
      <c r="J23" s="305"/>
      <c r="L23" s="305"/>
      <c r="M23" s="305"/>
      <c r="N23" s="305"/>
      <c r="O23" s="305"/>
    </row>
    <row r="24" spans="1:15" x14ac:dyDescent="0.25">
      <c r="A24" s="296">
        <f>'Drop-Down Lists Input'!A24</f>
        <v>0</v>
      </c>
      <c r="B24" s="302">
        <f>SUMIF('Farm Receipts'!$D$4:$D$51,'Drop-Down Lists Input'!$A24,'Farm Receipts'!$U$4:$U$51)</f>
        <v>0</v>
      </c>
      <c r="D24" s="296">
        <f>'Drop-Down Lists Input'!C25</f>
        <v>0</v>
      </c>
      <c r="E24" s="304">
        <f>SUMIF('Farm Expenditures'!$F$4:$F$51,'Drop-Down Lists Input'!$C24,'Farm Expenditures'!$M$4:$M$51)</f>
        <v>0</v>
      </c>
      <c r="G24" s="434" t="s">
        <v>298</v>
      </c>
      <c r="H24" s="434"/>
      <c r="I24" s="434"/>
      <c r="J24" s="434"/>
      <c r="L24" s="305"/>
      <c r="M24" s="305"/>
      <c r="N24" s="305"/>
      <c r="O24" s="305"/>
    </row>
    <row r="25" spans="1:15" x14ac:dyDescent="0.25">
      <c r="A25" s="296">
        <f>'Drop-Down Lists Input'!A25</f>
        <v>0</v>
      </c>
      <c r="B25" s="302">
        <f>SUMIF('Farm Receipts'!$D$4:$D$51,'Drop-Down Lists Input'!$A25,'Farm Receipts'!$U$4:$U$51)</f>
        <v>0</v>
      </c>
      <c r="D25" s="296">
        <f>'Drop-Down Lists Input'!C25</f>
        <v>0</v>
      </c>
      <c r="E25" s="304">
        <f>SUMIF('Farm Expenditures'!$F$4:$F$51,'Drop-Down Lists Input'!$C25,'Farm Expenditures'!$M$4:$M$51)</f>
        <v>0</v>
      </c>
      <c r="G25" s="434"/>
      <c r="H25" s="434"/>
      <c r="I25" s="434"/>
      <c r="J25" s="434"/>
      <c r="L25" s="305"/>
      <c r="M25" s="305"/>
      <c r="N25" s="305"/>
      <c r="O25" s="305"/>
    </row>
    <row r="26" spans="1:15" ht="15" customHeight="1" x14ac:dyDescent="0.25">
      <c r="A26" s="296">
        <f>'Drop-Down Lists Input'!A26</f>
        <v>0</v>
      </c>
      <c r="B26" s="302">
        <f>SUMIF('Farm Receipts'!$D$4:$D$51,'Drop-Down Lists Input'!$A26,'Farm Receipts'!$U$4:$U$51)</f>
        <v>0</v>
      </c>
      <c r="D26" s="296">
        <f>'Drop-Down Lists Input'!C27</f>
        <v>0</v>
      </c>
      <c r="E26" s="304">
        <f>SUMIF('Farm Expenditures'!$F$4:$F$51,'Drop-Down Lists Input'!$C26,'Farm Expenditures'!$M$4:$M$51)</f>
        <v>0</v>
      </c>
      <c r="G26" s="433" t="s">
        <v>297</v>
      </c>
      <c r="H26" s="433"/>
      <c r="I26" s="433"/>
      <c r="J26" s="433"/>
      <c r="L26" s="305"/>
      <c r="M26" s="305"/>
      <c r="N26" s="305"/>
      <c r="O26" s="305"/>
    </row>
    <row r="27" spans="1:15" x14ac:dyDescent="0.25">
      <c r="A27" s="296">
        <f>'Drop-Down Lists Input'!A27</f>
        <v>0</v>
      </c>
      <c r="B27" s="302">
        <f>SUMIF('Farm Receipts'!$D$4:$D$51,'Drop-Down Lists Input'!$A27,'Farm Receipts'!$U$4:$U$51)</f>
        <v>0</v>
      </c>
      <c r="D27" s="296">
        <f>'Drop-Down Lists Input'!C27</f>
        <v>0</v>
      </c>
      <c r="E27" s="304">
        <f>SUMIF('Farm Expenditures'!$F$4:$F$51,'Drop-Down Lists Input'!$C27,'Farm Expenditures'!$M$4:$M$51)</f>
        <v>0</v>
      </c>
      <c r="G27" s="433"/>
      <c r="H27" s="433"/>
      <c r="I27" s="433"/>
      <c r="J27" s="433"/>
      <c r="L27" s="305"/>
      <c r="M27" s="305"/>
      <c r="N27" s="305"/>
      <c r="O27" s="305"/>
    </row>
    <row r="28" spans="1:15" x14ac:dyDescent="0.25">
      <c r="A28" s="296">
        <f>'Drop-Down Lists Input'!A28</f>
        <v>0</v>
      </c>
      <c r="B28" s="302">
        <f>SUMIF('Farm Receipts'!$D$4:$D$51,'Drop-Down Lists Input'!$A28,'Farm Receipts'!$U$4:$U$51)</f>
        <v>0</v>
      </c>
      <c r="D28" s="296">
        <f>'Drop-Down Lists Input'!C29</f>
        <v>0</v>
      </c>
      <c r="E28" s="304">
        <f>SUMIF('Farm Expenditures'!$F$4:$F$51,'Drop-Down Lists Input'!$C28,'Farm Expenditures'!$M$4:$M$51)</f>
        <v>0</v>
      </c>
      <c r="G28" s="433"/>
      <c r="H28" s="433"/>
      <c r="I28" s="433"/>
      <c r="J28" s="433"/>
      <c r="L28" s="305"/>
      <c r="M28" s="305"/>
      <c r="N28" s="305"/>
      <c r="O28" s="305"/>
    </row>
    <row r="29" spans="1:15" x14ac:dyDescent="0.25">
      <c r="A29" s="296">
        <f>'Drop-Down Lists Input'!A29</f>
        <v>0</v>
      </c>
      <c r="B29" s="302">
        <f>SUMIF('Farm Receipts'!$D$4:$D$51,'Drop-Down Lists Input'!$A29,'Farm Receipts'!$U$4:$U$51)</f>
        <v>0</v>
      </c>
      <c r="D29" s="296">
        <f>'Drop-Down Lists Input'!C29</f>
        <v>0</v>
      </c>
      <c r="E29" s="304">
        <f>SUMIF('Farm Expenditures'!$F$4:$F$51,'Drop-Down Lists Input'!$C29,'Farm Expenditures'!$M$4:$M$51)</f>
        <v>0</v>
      </c>
      <c r="G29" s="433"/>
      <c r="H29" s="433"/>
      <c r="I29" s="433"/>
      <c r="J29" s="433"/>
      <c r="L29" s="305"/>
      <c r="M29" s="305"/>
      <c r="N29" s="305"/>
      <c r="O29" s="305"/>
    </row>
    <row r="30" spans="1:15" x14ac:dyDescent="0.25">
      <c r="A30" s="296">
        <f>'Drop-Down Lists Input'!A30</f>
        <v>0</v>
      </c>
      <c r="B30" s="302">
        <f>SUMIF('Farm Receipts'!$D$4:$D$51,'Drop-Down Lists Input'!$A30,'Farm Receipts'!$U$4:$U$51)</f>
        <v>0</v>
      </c>
      <c r="D30" s="296">
        <f>'Drop-Down Lists Input'!C31</f>
        <v>0</v>
      </c>
      <c r="E30" s="304">
        <f>SUMIF('Farm Expenditures'!$F$4:$F$51,'Drop-Down Lists Input'!$C30,'Farm Expenditures'!$M$4:$M$51)</f>
        <v>0</v>
      </c>
      <c r="G30" s="433"/>
      <c r="H30" s="433"/>
      <c r="I30" s="433"/>
      <c r="J30" s="433"/>
      <c r="L30" s="305"/>
      <c r="M30" s="305"/>
      <c r="N30" s="305"/>
      <c r="O30" s="305"/>
    </row>
    <row r="31" spans="1:15" x14ac:dyDescent="0.25">
      <c r="A31" s="296">
        <f>'Drop-Down Lists Input'!A31</f>
        <v>0</v>
      </c>
      <c r="B31" s="302">
        <f>SUMIF('Farm Receipts'!$D$4:$D$51,'Drop-Down Lists Input'!$A31,'Farm Receipts'!$U$4:$U$51)</f>
        <v>0</v>
      </c>
      <c r="D31" s="296">
        <f>'Drop-Down Lists Input'!C31</f>
        <v>0</v>
      </c>
      <c r="E31" s="304">
        <f>SUMIF('Farm Expenditures'!$F$4:$F$51,'Drop-Down Lists Input'!$C31,'Farm Expenditures'!$M$4:$M$51)</f>
        <v>0</v>
      </c>
      <c r="G31" s="433"/>
      <c r="H31" s="433"/>
      <c r="I31" s="433"/>
      <c r="J31" s="433"/>
      <c r="L31" s="305"/>
      <c r="M31" s="305"/>
      <c r="N31" s="305"/>
      <c r="O31" s="305"/>
    </row>
    <row r="32" spans="1:15" x14ac:dyDescent="0.25">
      <c r="A32" s="296">
        <f>'Drop-Down Lists Input'!A32</f>
        <v>0</v>
      </c>
      <c r="B32" s="302">
        <f>SUMIF('Farm Receipts'!$D$4:$D$51,'Drop-Down Lists Input'!$A32,'Farm Receipts'!$U$4:$U$51)</f>
        <v>0</v>
      </c>
      <c r="D32" s="296">
        <f>'Drop-Down Lists Input'!C33</f>
        <v>0</v>
      </c>
      <c r="E32" s="304">
        <f>SUMIF('Farm Expenditures'!$F$4:$F$51,'Drop-Down Lists Input'!$C32,'Farm Expenditures'!$M$4:$M$51)</f>
        <v>0</v>
      </c>
      <c r="G32" s="433"/>
      <c r="H32" s="433"/>
      <c r="I32" s="433"/>
      <c r="J32" s="433"/>
      <c r="L32" s="305"/>
      <c r="M32" s="305"/>
      <c r="N32" s="305"/>
      <c r="O32" s="305"/>
    </row>
    <row r="33" spans="1:15" x14ac:dyDescent="0.25">
      <c r="A33" s="296">
        <f>'Drop-Down Lists Input'!A33</f>
        <v>0</v>
      </c>
      <c r="B33" s="302">
        <f>SUMIF('Farm Receipts'!$D$4:$D$51,'Drop-Down Lists Input'!$A33,'Farm Receipts'!$U$4:$U$51)</f>
        <v>0</v>
      </c>
      <c r="D33" s="296">
        <f>'Drop-Down Lists Input'!C33</f>
        <v>0</v>
      </c>
      <c r="E33" s="304">
        <f>SUMIF('Farm Expenditures'!$F$4:$F$51,'Drop-Down Lists Input'!$C33,'Farm Expenditures'!$M$4:$M$51)</f>
        <v>0</v>
      </c>
      <c r="G33" s="433"/>
      <c r="H33" s="433"/>
      <c r="I33" s="433"/>
      <c r="J33" s="433"/>
      <c r="L33" s="305"/>
      <c r="M33" s="305"/>
      <c r="N33" s="305"/>
      <c r="O33" s="305"/>
    </row>
    <row r="34" spans="1:15" x14ac:dyDescent="0.25">
      <c r="A34" s="296">
        <f>'Drop-Down Lists Input'!A34</f>
        <v>0</v>
      </c>
      <c r="B34" s="302">
        <f>SUMIF('Farm Receipts'!$D$4:$D$51,'Drop-Down Lists Input'!$A34,'Farm Receipts'!$U$4:$U$51)</f>
        <v>0</v>
      </c>
      <c r="D34" s="296">
        <f>'Drop-Down Lists Input'!C35</f>
        <v>0</v>
      </c>
      <c r="E34" s="304">
        <f>SUMIF('Farm Expenditures'!$F$4:$F$51,'Drop-Down Lists Input'!$C34,'Farm Expenditures'!$M$4:$M$51)</f>
        <v>0</v>
      </c>
      <c r="G34" s="433"/>
      <c r="H34" s="433"/>
      <c r="I34" s="433"/>
      <c r="J34" s="433"/>
      <c r="L34" s="305"/>
      <c r="M34" s="305"/>
      <c r="N34" s="305"/>
      <c r="O34" s="305"/>
    </row>
    <row r="35" spans="1:15" x14ac:dyDescent="0.25">
      <c r="A35" s="296">
        <f>'Drop-Down Lists Input'!A69</f>
        <v>0</v>
      </c>
      <c r="B35" s="302">
        <f>SUMIF('Farm Receipts'!$D$4:$D$51,'Drop-Down Lists Input'!$A35,'Farm Receipts'!$U$4:$U$51)</f>
        <v>0</v>
      </c>
      <c r="D35" s="296">
        <f>'Drop-Down Lists Input'!C35</f>
        <v>0</v>
      </c>
      <c r="E35" s="304">
        <f>SUMIF('Farm Expenditures'!$F$4:$F$51,'Drop-Down Lists Input'!$C69,'Farm Expenditures'!$M$4:$M$51)</f>
        <v>0</v>
      </c>
      <c r="G35" s="305"/>
      <c r="H35" s="305"/>
      <c r="I35" s="305"/>
      <c r="J35" s="305"/>
      <c r="L35" s="305"/>
      <c r="M35" s="305"/>
      <c r="N35" s="305"/>
      <c r="O35" s="305"/>
    </row>
    <row r="36" spans="1:15" x14ac:dyDescent="0.25">
      <c r="A36" s="296">
        <f>'Drop-Down Lists Input'!A70</f>
        <v>0</v>
      </c>
      <c r="B36" s="302">
        <f>SUMIF('Farm Receipts'!$D$4:$D$51,'Drop-Down Lists Input'!$A36,'Farm Receipts'!$U$4:$U$51)</f>
        <v>0</v>
      </c>
      <c r="D36" s="296">
        <f>'Drop-Down Lists Input'!C37</f>
        <v>0</v>
      </c>
      <c r="E36" s="304">
        <f>SUMIF('Farm Expenditures'!$F$4:$F$51,'Drop-Down Lists Input'!$C70,'Farm Expenditures'!$M$4:$M$51)</f>
        <v>0</v>
      </c>
      <c r="G36" s="305"/>
      <c r="H36" s="305"/>
      <c r="I36" s="305"/>
      <c r="J36" s="305"/>
      <c r="L36" s="305"/>
      <c r="M36" s="305"/>
      <c r="N36" s="305"/>
      <c r="O36" s="305"/>
    </row>
    <row r="37" spans="1:15" x14ac:dyDescent="0.25">
      <c r="A37" s="296">
        <f>'Drop-Down Lists Input'!A71</f>
        <v>0</v>
      </c>
      <c r="B37" s="302">
        <f>SUMIF('Farm Receipts'!$D$4:$D$51,'Drop-Down Lists Input'!$A37,'Farm Receipts'!$U$4:$U$51)</f>
        <v>0</v>
      </c>
      <c r="D37" s="296">
        <f>'Drop-Down Lists Input'!C37</f>
        <v>0</v>
      </c>
      <c r="E37" s="304">
        <f>SUMIF('Farm Expenditures'!$F$4:$F$51,'Drop-Down Lists Input'!$C71,'Farm Expenditures'!$M$4:$M$51)</f>
        <v>0</v>
      </c>
      <c r="G37" s="305"/>
      <c r="H37" s="305"/>
      <c r="I37" s="305"/>
      <c r="J37" s="305"/>
      <c r="L37" s="305"/>
      <c r="M37" s="305"/>
      <c r="N37" s="305"/>
      <c r="O37" s="305"/>
    </row>
    <row r="38" spans="1:15" x14ac:dyDescent="0.25">
      <c r="A38" s="296">
        <f>'Drop-Down Lists Input'!A72</f>
        <v>0</v>
      </c>
      <c r="B38" s="302">
        <f>SUMIF('Farm Receipts'!$D$4:$D$51,'Drop-Down Lists Input'!$A38,'Farm Receipts'!$U$4:$U$51)</f>
        <v>0</v>
      </c>
      <c r="D38" s="296">
        <f>'Drop-Down Lists Input'!C39</f>
        <v>0</v>
      </c>
      <c r="E38" s="304">
        <f>SUMIF('Farm Expenditures'!$F$4:$F$51,'Drop-Down Lists Input'!$C72,'Farm Expenditures'!$M$4:$M$51)</f>
        <v>0</v>
      </c>
      <c r="G38" s="305"/>
      <c r="H38" s="305"/>
      <c r="I38" s="305"/>
      <c r="J38" s="305"/>
      <c r="L38" s="305"/>
      <c r="M38" s="305"/>
      <c r="N38" s="305"/>
      <c r="O38" s="305"/>
    </row>
    <row r="39" spans="1:15" x14ac:dyDescent="0.25">
      <c r="A39" s="296">
        <f>'Drop-Down Lists Input'!A73</f>
        <v>0</v>
      </c>
      <c r="B39" s="302">
        <f>SUMIF('Farm Receipts'!$D$4:$D$51,'Drop-Down Lists Input'!$A39,'Farm Receipts'!$U$4:$U$51)</f>
        <v>0</v>
      </c>
      <c r="D39" s="296">
        <f>'Drop-Down Lists Input'!C39</f>
        <v>0</v>
      </c>
      <c r="E39" s="304">
        <f>SUMIF('Farm Expenditures'!$F$4:$F$51,'Drop-Down Lists Input'!$C73,'Farm Expenditures'!$M$4:$M$51)</f>
        <v>0</v>
      </c>
      <c r="G39" s="305"/>
      <c r="H39" s="305"/>
      <c r="I39" s="305"/>
      <c r="J39" s="305"/>
      <c r="L39" s="305"/>
      <c r="M39" s="305"/>
      <c r="N39" s="305"/>
      <c r="O39" s="305"/>
    </row>
    <row r="40" spans="1:15" x14ac:dyDescent="0.25">
      <c r="A40" s="296">
        <f>'Drop-Down Lists Input'!A82</f>
        <v>0</v>
      </c>
      <c r="B40" s="302">
        <f>SUMIF('Farm Receipts'!$D$4:$D$51,'Drop-Down Lists Input'!$A40,'Farm Receipts'!$U$4:$U$51)</f>
        <v>0</v>
      </c>
      <c r="D40" s="296">
        <f>'Drop-Down Lists Input'!C41</f>
        <v>0</v>
      </c>
      <c r="E40" s="304">
        <f>SUMIF('Farm Expenditures'!$F$4:$F$51,'Drop-Down Lists Input'!$C82,'Farm Expenditures'!$M$4:$M$51)</f>
        <v>0</v>
      </c>
      <c r="G40" s="305"/>
      <c r="H40" s="305"/>
      <c r="I40" s="305"/>
      <c r="J40" s="305"/>
      <c r="L40" s="305"/>
      <c r="M40" s="305"/>
      <c r="N40" s="305"/>
      <c r="O40" s="305"/>
    </row>
    <row r="41" spans="1:15" x14ac:dyDescent="0.25">
      <c r="A41" s="296">
        <f>'Drop-Down Lists Input'!A86</f>
        <v>0</v>
      </c>
      <c r="B41" s="302">
        <f>SUMIF('Farm Receipts'!$D$4:$D$51,'Drop-Down Lists Input'!$A41,'Farm Receipts'!$U$4:$U$51)</f>
        <v>0</v>
      </c>
      <c r="C41" s="307"/>
      <c r="D41" s="296">
        <f>'Drop-Down Lists Input'!C41</f>
        <v>0</v>
      </c>
      <c r="E41" s="304">
        <f>SUMIF('Farm Expenditures'!$F$4:$F$51,'Drop-Down Lists Input'!$C86,'Farm Expenditures'!$M$4:$M$51)</f>
        <v>0</v>
      </c>
      <c r="G41" s="305"/>
      <c r="H41" s="305"/>
      <c r="I41" s="305"/>
      <c r="J41" s="305"/>
      <c r="L41" s="305"/>
      <c r="M41" s="305"/>
      <c r="N41" s="305"/>
      <c r="O41" s="305"/>
    </row>
    <row r="42" spans="1:15" x14ac:dyDescent="0.25">
      <c r="A42" s="296">
        <f>'Drop-Down Lists Input'!A87</f>
        <v>0</v>
      </c>
      <c r="B42" s="302">
        <f>SUMIF('Farm Receipts'!$D$4:$D$51,'Drop-Down Lists Input'!$A42,'Farm Receipts'!$U$4:$U$51)</f>
        <v>0</v>
      </c>
      <c r="C42" s="307"/>
      <c r="D42" s="296">
        <f>'Drop-Down Lists Input'!C43</f>
        <v>0</v>
      </c>
      <c r="E42" s="304">
        <f>SUMIF('Farm Expenditures'!$F$4:$F$51,'Drop-Down Lists Input'!$C87,'Farm Expenditures'!$M$4:$M$51)</f>
        <v>0</v>
      </c>
      <c r="G42" s="305"/>
      <c r="H42" s="305"/>
      <c r="I42" s="305"/>
      <c r="J42" s="305"/>
      <c r="L42" s="305"/>
      <c r="M42" s="305"/>
      <c r="N42" s="305"/>
      <c r="O42" s="305"/>
    </row>
    <row r="43" spans="1:15" x14ac:dyDescent="0.25">
      <c r="A43" s="296">
        <f>'Drop-Down Lists Input'!A88</f>
        <v>0</v>
      </c>
      <c r="B43" s="302">
        <f>SUMIF('Farm Receipts'!$D$4:$D$51,'Drop-Down Lists Input'!$A43,'Farm Receipts'!$U$4:$U$51)</f>
        <v>0</v>
      </c>
      <c r="C43" s="307"/>
      <c r="D43" s="296">
        <f>'Drop-Down Lists Input'!C43</f>
        <v>0</v>
      </c>
      <c r="E43" s="304">
        <f>SUMIF('Farm Expenditures'!$F$4:$F$51,'Drop-Down Lists Input'!$C88,'Farm Expenditures'!$M$4:$M$51)</f>
        <v>0</v>
      </c>
      <c r="G43" s="305"/>
      <c r="H43" s="305"/>
      <c r="I43" s="305"/>
      <c r="J43" s="305"/>
      <c r="L43" s="305"/>
      <c r="M43" s="305"/>
      <c r="N43" s="305"/>
      <c r="O43" s="305"/>
    </row>
    <row r="44" spans="1:15" x14ac:dyDescent="0.25">
      <c r="A44" s="296">
        <f>'Drop-Down Lists Input'!A89</f>
        <v>0</v>
      </c>
      <c r="B44" s="302">
        <f>SUMIF('Farm Receipts'!$D$4:$D$51,'Drop-Down Lists Input'!$A44,'Farm Receipts'!$U$4:$U$51)</f>
        <v>0</v>
      </c>
      <c r="C44" s="307"/>
      <c r="D44" s="296">
        <f>'Drop-Down Lists Input'!C45</f>
        <v>0</v>
      </c>
      <c r="E44" s="304">
        <f>SUMIF('Farm Expenditures'!$F$4:$F$51,'Drop-Down Lists Input'!$C89,'Farm Expenditures'!$M$4:$M$51)</f>
        <v>0</v>
      </c>
      <c r="G44" s="305"/>
      <c r="H44" s="305"/>
      <c r="I44" s="305"/>
      <c r="J44" s="305"/>
      <c r="L44" s="305"/>
      <c r="M44" s="305"/>
      <c r="N44" s="305"/>
      <c r="O44" s="305"/>
    </row>
    <row r="45" spans="1:15" x14ac:dyDescent="0.25">
      <c r="A45" s="296">
        <f>'Drop-Down Lists Input'!A90</f>
        <v>0</v>
      </c>
      <c r="B45" s="302">
        <f>SUMIF('Farm Receipts'!$D$4:$D$51,'Drop-Down Lists Input'!$A45,'Farm Receipts'!$U$4:$U$51)</f>
        <v>0</v>
      </c>
      <c r="C45" s="307"/>
      <c r="D45" s="296">
        <f>'Drop-Down Lists Input'!C45</f>
        <v>0</v>
      </c>
      <c r="E45" s="304">
        <f>SUMIF('Farm Expenditures'!$F$4:$F$51,'Drop-Down Lists Input'!$C90,'Farm Expenditures'!$M$4:$M$51)</f>
        <v>0</v>
      </c>
      <c r="G45" s="305"/>
      <c r="H45" s="305"/>
      <c r="I45" s="305"/>
      <c r="J45" s="305"/>
      <c r="L45" s="305"/>
      <c r="M45" s="305"/>
      <c r="N45" s="305"/>
      <c r="O45" s="305"/>
    </row>
    <row r="46" spans="1:15" x14ac:dyDescent="0.25">
      <c r="A46" s="296">
        <f>'Drop-Down Lists Input'!A91</f>
        <v>0</v>
      </c>
      <c r="B46" s="302">
        <f>SUMIF('Farm Receipts'!$D$4:$D$51,'Drop-Down Lists Input'!$A46,'Farm Receipts'!$U$4:$U$51)</f>
        <v>0</v>
      </c>
      <c r="C46" s="307"/>
      <c r="D46" s="296">
        <f>'Drop-Down Lists Input'!C47</f>
        <v>0</v>
      </c>
      <c r="E46" s="304">
        <f>SUMIF('Farm Expenditures'!$F$4:$F$51,'Drop-Down Lists Input'!$C91,'Farm Expenditures'!$M$4:$M$51)</f>
        <v>0</v>
      </c>
      <c r="G46" s="305"/>
      <c r="H46" s="305"/>
      <c r="I46" s="305"/>
      <c r="J46" s="305"/>
      <c r="L46" s="305"/>
      <c r="M46" s="305"/>
      <c r="N46" s="305"/>
      <c r="O46" s="305"/>
    </row>
    <row r="47" spans="1:15" x14ac:dyDescent="0.25">
      <c r="A47" s="296">
        <f>'Drop-Down Lists Input'!A92</f>
        <v>0</v>
      </c>
      <c r="B47" s="302">
        <f>SUMIF('Farm Receipts'!$D$4:$D$51,'Drop-Down Lists Input'!$A47,'Farm Receipts'!$U$4:$U$51)</f>
        <v>0</v>
      </c>
      <c r="C47" s="307"/>
      <c r="D47" s="296">
        <f>'Drop-Down Lists Input'!C47</f>
        <v>0</v>
      </c>
      <c r="E47" s="304">
        <f>SUMIF('Farm Expenditures'!$F$4:$F$51,'Drop-Down Lists Input'!$C92,'Farm Expenditures'!$M$4:$M$51)</f>
        <v>0</v>
      </c>
      <c r="G47" s="305"/>
      <c r="H47" s="305"/>
      <c r="I47" s="305"/>
      <c r="J47" s="305"/>
      <c r="L47" s="305"/>
      <c r="M47" s="305"/>
      <c r="N47" s="305"/>
      <c r="O47" s="305"/>
    </row>
    <row r="48" spans="1:15" x14ac:dyDescent="0.25">
      <c r="A48" s="296">
        <f>'Drop-Down Lists Input'!A93</f>
        <v>0</v>
      </c>
      <c r="B48" s="302">
        <f>SUMIF('Farm Receipts'!$D$4:$D$51,'Drop-Down Lists Input'!$A48,'Farm Receipts'!$U$4:$U$51)</f>
        <v>0</v>
      </c>
      <c r="C48" s="307"/>
      <c r="D48" s="296">
        <f>'Drop-Down Lists Input'!C49</f>
        <v>0</v>
      </c>
      <c r="E48" s="304">
        <f>SUMIF('Farm Expenditures'!$F$4:$F$51,'Drop-Down Lists Input'!$C93,'Farm Expenditures'!$M$4:$M$51)</f>
        <v>0</v>
      </c>
      <c r="G48" s="305"/>
      <c r="H48" s="305"/>
      <c r="I48" s="305"/>
      <c r="J48" s="305"/>
      <c r="L48" s="305"/>
      <c r="M48" s="305"/>
      <c r="N48" s="305"/>
      <c r="O48" s="305"/>
    </row>
    <row r="49" spans="1:16" x14ac:dyDescent="0.25">
      <c r="A49" s="296">
        <f>'Drop-Down Lists Input'!A99</f>
        <v>0</v>
      </c>
      <c r="B49" s="302">
        <f>SUMIF('Farm Receipts'!$D$4:$D$51,'Drop-Down Lists Input'!$A49,'Farm Receipts'!$U$4:$U$51)</f>
        <v>0</v>
      </c>
      <c r="C49" s="307"/>
      <c r="D49" s="296">
        <f>'Drop-Down Lists Input'!C49</f>
        <v>0</v>
      </c>
      <c r="E49" s="304">
        <f>SUMIF('Farm Expenditures'!$F$4:$F$51,'Drop-Down Lists Input'!$C99,'Farm Expenditures'!$M$4:$M$51)</f>
        <v>0</v>
      </c>
      <c r="G49" s="305"/>
      <c r="H49" s="305"/>
      <c r="I49" s="305"/>
      <c r="J49" s="305"/>
      <c r="L49" s="305"/>
      <c r="M49" s="305"/>
      <c r="N49" s="305"/>
      <c r="O49" s="305"/>
    </row>
    <row r="50" spans="1:16" x14ac:dyDescent="0.25">
      <c r="A50" s="296">
        <f>'Drop-Down Lists Input'!A100</f>
        <v>0</v>
      </c>
      <c r="B50" s="302">
        <f>SUMIF('Farm Receipts'!$D$4:$D$51,'Drop-Down Lists Input'!$A50,'Farm Receipts'!$U$4:$U$51)</f>
        <v>0</v>
      </c>
      <c r="C50" s="307"/>
      <c r="D50" s="296">
        <f>'Drop-Down Lists Input'!C51</f>
        <v>0</v>
      </c>
      <c r="E50" s="304">
        <f>SUMIF('Farm Expenditures'!$F$4:$F$51,'Drop-Down Lists Input'!$C100,'Farm Expenditures'!$M$4:$M$51)</f>
        <v>0</v>
      </c>
      <c r="G50" s="305"/>
      <c r="H50" s="305"/>
      <c r="I50" s="305"/>
      <c r="J50" s="305"/>
      <c r="L50" s="305"/>
      <c r="M50" s="305"/>
      <c r="N50" s="305"/>
      <c r="O50" s="305"/>
    </row>
    <row r="51" spans="1:16" x14ac:dyDescent="0.25">
      <c r="A51" s="296">
        <f>'Drop-Down Lists Input'!A101</f>
        <v>0</v>
      </c>
      <c r="B51" s="302">
        <f>SUMIF('Farm Receipts'!$D$4:$D$51,'Drop-Down Lists Input'!$A51,'Farm Receipts'!$U$4:$U$51)</f>
        <v>0</v>
      </c>
      <c r="C51" s="307"/>
      <c r="D51" s="296">
        <f>'Drop-Down Lists Input'!C51</f>
        <v>0</v>
      </c>
      <c r="E51" s="304">
        <f>SUMIF('Farm Expenditures'!$F$4:$F$51,'Drop-Down Lists Input'!$C101,'Farm Expenditures'!$M$4:$M$51)</f>
        <v>0</v>
      </c>
      <c r="G51" s="305"/>
      <c r="H51" s="305"/>
      <c r="I51" s="305"/>
      <c r="J51" s="305"/>
      <c r="L51" s="305"/>
      <c r="M51" s="305"/>
      <c r="N51" s="305"/>
      <c r="O51" s="305"/>
    </row>
    <row r="52" spans="1:16" x14ac:dyDescent="0.25">
      <c r="A52" s="296">
        <f>'Drop-Down Lists Input'!A102</f>
        <v>0</v>
      </c>
      <c r="B52" s="302">
        <f>SUMIF('Farm Receipts'!$D$4:$D$51,'Drop-Down Lists Input'!$A52,'Farm Receipts'!$U$4:$U$51)</f>
        <v>0</v>
      </c>
      <c r="C52" s="307"/>
      <c r="D52" s="296">
        <f>'Drop-Down Lists Input'!C53</f>
        <v>0</v>
      </c>
      <c r="E52" s="304">
        <f>SUMIF('Farm Expenditures'!$F$4:$F$51,'Drop-Down Lists Input'!$C102,'Farm Expenditures'!$M$4:$M$51)</f>
        <v>0</v>
      </c>
      <c r="G52" s="305"/>
      <c r="H52" s="305"/>
      <c r="I52" s="305"/>
      <c r="J52" s="305"/>
      <c r="L52" s="305"/>
      <c r="M52" s="305"/>
      <c r="N52" s="305"/>
      <c r="O52" s="305"/>
    </row>
    <row r="53" spans="1:16" x14ac:dyDescent="0.25">
      <c r="A53" s="308"/>
      <c r="B53" s="308"/>
      <c r="C53" s="309"/>
      <c r="D53" s="310"/>
      <c r="E53" s="305"/>
      <c r="G53" s="305"/>
      <c r="H53" s="305"/>
      <c r="I53" s="305"/>
      <c r="J53" s="305"/>
      <c r="L53" s="305"/>
      <c r="M53" s="305"/>
      <c r="N53" s="305"/>
      <c r="O53" s="305"/>
    </row>
    <row r="54" spans="1:16" hidden="1" x14ac:dyDescent="0.25">
      <c r="A54" s="311"/>
      <c r="C54" s="312"/>
      <c r="F54" s="306"/>
      <c r="K54" s="306"/>
      <c r="P54" s="306"/>
    </row>
    <row r="55" spans="1:16" hidden="1" x14ac:dyDescent="0.25">
      <c r="A55" s="313"/>
      <c r="C55" s="314"/>
      <c r="F55" s="306"/>
      <c r="K55" s="306"/>
      <c r="P55" s="306"/>
    </row>
    <row r="56" spans="1:16" hidden="1" x14ac:dyDescent="0.25">
      <c r="A56" s="313"/>
      <c r="C56" s="314"/>
      <c r="F56" s="306"/>
      <c r="K56" s="306"/>
      <c r="P56" s="306"/>
    </row>
    <row r="57" spans="1:16" hidden="1" x14ac:dyDescent="0.25">
      <c r="A57" s="313"/>
      <c r="C57" s="314"/>
      <c r="F57" s="306"/>
      <c r="K57" s="306"/>
      <c r="P57" s="306"/>
    </row>
    <row r="58" spans="1:16" hidden="1" x14ac:dyDescent="0.25">
      <c r="A58" s="313"/>
      <c r="C58" s="314"/>
      <c r="F58" s="306"/>
      <c r="K58" s="306"/>
      <c r="P58" s="306"/>
    </row>
    <row r="59" spans="1:16" hidden="1" x14ac:dyDescent="0.25">
      <c r="A59" s="313"/>
      <c r="C59" s="314"/>
      <c r="F59" s="306"/>
      <c r="K59" s="306"/>
      <c r="P59" s="306"/>
    </row>
    <row r="60" spans="1:16" hidden="1" x14ac:dyDescent="0.25">
      <c r="A60" s="313"/>
      <c r="C60" s="314"/>
      <c r="F60" s="306"/>
      <c r="K60" s="306"/>
      <c r="P60" s="306"/>
    </row>
    <row r="61" spans="1:16" hidden="1" x14ac:dyDescent="0.25">
      <c r="A61" s="313"/>
      <c r="C61" s="314"/>
      <c r="F61" s="306"/>
      <c r="K61" s="306"/>
      <c r="P61" s="306"/>
    </row>
    <row r="62" spans="1:16" hidden="1" x14ac:dyDescent="0.25">
      <c r="A62" s="313"/>
      <c r="C62" s="314"/>
      <c r="F62" s="306"/>
      <c r="K62" s="306"/>
      <c r="P62" s="306"/>
    </row>
    <row r="63" spans="1:16" hidden="1" x14ac:dyDescent="0.25">
      <c r="A63" s="313"/>
      <c r="C63" s="314"/>
      <c r="F63" s="306"/>
      <c r="K63" s="306"/>
      <c r="P63" s="306"/>
    </row>
    <row r="64" spans="1:16" hidden="1" x14ac:dyDescent="0.25">
      <c r="A64" s="313"/>
      <c r="C64" s="314"/>
      <c r="F64" s="306"/>
      <c r="K64" s="306"/>
      <c r="P64" s="306"/>
    </row>
    <row r="65" spans="1:3" s="306" customFormat="1" hidden="1" x14ac:dyDescent="0.25">
      <c r="A65" s="313"/>
      <c r="C65" s="314"/>
    </row>
    <row r="66" spans="1:3" s="306" customFormat="1" hidden="1" x14ac:dyDescent="0.25">
      <c r="A66" s="313"/>
      <c r="C66" s="314"/>
    </row>
    <row r="67" spans="1:3" s="306" customFormat="1" hidden="1" x14ac:dyDescent="0.25">
      <c r="A67" s="313"/>
      <c r="C67" s="314"/>
    </row>
    <row r="68" spans="1:3" s="306" customFormat="1" hidden="1" x14ac:dyDescent="0.25">
      <c r="A68" s="313"/>
      <c r="C68" s="314"/>
    </row>
    <row r="69" spans="1:3" s="306" customFormat="1" hidden="1" x14ac:dyDescent="0.25">
      <c r="A69" s="313"/>
      <c r="C69" s="314"/>
    </row>
    <row r="70" spans="1:3" s="306" customFormat="1" hidden="1" x14ac:dyDescent="0.25">
      <c r="A70" s="313"/>
      <c r="C70" s="314"/>
    </row>
    <row r="71" spans="1:3" s="306" customFormat="1" hidden="1" x14ac:dyDescent="0.25">
      <c r="A71" s="313"/>
      <c r="C71" s="314"/>
    </row>
    <row r="72" spans="1:3" s="306" customFormat="1" hidden="1" x14ac:dyDescent="0.25">
      <c r="A72" s="313"/>
      <c r="C72" s="314"/>
    </row>
    <row r="73" spans="1:3" s="306" customFormat="1" hidden="1" x14ac:dyDescent="0.25">
      <c r="A73" s="313"/>
      <c r="C73" s="314"/>
    </row>
    <row r="74" spans="1:3" s="306" customFormat="1" hidden="1" x14ac:dyDescent="0.25">
      <c r="A74" s="313"/>
      <c r="C74" s="314"/>
    </row>
    <row r="75" spans="1:3" s="306" customFormat="1" hidden="1" x14ac:dyDescent="0.25">
      <c r="A75" s="313"/>
      <c r="C75" s="314"/>
    </row>
    <row r="76" spans="1:3" s="306" customFormat="1" hidden="1" x14ac:dyDescent="0.25">
      <c r="A76" s="313"/>
      <c r="C76" s="314"/>
    </row>
    <row r="77" spans="1:3" s="306" customFormat="1" hidden="1" x14ac:dyDescent="0.25">
      <c r="A77" s="313"/>
      <c r="C77" s="314"/>
    </row>
    <row r="78" spans="1:3" s="306" customFormat="1" hidden="1" x14ac:dyDescent="0.25">
      <c r="A78" s="313"/>
      <c r="C78" s="314"/>
    </row>
    <row r="79" spans="1:3" s="306" customFormat="1" hidden="1" x14ac:dyDescent="0.25">
      <c r="A79" s="313"/>
      <c r="C79" s="314"/>
    </row>
    <row r="80" spans="1:3" s="306" customFormat="1" hidden="1" x14ac:dyDescent="0.25">
      <c r="A80" s="313"/>
      <c r="C80" s="314"/>
    </row>
    <row r="81" spans="1:3" s="306" customFormat="1" hidden="1" x14ac:dyDescent="0.25">
      <c r="A81" s="313"/>
      <c r="C81" s="314"/>
    </row>
    <row r="82" spans="1:3" s="306" customFormat="1" hidden="1" x14ac:dyDescent="0.25">
      <c r="A82" s="313"/>
      <c r="C82" s="314"/>
    </row>
    <row r="83" spans="1:3" s="306" customFormat="1" hidden="1" x14ac:dyDescent="0.25">
      <c r="A83" s="313"/>
      <c r="C83" s="314"/>
    </row>
    <row r="84" spans="1:3" s="306" customFormat="1" hidden="1" x14ac:dyDescent="0.25">
      <c r="A84" s="313"/>
      <c r="C84" s="314"/>
    </row>
    <row r="85" spans="1:3" s="306" customFormat="1" hidden="1" x14ac:dyDescent="0.25">
      <c r="A85" s="313"/>
      <c r="C85" s="314"/>
    </row>
    <row r="86" spans="1:3" s="306" customFormat="1" hidden="1" x14ac:dyDescent="0.25">
      <c r="A86" s="313"/>
      <c r="C86" s="314"/>
    </row>
    <row r="87" spans="1:3" s="306" customFormat="1" hidden="1" x14ac:dyDescent="0.25">
      <c r="A87" s="313"/>
      <c r="C87" s="314"/>
    </row>
    <row r="88" spans="1:3" s="306" customFormat="1" hidden="1" x14ac:dyDescent="0.25">
      <c r="A88" s="313"/>
      <c r="C88" s="314"/>
    </row>
    <row r="89" spans="1:3" s="306" customFormat="1" hidden="1" x14ac:dyDescent="0.25">
      <c r="A89" s="313"/>
      <c r="C89" s="314"/>
    </row>
    <row r="90" spans="1:3" s="306" customFormat="1" hidden="1" x14ac:dyDescent="0.25">
      <c r="A90" s="313"/>
      <c r="C90" s="314"/>
    </row>
    <row r="91" spans="1:3" s="306" customFormat="1" hidden="1" x14ac:dyDescent="0.25">
      <c r="A91" s="313"/>
      <c r="C91" s="314"/>
    </row>
    <row r="92" spans="1:3" s="306" customFormat="1" hidden="1" x14ac:dyDescent="0.25"/>
    <row r="93" spans="1:3" s="306" customFormat="1" hidden="1" x14ac:dyDescent="0.25"/>
  </sheetData>
  <sheetProtection sheet="1" objects="1" scenarios="1"/>
  <mergeCells count="2">
    <mergeCell ref="G26:J34"/>
    <mergeCell ref="G24:J25"/>
  </mergeCells>
  <conditionalFormatting sqref="J2:J21 O2:O21">
    <cfRule type="cellIs" dxfId="3" priority="1" operator="lessThan">
      <formula>0</formula>
    </cfRule>
    <cfRule type="cellIs" dxfId="2" priority="2" operator="greaterThan">
      <formula>0</formula>
    </cfRule>
  </conditionalFormatting>
  <hyperlinks>
    <hyperlink ref="G24:J25" location="Directions!A332" display="Directions for this sheet:" xr:uid="{6B7C533A-6667-4868-AD10-BB7D54E8E27B}"/>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G22"/>
  <sheetViews>
    <sheetView workbookViewId="0">
      <selection activeCell="B2" sqref="B2"/>
    </sheetView>
  </sheetViews>
  <sheetFormatPr defaultColWidth="0" defaultRowHeight="15" zeroHeight="1" x14ac:dyDescent="0.25"/>
  <cols>
    <col min="1" max="1" width="36.28515625" style="306" customWidth="1"/>
    <col min="2" max="5" width="20.7109375" style="306" customWidth="1"/>
    <col min="6" max="6" width="10.140625" style="305" customWidth="1"/>
    <col min="7" max="7" width="45.5703125" style="305" customWidth="1"/>
    <col min="8" max="16384" width="9.140625" style="306" hidden="1"/>
  </cols>
  <sheetData>
    <row r="1" spans="1:7" ht="51" customHeight="1" x14ac:dyDescent="0.3">
      <c r="A1" s="319" t="s">
        <v>76</v>
      </c>
      <c r="B1" s="319" t="s">
        <v>80</v>
      </c>
      <c r="C1" s="319" t="s">
        <v>77</v>
      </c>
      <c r="D1" s="319" t="s">
        <v>78</v>
      </c>
      <c r="E1" s="319" t="s">
        <v>79</v>
      </c>
      <c r="F1" s="331"/>
      <c r="G1" s="315"/>
    </row>
    <row r="2" spans="1:7" x14ac:dyDescent="0.25">
      <c r="A2" s="316" t="str">
        <f>'Drop-Down Lists Input'!E2</f>
        <v>List accounts used for farm</v>
      </c>
      <c r="B2" s="317"/>
      <c r="C2" s="318">
        <f>SUMIF('Farm Receipts'!$E$4:$E$51,'Drop-Down Lists Input'!$E2,'Farm Receipts'!$U$4:$U$51)</f>
        <v>0</v>
      </c>
      <c r="D2" s="318">
        <f>SUMIF('Farm Expenditures'!$G$4:$G$51,'Drop-Down Lists Input'!$E2,'Farm Expenditures'!$M$4:$M$51)</f>
        <v>0</v>
      </c>
      <c r="E2" s="318">
        <f>B2+C2-D2</f>
        <v>0</v>
      </c>
      <c r="F2" s="332"/>
    </row>
    <row r="3" spans="1:7" x14ac:dyDescent="0.25">
      <c r="A3" s="316">
        <f>'Drop-Down Lists Input'!E3</f>
        <v>0</v>
      </c>
      <c r="B3" s="317"/>
      <c r="C3" s="318">
        <f>SUMIF('Farm Receipts'!$E$4:$E$51,'Drop-Down Lists Input'!$E3,'Farm Receipts'!$U$4:$U$51)</f>
        <v>0</v>
      </c>
      <c r="D3" s="318">
        <f>SUMIF('Farm Expenditures'!$G$4:$G$51,'Drop-Down Lists Input'!$E3,'Farm Expenditures'!$M$4:$M$51)</f>
        <v>0</v>
      </c>
      <c r="E3" s="318">
        <f t="shared" ref="E3:E21" si="0">B3+C3-D3</f>
        <v>0</v>
      </c>
      <c r="F3" s="332"/>
    </row>
    <row r="4" spans="1:7" x14ac:dyDescent="0.25">
      <c r="A4" s="316">
        <f>'Drop-Down Lists Input'!E4</f>
        <v>0</v>
      </c>
      <c r="B4" s="317"/>
      <c r="C4" s="318">
        <f>SUMIF('Farm Receipts'!$E$4:$E$51,'Drop-Down Lists Input'!$E4,'Farm Receipts'!$U$4:$U$51)</f>
        <v>0</v>
      </c>
      <c r="D4" s="318">
        <f>SUMIF('Farm Expenditures'!$G$4:$G$51,'Drop-Down Lists Input'!$E4,'Farm Expenditures'!$M$4:$M$51)</f>
        <v>0</v>
      </c>
      <c r="E4" s="318">
        <f t="shared" si="0"/>
        <v>0</v>
      </c>
      <c r="F4" s="332"/>
      <c r="G4" s="434" t="s">
        <v>298</v>
      </c>
    </row>
    <row r="5" spans="1:7" x14ac:dyDescent="0.25">
      <c r="A5" s="316">
        <f>'Drop-Down Lists Input'!E5</f>
        <v>0</v>
      </c>
      <c r="B5" s="317"/>
      <c r="C5" s="318">
        <f>SUMIF('Farm Receipts'!$E$4:$E$51,'Drop-Down Lists Input'!$E5,'Farm Receipts'!$U$4:$U$51)</f>
        <v>0</v>
      </c>
      <c r="D5" s="318">
        <f>SUMIF('Farm Expenditures'!$G$4:$G$51,'Drop-Down Lists Input'!$E5,'Farm Expenditures'!$M$4:$M$51)</f>
        <v>0</v>
      </c>
      <c r="E5" s="318">
        <f t="shared" si="0"/>
        <v>0</v>
      </c>
      <c r="F5" s="332"/>
      <c r="G5" s="434"/>
    </row>
    <row r="6" spans="1:7" x14ac:dyDescent="0.25">
      <c r="A6" s="316">
        <f>'Drop-Down Lists Input'!E6</f>
        <v>0</v>
      </c>
      <c r="B6" s="317"/>
      <c r="C6" s="318">
        <f>SUMIF('Farm Receipts'!$E$4:$E$51,'Drop-Down Lists Input'!$E6,'Farm Receipts'!$U$4:$U$51)</f>
        <v>0</v>
      </c>
      <c r="D6" s="318">
        <f>SUMIF('Farm Expenditures'!$G$4:$G$51,'Drop-Down Lists Input'!$E6,'Farm Expenditures'!$M$4:$M$51)</f>
        <v>0</v>
      </c>
      <c r="E6" s="318">
        <f t="shared" si="0"/>
        <v>0</v>
      </c>
      <c r="F6" s="332"/>
      <c r="G6" s="435" t="s">
        <v>299</v>
      </c>
    </row>
    <row r="7" spans="1:7" x14ac:dyDescent="0.25">
      <c r="A7" s="316">
        <f>'Drop-Down Lists Input'!E7</f>
        <v>0</v>
      </c>
      <c r="B7" s="317"/>
      <c r="C7" s="318">
        <f>SUMIF('Farm Receipts'!$E$4:$E$51,'Drop-Down Lists Input'!$E7,'Farm Receipts'!$U$4:$U$51)</f>
        <v>0</v>
      </c>
      <c r="D7" s="318">
        <f>SUMIF('Farm Expenditures'!$G$4:$G$51,'Drop-Down Lists Input'!$E7,'Farm Expenditures'!$M$4:$M$51)</f>
        <v>0</v>
      </c>
      <c r="E7" s="318">
        <f t="shared" si="0"/>
        <v>0</v>
      </c>
      <c r="F7" s="332"/>
      <c r="G7" s="436"/>
    </row>
    <row r="8" spans="1:7" x14ac:dyDescent="0.25">
      <c r="A8" s="316">
        <f>'Drop-Down Lists Input'!E8</f>
        <v>0</v>
      </c>
      <c r="B8" s="317"/>
      <c r="C8" s="318">
        <f>SUMIF('Farm Receipts'!$E$4:$E$51,'Drop-Down Lists Input'!$E8,'Farm Receipts'!$U$4:$U$51)</f>
        <v>0</v>
      </c>
      <c r="D8" s="318">
        <f>SUMIF('Farm Expenditures'!$G$4:$G$51,'Drop-Down Lists Input'!$E8,'Farm Expenditures'!$M$4:$M$51)</f>
        <v>0</v>
      </c>
      <c r="E8" s="318">
        <f t="shared" si="0"/>
        <v>0</v>
      </c>
      <c r="F8" s="332"/>
      <c r="G8" s="436"/>
    </row>
    <row r="9" spans="1:7" x14ac:dyDescent="0.25">
      <c r="A9" s="316">
        <f>'Drop-Down Lists Input'!E9</f>
        <v>0</v>
      </c>
      <c r="B9" s="317"/>
      <c r="C9" s="318">
        <f>SUMIF('Farm Receipts'!$E$4:$E$51,'Drop-Down Lists Input'!$E9,'Farm Receipts'!$U$4:$U$51)</f>
        <v>0</v>
      </c>
      <c r="D9" s="318">
        <f>SUMIF('Farm Expenditures'!$G$4:$G$51,'Drop-Down Lists Input'!$E9,'Farm Expenditures'!$M$4:$M$51)</f>
        <v>0</v>
      </c>
      <c r="E9" s="318">
        <f t="shared" si="0"/>
        <v>0</v>
      </c>
      <c r="F9" s="332"/>
      <c r="G9" s="436"/>
    </row>
    <row r="10" spans="1:7" x14ac:dyDescent="0.25">
      <c r="A10" s="316">
        <f>'Drop-Down Lists Input'!E10</f>
        <v>0</v>
      </c>
      <c r="B10" s="317"/>
      <c r="C10" s="318">
        <f>SUMIF('Farm Receipts'!$E$4:$E$51,'Drop-Down Lists Input'!$E10,'Farm Receipts'!$U$4:$U$51)</f>
        <v>0</v>
      </c>
      <c r="D10" s="318">
        <f>SUMIF('Farm Expenditures'!$G$4:$G$51,'Drop-Down Lists Input'!$E10,'Farm Expenditures'!$M$4:$M$51)</f>
        <v>0</v>
      </c>
      <c r="E10" s="318">
        <f t="shared" si="0"/>
        <v>0</v>
      </c>
      <c r="F10" s="332"/>
      <c r="G10" s="436"/>
    </row>
    <row r="11" spans="1:7" x14ac:dyDescent="0.25">
      <c r="A11" s="316">
        <f>'Drop-Down Lists Input'!E11</f>
        <v>0</v>
      </c>
      <c r="B11" s="317"/>
      <c r="C11" s="318">
        <f>SUMIF('Farm Receipts'!$E$4:$E$51,'Drop-Down Lists Input'!$E11,'Farm Receipts'!$U$4:$U$51)</f>
        <v>0</v>
      </c>
      <c r="D11" s="318">
        <f>SUMIF('Farm Expenditures'!$G$4:$G$51,'Drop-Down Lists Input'!$E11,'Farm Expenditures'!$M$4:$M$51)</f>
        <v>0</v>
      </c>
      <c r="E11" s="318">
        <f t="shared" si="0"/>
        <v>0</v>
      </c>
      <c r="F11" s="332"/>
      <c r="G11" s="436"/>
    </row>
    <row r="12" spans="1:7" x14ac:dyDescent="0.25">
      <c r="A12" s="316">
        <f>'Drop-Down Lists Input'!E12</f>
        <v>0</v>
      </c>
      <c r="B12" s="317"/>
      <c r="C12" s="318">
        <f>SUMIF('Farm Receipts'!$E$4:$E$51,'Drop-Down Lists Input'!$E12,'Farm Receipts'!$U$4:$U$51)</f>
        <v>0</v>
      </c>
      <c r="D12" s="318">
        <f>SUMIF('Farm Expenditures'!$G$4:$G$51,'Drop-Down Lists Input'!$E12,'Farm Expenditures'!$M$4:$M$51)</f>
        <v>0</v>
      </c>
      <c r="E12" s="318">
        <f t="shared" si="0"/>
        <v>0</v>
      </c>
      <c r="F12" s="332"/>
      <c r="G12" s="436"/>
    </row>
    <row r="13" spans="1:7" x14ac:dyDescent="0.25">
      <c r="A13" s="316">
        <f>'Drop-Down Lists Input'!E13</f>
        <v>0</v>
      </c>
      <c r="B13" s="317"/>
      <c r="C13" s="318">
        <f>SUMIF('Farm Receipts'!$E$4:$E$51,'Drop-Down Lists Input'!$E13,'Farm Receipts'!$U$4:$U$51)</f>
        <v>0</v>
      </c>
      <c r="D13" s="318">
        <f>SUMIF('Farm Expenditures'!$G$4:$G$51,'Drop-Down Lists Input'!$E13,'Farm Expenditures'!$M$4:$M$51)</f>
        <v>0</v>
      </c>
      <c r="E13" s="318">
        <f t="shared" si="0"/>
        <v>0</v>
      </c>
      <c r="F13" s="332"/>
      <c r="G13" s="436"/>
    </row>
    <row r="14" spans="1:7" x14ac:dyDescent="0.25">
      <c r="A14" s="316">
        <f>'Drop-Down Lists Input'!E14</f>
        <v>0</v>
      </c>
      <c r="B14" s="317"/>
      <c r="C14" s="318">
        <f>SUMIF('Farm Receipts'!$E$4:$E$51,'Drop-Down Lists Input'!$E14,'Farm Receipts'!$U$4:$U$51)</f>
        <v>0</v>
      </c>
      <c r="D14" s="318">
        <f>SUMIF('Farm Expenditures'!$G$4:$G$51,'Drop-Down Lists Input'!$E14,'Farm Expenditures'!$M$4:$M$51)</f>
        <v>0</v>
      </c>
      <c r="E14" s="318">
        <f t="shared" si="0"/>
        <v>0</v>
      </c>
      <c r="F14" s="332"/>
      <c r="G14" s="436"/>
    </row>
    <row r="15" spans="1:7" x14ac:dyDescent="0.25">
      <c r="A15" s="316">
        <f>'Drop-Down Lists Input'!E15</f>
        <v>0</v>
      </c>
      <c r="B15" s="317"/>
      <c r="C15" s="318">
        <f>SUMIF('Farm Receipts'!$E$4:$E$51,'Drop-Down Lists Input'!$E15,'Farm Receipts'!$U$4:$U$51)</f>
        <v>0</v>
      </c>
      <c r="D15" s="318">
        <f>SUMIF('Farm Expenditures'!$G$4:$G$51,'Drop-Down Lists Input'!$E15,'Farm Expenditures'!$M$4:$M$51)</f>
        <v>0</v>
      </c>
      <c r="E15" s="318">
        <f t="shared" si="0"/>
        <v>0</v>
      </c>
      <c r="F15" s="332"/>
      <c r="G15" s="436"/>
    </row>
    <row r="16" spans="1:7" x14ac:dyDescent="0.25">
      <c r="A16" s="316">
        <f>'Drop-Down Lists Input'!E16</f>
        <v>0</v>
      </c>
      <c r="B16" s="317"/>
      <c r="C16" s="318">
        <f>SUMIF('Farm Receipts'!$E$4:$E$51,'Drop-Down Lists Input'!$E16,'Farm Receipts'!$U$4:$U$51)</f>
        <v>0</v>
      </c>
      <c r="D16" s="318">
        <f>SUMIF('Farm Expenditures'!$G$4:$G$51,'Drop-Down Lists Input'!$E16,'Farm Expenditures'!$M$4:$M$51)</f>
        <v>0</v>
      </c>
      <c r="E16" s="318">
        <f t="shared" si="0"/>
        <v>0</v>
      </c>
      <c r="F16" s="332"/>
      <c r="G16" s="436"/>
    </row>
    <row r="17" spans="1:7" x14ac:dyDescent="0.25">
      <c r="A17" s="316">
        <f>'Drop-Down Lists Input'!E17</f>
        <v>0</v>
      </c>
      <c r="B17" s="317"/>
      <c r="C17" s="318">
        <f>SUMIF('Farm Receipts'!$E$4:$E$51,'Drop-Down Lists Input'!$E17,'Farm Receipts'!$U$4:$U$51)</f>
        <v>0</v>
      </c>
      <c r="D17" s="318">
        <f>SUMIF('Farm Expenditures'!$G$4:$G$51,'Drop-Down Lists Input'!$E17,'Farm Expenditures'!$M$4:$M$51)</f>
        <v>0</v>
      </c>
      <c r="E17" s="318">
        <f t="shared" si="0"/>
        <v>0</v>
      </c>
      <c r="F17" s="332"/>
      <c r="G17" s="436"/>
    </row>
    <row r="18" spans="1:7" x14ac:dyDescent="0.25">
      <c r="A18" s="316">
        <f>'Drop-Down Lists Input'!E18</f>
        <v>0</v>
      </c>
      <c r="B18" s="317"/>
      <c r="C18" s="318">
        <f>SUMIF('Farm Receipts'!$E$4:$E$51,'Drop-Down Lists Input'!$E18,'Farm Receipts'!$U$4:$U$51)</f>
        <v>0</v>
      </c>
      <c r="D18" s="318">
        <f>SUMIF('Farm Expenditures'!$G$4:$G$51,'Drop-Down Lists Input'!$E18,'Farm Expenditures'!$M$4:$M$51)</f>
        <v>0</v>
      </c>
      <c r="E18" s="318">
        <f t="shared" si="0"/>
        <v>0</v>
      </c>
      <c r="F18" s="332"/>
      <c r="G18" s="436"/>
    </row>
    <row r="19" spans="1:7" x14ac:dyDescent="0.25">
      <c r="A19" s="316">
        <f>'Drop-Down Lists Input'!E19</f>
        <v>0</v>
      </c>
      <c r="B19" s="317"/>
      <c r="C19" s="318">
        <f>SUMIF('Farm Receipts'!$E$4:$E$51,'Drop-Down Lists Input'!$E19,'Farm Receipts'!$U$4:$U$51)</f>
        <v>0</v>
      </c>
      <c r="D19" s="318">
        <f>SUMIF('Farm Expenditures'!$G$4:$G$51,'Drop-Down Lists Input'!$E19,'Farm Expenditures'!$M$4:$M$51)</f>
        <v>0</v>
      </c>
      <c r="E19" s="318">
        <f t="shared" si="0"/>
        <v>0</v>
      </c>
      <c r="F19" s="332"/>
    </row>
    <row r="20" spans="1:7" x14ac:dyDescent="0.25">
      <c r="A20" s="316">
        <f>'Drop-Down Lists Input'!E20</f>
        <v>0</v>
      </c>
      <c r="B20" s="317"/>
      <c r="C20" s="318">
        <f>SUMIF('Farm Receipts'!$E$4:$E$51,'Drop-Down Lists Input'!$E20,'Farm Receipts'!$U$4:$U$51)</f>
        <v>0</v>
      </c>
      <c r="D20" s="318">
        <f>SUMIF('Farm Expenditures'!$G$4:$G$51,'Drop-Down Lists Input'!$E20,'Farm Expenditures'!$M$4:$M$51)</f>
        <v>0</v>
      </c>
      <c r="E20" s="318">
        <f t="shared" si="0"/>
        <v>0</v>
      </c>
      <c r="F20" s="332"/>
    </row>
    <row r="21" spans="1:7" x14ac:dyDescent="0.25">
      <c r="A21" s="316">
        <f>'Drop-Down Lists Input'!E21</f>
        <v>0</v>
      </c>
      <c r="B21" s="317"/>
      <c r="C21" s="318">
        <f>SUMIF('Farm Receipts'!$E$4:$E$51,'Drop-Down Lists Input'!$E21,'Farm Receipts'!$U$4:$U$51)</f>
        <v>0</v>
      </c>
      <c r="D21" s="318">
        <f>SUMIF('Farm Expenditures'!$G$4:$G$51,'Drop-Down Lists Input'!$E21,'Farm Expenditures'!$M$4:$M$51)</f>
        <v>0</v>
      </c>
      <c r="E21" s="318">
        <f t="shared" si="0"/>
        <v>0</v>
      </c>
      <c r="F21" s="332"/>
    </row>
    <row r="22" spans="1:7" s="305" customFormat="1" x14ac:dyDescent="0.25"/>
  </sheetData>
  <sheetProtection sheet="1" objects="1" scenarios="1"/>
  <protectedRanges>
    <protectedRange sqref="B2:B21" name="Edit cells"/>
  </protectedRanges>
  <mergeCells count="2">
    <mergeCell ref="G4:G5"/>
    <mergeCell ref="G6:G18"/>
  </mergeCells>
  <conditionalFormatting sqref="E2:F21">
    <cfRule type="cellIs" dxfId="1" priority="1" operator="lessThan">
      <formula>0</formula>
    </cfRule>
    <cfRule type="cellIs" dxfId="0" priority="2" operator="greaterThan">
      <formula>0</formula>
    </cfRule>
  </conditionalFormatting>
  <hyperlinks>
    <hyperlink ref="G4:G5" location="Directions!A383" display="Directions for this sheet:" xr:uid="{086893BE-B427-4727-9430-52C14875697B}"/>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Introduction</vt:lpstr>
      <vt:lpstr>Drop-Down Lists Input</vt:lpstr>
      <vt:lpstr>Farm Receipts</vt:lpstr>
      <vt:lpstr>Farm Expenditures</vt:lpstr>
      <vt:lpstr>Cash Flow Summary</vt:lpstr>
      <vt:lpstr>Inventory</vt:lpstr>
      <vt:lpstr>Schedule F</vt:lpstr>
      <vt:lpstr> Drop-Down Lists Summary</vt:lpstr>
      <vt:lpstr>Checking Account Balances</vt:lpstr>
      <vt:lpstr>Directions</vt:lpstr>
      <vt:lpstr>'Farm Expenditures'!Print_Area</vt:lpstr>
      <vt:lpstr>'Farm Receipts'!Print_Area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Missouri Farm Record Book</dc:title>
  <dc:creator>Neuner, Catherine</dc:creator>
  <cp:lastModifiedBy>Kientzy, Andrew</cp:lastModifiedBy>
  <cp:lastPrinted>2010-04-14T19:02:44Z</cp:lastPrinted>
  <dcterms:created xsi:type="dcterms:W3CDTF">2010-03-22T18:16:13Z</dcterms:created>
  <dcterms:modified xsi:type="dcterms:W3CDTF">2025-10-07T20:37:26Z</dcterms:modified>
</cp:coreProperties>
</file>