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ailmissouri-my.sharepoint.com/personal/milhollinr_umsystem_edu/Documents/Crops/Crop Budgets/2025/Forage/"/>
    </mc:Choice>
  </mc:AlternateContent>
  <xr:revisionPtr revIDLastSave="90" documentId="8_{E81F2A57-23E3-4424-BBC6-8944F684E366}" xr6:coauthVersionLast="47" xr6:coauthVersionMax="47" xr10:uidLastSave="{B46BDF7C-D130-4E19-B149-6BBACEBE128D}"/>
  <bookViews>
    <workbookView xWindow="28680" yWindow="-120" windowWidth="29040" windowHeight="15720" firstSheet="2" activeTab="8" xr2:uid="{DBCF4911-C519-48BC-822E-B5C94AC05A5B}"/>
  </bookViews>
  <sheets>
    <sheet name="Introduction" sheetId="17" r:id="rId1"/>
    <sheet name="Inputs" sheetId="18" r:id="rId2"/>
    <sheet name="Alfalfa Establishment" sheetId="10" r:id="rId3"/>
    <sheet name="Alfalfa Small Squares" sheetId="12" r:id="rId4"/>
    <sheet name="Alfalfa Baleage" sheetId="11" r:id="rId5"/>
    <sheet name="Corn Silage" sheetId="9" r:id="rId6"/>
    <sheet name="Pasture Establishment" sheetId="13" r:id="rId7"/>
    <sheet name="Mixed Hay" sheetId="16" r:id="rId8"/>
    <sheet name="Fescue Seed+Forage" sheetId="8" r:id="rId9"/>
    <sheet name="Equipment" sheetId="20" state="hidden" r:id="rId10"/>
    <sheet name="Machinery Input Tables" sheetId="23" state="hidden" r:id="rId11"/>
    <sheet name="Custom Hire" sheetId="21" r:id="rId1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res">#REF!</definedName>
    <definedName name="Boom_Sprayer">#REF!</definedName>
    <definedName name="Boom_Sprayer_SP">#REF!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Activities">'Custom Hire'!$I$3:$K$53</definedName>
    <definedName name="customhire2">#REF!,#REF!</definedName>
    <definedName name="CustomImps">Table4[Activity]</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lementlist">#REF!</definedName>
    <definedName name="Implements">#REF!</definedName>
    <definedName name="Implements7">#REF!</definedName>
    <definedName name="ImplSel" localSheetId="11">#REF!</definedName>
    <definedName name="ImplSel" localSheetId="10">#REF!</definedName>
    <definedName name="ImplSel">#REF!</definedName>
    <definedName name="import">#REF!</definedName>
    <definedName name="income">#REF!</definedName>
    <definedName name="insecticide2">#REF!,#REF!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#REF!</definedName>
    <definedName name="Power_Size">#REF!</definedName>
    <definedName name="Powerlist">#REF!</definedName>
    <definedName name="PowerSel" localSheetId="11">#REF!</definedName>
    <definedName name="PowerSel" localSheetId="10">#REF!</definedName>
    <definedName name="PowerSel">#REF!</definedName>
    <definedName name="Presswheel_Drill">#REF!</definedName>
    <definedName name="Primary_Units">#REF!</definedName>
    <definedName name="primyield">#REF!</definedName>
    <definedName name="_xlnm.Print_Area" localSheetId="4">'Alfalfa Baleage'!$B$1:$H$105</definedName>
    <definedName name="_xlnm.Print_Area" localSheetId="2">'Alfalfa Establishment'!$B$1:$H$111</definedName>
    <definedName name="_xlnm.Print_Area" localSheetId="3">'Alfalfa Small Squares'!$B$1:$H$106</definedName>
    <definedName name="_xlnm.Print_Area" localSheetId="5">'Corn Silage'!$B$1:$H$106</definedName>
    <definedName name="_xlnm.Print_Area" localSheetId="8">'Fescue Seed+Forage'!$B$1:$H$109</definedName>
    <definedName name="_xlnm.Print_Area" localSheetId="7">'Mixed Hay'!$B$1:$H$104</definedName>
    <definedName name="_xlnm.Print_Area" localSheetId="6">'Pasture Establishment'!$B$1:$H$109</definedName>
    <definedName name="PUAlloc">#REF!</definedName>
    <definedName name="PUMiles">#REF!</definedName>
    <definedName name="rental">#REF!,#REF!,#REF!,#REF!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rn.all." localSheetId="11" hidden="1">{"detail",#N/A,FALSE,"Trac_Table";"tractable",#N/A,FALSE,"Trac_Table";"sensitivity",#N/A,FALSE,"Trac_Table"}</definedName>
    <definedName name="wrn.all." localSheetId="9" hidden="1">{"detail",#N/A,FALSE,"Trac_Table";"tractable",#N/A,FALSE,"Trac_Table";"sensitivity",#N/A,FALSE,"Trac_Table"}</definedName>
    <definedName name="wrn.all." localSheetId="10" hidden="1">{"detail",#N/A,FALSE,"Trac_Table";"tractable",#N/A,FALSE,"Trac_Table";"sensitivity",#N/A,FALSE,"Trac_Table"}</definedName>
    <definedName name="wrn.all." hidden="1">{"detail",#N/A,FALSE,"Trac_Table";"tractable",#N/A,FALSE,"Trac_Table";"sensitivity",#N/A,FALSE,"Trac_Table"}</definedName>
    <definedName name="ww">Table4[Activity]</definedName>
    <definedName name="yi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4" i="8" l="1"/>
  <c r="F74" i="8"/>
  <c r="G74" i="8"/>
  <c r="H74" i="8"/>
  <c r="D74" i="8"/>
  <c r="E70" i="16"/>
  <c r="F70" i="16"/>
  <c r="G70" i="16"/>
  <c r="H70" i="16"/>
  <c r="D70" i="16"/>
  <c r="E71" i="13"/>
  <c r="F71" i="13"/>
  <c r="G71" i="13"/>
  <c r="H71" i="13"/>
  <c r="I71" i="13"/>
  <c r="J71" i="13"/>
  <c r="K71" i="13"/>
  <c r="L71" i="13"/>
  <c r="M71" i="13"/>
  <c r="N71" i="13"/>
  <c r="O71" i="13"/>
  <c r="P71" i="13"/>
  <c r="Q71" i="13"/>
  <c r="R71" i="13"/>
  <c r="S71" i="13"/>
  <c r="T71" i="13"/>
  <c r="U71" i="13"/>
  <c r="V71" i="13"/>
  <c r="W71" i="13"/>
  <c r="X71" i="13"/>
  <c r="Y71" i="13"/>
  <c r="Z71" i="13"/>
  <c r="AA71" i="13"/>
  <c r="AB71" i="13"/>
  <c r="AC71" i="13"/>
  <c r="AD71" i="13"/>
  <c r="AE71" i="13"/>
  <c r="AF71" i="13"/>
  <c r="AG71" i="13"/>
  <c r="AH71" i="13"/>
  <c r="AI71" i="13"/>
  <c r="AJ71" i="13"/>
  <c r="AK71" i="13"/>
  <c r="AL71" i="13"/>
  <c r="AM71" i="13"/>
  <c r="AN71" i="13"/>
  <c r="AO71" i="13"/>
  <c r="AP71" i="13"/>
  <c r="AQ71" i="13"/>
  <c r="AR71" i="13"/>
  <c r="AS71" i="13"/>
  <c r="AT71" i="13"/>
  <c r="AU71" i="13"/>
  <c r="AV71" i="13"/>
  <c r="AW71" i="13"/>
  <c r="AX71" i="13"/>
  <c r="AY71" i="13"/>
  <c r="AZ71" i="13"/>
  <c r="BA71" i="13"/>
  <c r="BB71" i="13"/>
  <c r="BC71" i="13"/>
  <c r="BD71" i="13"/>
  <c r="BE71" i="13"/>
  <c r="BF71" i="13"/>
  <c r="BG71" i="13"/>
  <c r="BH71" i="13"/>
  <c r="BI71" i="13"/>
  <c r="BJ71" i="13"/>
  <c r="BK71" i="13"/>
  <c r="BL71" i="13"/>
  <c r="BM71" i="13"/>
  <c r="BN71" i="13"/>
  <c r="BO71" i="13"/>
  <c r="BP71" i="13"/>
  <c r="BQ71" i="13"/>
  <c r="BR71" i="13"/>
  <c r="BS71" i="13"/>
  <c r="BT71" i="13"/>
  <c r="BU71" i="13"/>
  <c r="BV71" i="13"/>
  <c r="BW71" i="13"/>
  <c r="BX71" i="13"/>
  <c r="BY71" i="13"/>
  <c r="BZ71" i="13"/>
  <c r="CA71" i="13"/>
  <c r="CB71" i="13"/>
  <c r="CC71" i="13"/>
  <c r="CD71" i="13"/>
  <c r="CE71" i="13"/>
  <c r="CF71" i="13"/>
  <c r="CG71" i="13"/>
  <c r="CH71" i="13"/>
  <c r="CI71" i="13"/>
  <c r="CJ71" i="13"/>
  <c r="CK71" i="13"/>
  <c r="CL71" i="13"/>
  <c r="CM71" i="13"/>
  <c r="CN71" i="13"/>
  <c r="CO71" i="13"/>
  <c r="CP71" i="13"/>
  <c r="CQ71" i="13"/>
  <c r="CR71" i="13"/>
  <c r="CS71" i="13"/>
  <c r="CT71" i="13"/>
  <c r="CU71" i="13"/>
  <c r="CV71" i="13"/>
  <c r="CW71" i="13"/>
  <c r="CX71" i="13"/>
  <c r="CY71" i="13"/>
  <c r="CZ71" i="13"/>
  <c r="DA71" i="13"/>
  <c r="DB71" i="13"/>
  <c r="DC71" i="13"/>
  <c r="DD71" i="13"/>
  <c r="DE71" i="13"/>
  <c r="DF71" i="13"/>
  <c r="DG71" i="13"/>
  <c r="DH71" i="13"/>
  <c r="DI71" i="13"/>
  <c r="DJ71" i="13"/>
  <c r="DK71" i="13"/>
  <c r="DL71" i="13"/>
  <c r="DM71" i="13"/>
  <c r="DN71" i="13"/>
  <c r="DO71" i="13"/>
  <c r="DP71" i="13"/>
  <c r="DQ71" i="13"/>
  <c r="DR71" i="13"/>
  <c r="DS71" i="13"/>
  <c r="DT71" i="13"/>
  <c r="DU71" i="13"/>
  <c r="DV71" i="13"/>
  <c r="DW71" i="13"/>
  <c r="DX71" i="13"/>
  <c r="DY71" i="13"/>
  <c r="DZ71" i="13"/>
  <c r="EA71" i="13"/>
  <c r="EB71" i="13"/>
  <c r="EC71" i="13"/>
  <c r="ED71" i="13"/>
  <c r="EE71" i="13"/>
  <c r="EF71" i="13"/>
  <c r="EG71" i="13"/>
  <c r="EH71" i="13"/>
  <c r="EI71" i="13"/>
  <c r="EJ71" i="13"/>
  <c r="EK71" i="13"/>
  <c r="EL71" i="13"/>
  <c r="EM71" i="13"/>
  <c r="EN71" i="13"/>
  <c r="EO71" i="13"/>
  <c r="EP71" i="13"/>
  <c r="EQ71" i="13"/>
  <c r="ER71" i="13"/>
  <c r="ES71" i="13"/>
  <c r="ET71" i="13"/>
  <c r="EU71" i="13"/>
  <c r="EV71" i="13"/>
  <c r="EW71" i="13"/>
  <c r="EX71" i="13"/>
  <c r="EY71" i="13"/>
  <c r="EZ71" i="13"/>
  <c r="FA71" i="13"/>
  <c r="FB71" i="13"/>
  <c r="FC71" i="13"/>
  <c r="FD71" i="13"/>
  <c r="FE71" i="13"/>
  <c r="FF71" i="13"/>
  <c r="FG71" i="13"/>
  <c r="FH71" i="13"/>
  <c r="FI71" i="13"/>
  <c r="FJ71" i="13"/>
  <c r="FK71" i="13"/>
  <c r="FL71" i="13"/>
  <c r="FM71" i="13"/>
  <c r="FN71" i="13"/>
  <c r="FO71" i="13"/>
  <c r="FP71" i="13"/>
  <c r="FQ71" i="13"/>
  <c r="FR71" i="13"/>
  <c r="FS71" i="13"/>
  <c r="FT71" i="13"/>
  <c r="FU71" i="13"/>
  <c r="FV71" i="13"/>
  <c r="FW71" i="13"/>
  <c r="FX71" i="13"/>
  <c r="FY71" i="13"/>
  <c r="FZ71" i="13"/>
  <c r="GA71" i="13"/>
  <c r="GB71" i="13"/>
  <c r="GC71" i="13"/>
  <c r="GD71" i="13"/>
  <c r="GE71" i="13"/>
  <c r="GF71" i="13"/>
  <c r="GG71" i="13"/>
  <c r="GH71" i="13"/>
  <c r="GI71" i="13"/>
  <c r="GJ71" i="13"/>
  <c r="GK71" i="13"/>
  <c r="GL71" i="13"/>
  <c r="GM71" i="13"/>
  <c r="GN71" i="13"/>
  <c r="GO71" i="13"/>
  <c r="GP71" i="13"/>
  <c r="GQ71" i="13"/>
  <c r="GR71" i="13"/>
  <c r="GS71" i="13"/>
  <c r="GT71" i="13"/>
  <c r="GU71" i="13"/>
  <c r="GV71" i="13"/>
  <c r="GW71" i="13"/>
  <c r="GX71" i="13"/>
  <c r="GY71" i="13"/>
  <c r="GZ71" i="13"/>
  <c r="HA71" i="13"/>
  <c r="HB71" i="13"/>
  <c r="HC71" i="13"/>
  <c r="HD71" i="13"/>
  <c r="HE71" i="13"/>
  <c r="HF71" i="13"/>
  <c r="HG71" i="13"/>
  <c r="HH71" i="13"/>
  <c r="HI71" i="13"/>
  <c r="HJ71" i="13"/>
  <c r="HK71" i="13"/>
  <c r="HL71" i="13"/>
  <c r="HM71" i="13"/>
  <c r="HN71" i="13"/>
  <c r="HO71" i="13"/>
  <c r="HP71" i="13"/>
  <c r="HQ71" i="13"/>
  <c r="HR71" i="13"/>
  <c r="HS71" i="13"/>
  <c r="HT71" i="13"/>
  <c r="HU71" i="13"/>
  <c r="HV71" i="13"/>
  <c r="HW71" i="13"/>
  <c r="HX71" i="13"/>
  <c r="HY71" i="13"/>
  <c r="HZ71" i="13"/>
  <c r="IA71" i="13"/>
  <c r="IB71" i="13"/>
  <c r="IC71" i="13"/>
  <c r="ID71" i="13"/>
  <c r="IE71" i="13"/>
  <c r="IF71" i="13"/>
  <c r="IG71" i="13"/>
  <c r="IH71" i="13"/>
  <c r="II71" i="13"/>
  <c r="IJ71" i="13"/>
  <c r="IK71" i="13"/>
  <c r="IL71" i="13"/>
  <c r="IM71" i="13"/>
  <c r="IN71" i="13"/>
  <c r="IO71" i="13"/>
  <c r="IP71" i="13"/>
  <c r="IQ71" i="13"/>
  <c r="IR71" i="13"/>
  <c r="IS71" i="13"/>
  <c r="IT71" i="13"/>
  <c r="IU71" i="13"/>
  <c r="IV71" i="13"/>
  <c r="IW71" i="13"/>
  <c r="IX71" i="13"/>
  <c r="IY71" i="13"/>
  <c r="IZ71" i="13"/>
  <c r="JA71" i="13"/>
  <c r="JB71" i="13"/>
  <c r="JC71" i="13"/>
  <c r="JD71" i="13"/>
  <c r="JE71" i="13"/>
  <c r="JF71" i="13"/>
  <c r="JG71" i="13"/>
  <c r="JH71" i="13"/>
  <c r="JI71" i="13"/>
  <c r="JJ71" i="13"/>
  <c r="JK71" i="13"/>
  <c r="JL71" i="13"/>
  <c r="JM71" i="13"/>
  <c r="JN71" i="13"/>
  <c r="JO71" i="13"/>
  <c r="JP71" i="13"/>
  <c r="JQ71" i="13"/>
  <c r="JR71" i="13"/>
  <c r="JS71" i="13"/>
  <c r="JT71" i="13"/>
  <c r="JU71" i="13"/>
  <c r="JV71" i="13"/>
  <c r="JW71" i="13"/>
  <c r="JX71" i="13"/>
  <c r="JY71" i="13"/>
  <c r="JZ71" i="13"/>
  <c r="KA71" i="13"/>
  <c r="KB71" i="13"/>
  <c r="KC71" i="13"/>
  <c r="KD71" i="13"/>
  <c r="KE71" i="13"/>
  <c r="KF71" i="13"/>
  <c r="KG71" i="13"/>
  <c r="KH71" i="13"/>
  <c r="KI71" i="13"/>
  <c r="KJ71" i="13"/>
  <c r="KK71" i="13"/>
  <c r="KL71" i="13"/>
  <c r="KM71" i="13"/>
  <c r="KN71" i="13"/>
  <c r="KO71" i="13"/>
  <c r="KP71" i="13"/>
  <c r="KQ71" i="13"/>
  <c r="KR71" i="13"/>
  <c r="KS71" i="13"/>
  <c r="KT71" i="13"/>
  <c r="KU71" i="13"/>
  <c r="KV71" i="13"/>
  <c r="KW71" i="13"/>
  <c r="KX71" i="13"/>
  <c r="KY71" i="13"/>
  <c r="KZ71" i="13"/>
  <c r="LA71" i="13"/>
  <c r="LB71" i="13"/>
  <c r="LC71" i="13"/>
  <c r="LD71" i="13"/>
  <c r="LE71" i="13"/>
  <c r="LF71" i="13"/>
  <c r="LG71" i="13"/>
  <c r="LH71" i="13"/>
  <c r="LI71" i="13"/>
  <c r="LJ71" i="13"/>
  <c r="LK71" i="13"/>
  <c r="LL71" i="13"/>
  <c r="LM71" i="13"/>
  <c r="LN71" i="13"/>
  <c r="LO71" i="13"/>
  <c r="LP71" i="13"/>
  <c r="LQ71" i="13"/>
  <c r="LR71" i="13"/>
  <c r="LS71" i="13"/>
  <c r="LT71" i="13"/>
  <c r="LU71" i="13"/>
  <c r="LV71" i="13"/>
  <c r="LW71" i="13"/>
  <c r="LX71" i="13"/>
  <c r="LY71" i="13"/>
  <c r="LZ71" i="13"/>
  <c r="MA71" i="13"/>
  <c r="MB71" i="13"/>
  <c r="MC71" i="13"/>
  <c r="MD71" i="13"/>
  <c r="ME71" i="13"/>
  <c r="MF71" i="13"/>
  <c r="MG71" i="13"/>
  <c r="MH71" i="13"/>
  <c r="MI71" i="13"/>
  <c r="MJ71" i="13"/>
  <c r="MK71" i="13"/>
  <c r="ML71" i="13"/>
  <c r="MM71" i="13"/>
  <c r="MN71" i="13"/>
  <c r="MO71" i="13"/>
  <c r="MP71" i="13"/>
  <c r="MQ71" i="13"/>
  <c r="MR71" i="13"/>
  <c r="MS71" i="13"/>
  <c r="MT71" i="13"/>
  <c r="MU71" i="13"/>
  <c r="MV71" i="13"/>
  <c r="MW71" i="13"/>
  <c r="MX71" i="13"/>
  <c r="MY71" i="13"/>
  <c r="MZ71" i="13"/>
  <c r="NA71" i="13"/>
  <c r="NB71" i="13"/>
  <c r="NC71" i="13"/>
  <c r="ND71" i="13"/>
  <c r="NE71" i="13"/>
  <c r="NF71" i="13"/>
  <c r="NG71" i="13"/>
  <c r="NH71" i="13"/>
  <c r="NI71" i="13"/>
  <c r="NJ71" i="13"/>
  <c r="NK71" i="13"/>
  <c r="NL71" i="13"/>
  <c r="NM71" i="13"/>
  <c r="NN71" i="13"/>
  <c r="NO71" i="13"/>
  <c r="NP71" i="13"/>
  <c r="NQ71" i="13"/>
  <c r="NR71" i="13"/>
  <c r="NS71" i="13"/>
  <c r="NT71" i="13"/>
  <c r="NU71" i="13"/>
  <c r="NV71" i="13"/>
  <c r="NW71" i="13"/>
  <c r="NX71" i="13"/>
  <c r="NY71" i="13"/>
  <c r="NZ71" i="13"/>
  <c r="OA71" i="13"/>
  <c r="OB71" i="13"/>
  <c r="OC71" i="13"/>
  <c r="OD71" i="13"/>
  <c r="OE71" i="13"/>
  <c r="OF71" i="13"/>
  <c r="OG71" i="13"/>
  <c r="OH71" i="13"/>
  <c r="OI71" i="13"/>
  <c r="OJ71" i="13"/>
  <c r="OK71" i="13"/>
  <c r="OL71" i="13"/>
  <c r="OM71" i="13"/>
  <c r="ON71" i="13"/>
  <c r="OO71" i="13"/>
  <c r="OP71" i="13"/>
  <c r="OQ71" i="13"/>
  <c r="OR71" i="13"/>
  <c r="OS71" i="13"/>
  <c r="OT71" i="13"/>
  <c r="OU71" i="13"/>
  <c r="OV71" i="13"/>
  <c r="OW71" i="13"/>
  <c r="OX71" i="13"/>
  <c r="OY71" i="13"/>
  <c r="OZ71" i="13"/>
  <c r="PA71" i="13"/>
  <c r="PB71" i="13"/>
  <c r="PC71" i="13"/>
  <c r="PD71" i="13"/>
  <c r="PE71" i="13"/>
  <c r="PF71" i="13"/>
  <c r="PG71" i="13"/>
  <c r="PH71" i="13"/>
  <c r="PI71" i="13"/>
  <c r="PJ71" i="13"/>
  <c r="PK71" i="13"/>
  <c r="PL71" i="13"/>
  <c r="PM71" i="13"/>
  <c r="PN71" i="13"/>
  <c r="PO71" i="13"/>
  <c r="PP71" i="13"/>
  <c r="PQ71" i="13"/>
  <c r="PR71" i="13"/>
  <c r="PS71" i="13"/>
  <c r="PT71" i="13"/>
  <c r="PU71" i="13"/>
  <c r="PV71" i="13"/>
  <c r="PW71" i="13"/>
  <c r="PX71" i="13"/>
  <c r="PY71" i="13"/>
  <c r="PZ71" i="13"/>
  <c r="QA71" i="13"/>
  <c r="QB71" i="13"/>
  <c r="QC71" i="13"/>
  <c r="QD71" i="13"/>
  <c r="QE71" i="13"/>
  <c r="QF71" i="13"/>
  <c r="QG71" i="13"/>
  <c r="QH71" i="13"/>
  <c r="QI71" i="13"/>
  <c r="QJ71" i="13"/>
  <c r="QK71" i="13"/>
  <c r="QL71" i="13"/>
  <c r="QM71" i="13"/>
  <c r="QN71" i="13"/>
  <c r="QO71" i="13"/>
  <c r="QP71" i="13"/>
  <c r="QQ71" i="13"/>
  <c r="QR71" i="13"/>
  <c r="QS71" i="13"/>
  <c r="QT71" i="13"/>
  <c r="QU71" i="13"/>
  <c r="QV71" i="13"/>
  <c r="QW71" i="13"/>
  <c r="QX71" i="13"/>
  <c r="QY71" i="13"/>
  <c r="QZ71" i="13"/>
  <c r="RA71" i="13"/>
  <c r="RB71" i="13"/>
  <c r="RC71" i="13"/>
  <c r="RD71" i="13"/>
  <c r="RE71" i="13"/>
  <c r="RF71" i="13"/>
  <c r="RG71" i="13"/>
  <c r="RH71" i="13"/>
  <c r="RI71" i="13"/>
  <c r="RJ71" i="13"/>
  <c r="RK71" i="13"/>
  <c r="RL71" i="13"/>
  <c r="RM71" i="13"/>
  <c r="RN71" i="13"/>
  <c r="RO71" i="13"/>
  <c r="RP71" i="13"/>
  <c r="RQ71" i="13"/>
  <c r="RR71" i="13"/>
  <c r="RS71" i="13"/>
  <c r="RT71" i="13"/>
  <c r="RU71" i="13"/>
  <c r="RV71" i="13"/>
  <c r="RW71" i="13"/>
  <c r="RX71" i="13"/>
  <c r="RY71" i="13"/>
  <c r="RZ71" i="13"/>
  <c r="SA71" i="13"/>
  <c r="SB71" i="13"/>
  <c r="SC71" i="13"/>
  <c r="SD71" i="13"/>
  <c r="SE71" i="13"/>
  <c r="SF71" i="13"/>
  <c r="SG71" i="13"/>
  <c r="SH71" i="13"/>
  <c r="SI71" i="13"/>
  <c r="SJ71" i="13"/>
  <c r="SK71" i="13"/>
  <c r="SL71" i="13"/>
  <c r="SM71" i="13"/>
  <c r="SN71" i="13"/>
  <c r="SO71" i="13"/>
  <c r="SP71" i="13"/>
  <c r="SQ71" i="13"/>
  <c r="SR71" i="13"/>
  <c r="SS71" i="13"/>
  <c r="ST71" i="13"/>
  <c r="SU71" i="13"/>
  <c r="SV71" i="13"/>
  <c r="SW71" i="13"/>
  <c r="SX71" i="13"/>
  <c r="SY71" i="13"/>
  <c r="SZ71" i="13"/>
  <c r="TA71" i="13"/>
  <c r="TB71" i="13"/>
  <c r="TC71" i="13"/>
  <c r="TD71" i="13"/>
  <c r="TE71" i="13"/>
  <c r="TF71" i="13"/>
  <c r="TG71" i="13"/>
  <c r="TH71" i="13"/>
  <c r="TI71" i="13"/>
  <c r="TJ71" i="13"/>
  <c r="TK71" i="13"/>
  <c r="TL71" i="13"/>
  <c r="TM71" i="13"/>
  <c r="TN71" i="13"/>
  <c r="TO71" i="13"/>
  <c r="TP71" i="13"/>
  <c r="TQ71" i="13"/>
  <c r="TR71" i="13"/>
  <c r="TS71" i="13"/>
  <c r="TT71" i="13"/>
  <c r="TU71" i="13"/>
  <c r="TV71" i="13"/>
  <c r="TW71" i="13"/>
  <c r="TX71" i="13"/>
  <c r="TY71" i="13"/>
  <c r="TZ71" i="13"/>
  <c r="UA71" i="13"/>
  <c r="UB71" i="13"/>
  <c r="UC71" i="13"/>
  <c r="UD71" i="13"/>
  <c r="UE71" i="13"/>
  <c r="UF71" i="13"/>
  <c r="UG71" i="13"/>
  <c r="UH71" i="13"/>
  <c r="UI71" i="13"/>
  <c r="UJ71" i="13"/>
  <c r="UK71" i="13"/>
  <c r="UL71" i="13"/>
  <c r="UM71" i="13"/>
  <c r="UN71" i="13"/>
  <c r="UO71" i="13"/>
  <c r="UP71" i="13"/>
  <c r="UQ71" i="13"/>
  <c r="UR71" i="13"/>
  <c r="US71" i="13"/>
  <c r="UT71" i="13"/>
  <c r="UU71" i="13"/>
  <c r="UV71" i="13"/>
  <c r="UW71" i="13"/>
  <c r="UX71" i="13"/>
  <c r="UY71" i="13"/>
  <c r="UZ71" i="13"/>
  <c r="VA71" i="13"/>
  <c r="VB71" i="13"/>
  <c r="VC71" i="13"/>
  <c r="VD71" i="13"/>
  <c r="VE71" i="13"/>
  <c r="VF71" i="13"/>
  <c r="VG71" i="13"/>
  <c r="VH71" i="13"/>
  <c r="VI71" i="13"/>
  <c r="VJ71" i="13"/>
  <c r="VK71" i="13"/>
  <c r="VL71" i="13"/>
  <c r="VM71" i="13"/>
  <c r="VN71" i="13"/>
  <c r="VO71" i="13"/>
  <c r="VP71" i="13"/>
  <c r="VQ71" i="13"/>
  <c r="VR71" i="13"/>
  <c r="VS71" i="13"/>
  <c r="VT71" i="13"/>
  <c r="VU71" i="13"/>
  <c r="VV71" i="13"/>
  <c r="VW71" i="13"/>
  <c r="VX71" i="13"/>
  <c r="VY71" i="13"/>
  <c r="VZ71" i="13"/>
  <c r="WA71" i="13"/>
  <c r="WB71" i="13"/>
  <c r="WC71" i="13"/>
  <c r="WD71" i="13"/>
  <c r="WE71" i="13"/>
  <c r="WF71" i="13"/>
  <c r="WG71" i="13"/>
  <c r="WH71" i="13"/>
  <c r="WI71" i="13"/>
  <c r="WJ71" i="13"/>
  <c r="WK71" i="13"/>
  <c r="WL71" i="13"/>
  <c r="WM71" i="13"/>
  <c r="WN71" i="13"/>
  <c r="WO71" i="13"/>
  <c r="WP71" i="13"/>
  <c r="WQ71" i="13"/>
  <c r="WR71" i="13"/>
  <c r="WS71" i="13"/>
  <c r="WT71" i="13"/>
  <c r="WU71" i="13"/>
  <c r="WV71" i="13"/>
  <c r="WW71" i="13"/>
  <c r="WX71" i="13"/>
  <c r="WY71" i="13"/>
  <c r="WZ71" i="13"/>
  <c r="XA71" i="13"/>
  <c r="XB71" i="13"/>
  <c r="XC71" i="13"/>
  <c r="XD71" i="13"/>
  <c r="XE71" i="13"/>
  <c r="XF71" i="13"/>
  <c r="XG71" i="13"/>
  <c r="XH71" i="13"/>
  <c r="XI71" i="13"/>
  <c r="XJ71" i="13"/>
  <c r="XK71" i="13"/>
  <c r="XL71" i="13"/>
  <c r="XM71" i="13"/>
  <c r="XN71" i="13"/>
  <c r="XO71" i="13"/>
  <c r="XP71" i="13"/>
  <c r="XQ71" i="13"/>
  <c r="XR71" i="13"/>
  <c r="XS71" i="13"/>
  <c r="XT71" i="13"/>
  <c r="XU71" i="13"/>
  <c r="XV71" i="13"/>
  <c r="XW71" i="13"/>
  <c r="XX71" i="13"/>
  <c r="XY71" i="13"/>
  <c r="XZ71" i="13"/>
  <c r="YA71" i="13"/>
  <c r="YB71" i="13"/>
  <c r="YC71" i="13"/>
  <c r="YD71" i="13"/>
  <c r="YE71" i="13"/>
  <c r="YF71" i="13"/>
  <c r="YG71" i="13"/>
  <c r="YH71" i="13"/>
  <c r="YI71" i="13"/>
  <c r="YJ71" i="13"/>
  <c r="YK71" i="13"/>
  <c r="YL71" i="13"/>
  <c r="YM71" i="13"/>
  <c r="YN71" i="13"/>
  <c r="YO71" i="13"/>
  <c r="YP71" i="13"/>
  <c r="YQ71" i="13"/>
  <c r="YR71" i="13"/>
  <c r="YS71" i="13"/>
  <c r="YT71" i="13"/>
  <c r="YU71" i="13"/>
  <c r="YV71" i="13"/>
  <c r="YW71" i="13"/>
  <c r="YX71" i="13"/>
  <c r="YY71" i="13"/>
  <c r="YZ71" i="13"/>
  <c r="ZA71" i="13"/>
  <c r="ZB71" i="13"/>
  <c r="ZC71" i="13"/>
  <c r="ZD71" i="13"/>
  <c r="ZE71" i="13"/>
  <c r="ZF71" i="13"/>
  <c r="ZG71" i="13"/>
  <c r="ZH71" i="13"/>
  <c r="ZI71" i="13"/>
  <c r="ZJ71" i="13"/>
  <c r="ZK71" i="13"/>
  <c r="ZL71" i="13"/>
  <c r="ZM71" i="13"/>
  <c r="ZN71" i="13"/>
  <c r="ZO71" i="13"/>
  <c r="ZP71" i="13"/>
  <c r="ZQ71" i="13"/>
  <c r="ZR71" i="13"/>
  <c r="ZS71" i="13"/>
  <c r="ZT71" i="13"/>
  <c r="ZU71" i="13"/>
  <c r="ZV71" i="13"/>
  <c r="ZW71" i="13"/>
  <c r="ZX71" i="13"/>
  <c r="ZY71" i="13"/>
  <c r="ZZ71" i="13"/>
  <c r="AAA71" i="13"/>
  <c r="AAB71" i="13"/>
  <c r="AAC71" i="13"/>
  <c r="AAD71" i="13"/>
  <c r="AAE71" i="13"/>
  <c r="AAF71" i="13"/>
  <c r="AAG71" i="13"/>
  <c r="AAH71" i="13"/>
  <c r="AAI71" i="13"/>
  <c r="AAJ71" i="13"/>
  <c r="AAK71" i="13"/>
  <c r="AAL71" i="13"/>
  <c r="AAM71" i="13"/>
  <c r="AAN71" i="13"/>
  <c r="AAO71" i="13"/>
  <c r="AAP71" i="13"/>
  <c r="AAQ71" i="13"/>
  <c r="AAR71" i="13"/>
  <c r="AAS71" i="13"/>
  <c r="AAT71" i="13"/>
  <c r="AAU71" i="13"/>
  <c r="AAV71" i="13"/>
  <c r="AAW71" i="13"/>
  <c r="AAX71" i="13"/>
  <c r="AAY71" i="13"/>
  <c r="AAZ71" i="13"/>
  <c r="ABA71" i="13"/>
  <c r="ABB71" i="13"/>
  <c r="ABC71" i="13"/>
  <c r="ABD71" i="13"/>
  <c r="ABE71" i="13"/>
  <c r="ABF71" i="13"/>
  <c r="ABG71" i="13"/>
  <c r="ABH71" i="13"/>
  <c r="ABI71" i="13"/>
  <c r="ABJ71" i="13"/>
  <c r="ABK71" i="13"/>
  <c r="ABL71" i="13"/>
  <c r="ABM71" i="13"/>
  <c r="ABN71" i="13"/>
  <c r="ABO71" i="13"/>
  <c r="ABP71" i="13"/>
  <c r="ABQ71" i="13"/>
  <c r="ABR71" i="13"/>
  <c r="ABS71" i="13"/>
  <c r="ABT71" i="13"/>
  <c r="ABU71" i="13"/>
  <c r="ABV71" i="13"/>
  <c r="ABW71" i="13"/>
  <c r="ABX71" i="13"/>
  <c r="ABY71" i="13"/>
  <c r="ABZ71" i="13"/>
  <c r="ACA71" i="13"/>
  <c r="ACB71" i="13"/>
  <c r="ACC71" i="13"/>
  <c r="ACD71" i="13"/>
  <c r="ACE71" i="13"/>
  <c r="ACF71" i="13"/>
  <c r="ACG71" i="13"/>
  <c r="ACH71" i="13"/>
  <c r="ACI71" i="13"/>
  <c r="ACJ71" i="13"/>
  <c r="ACK71" i="13"/>
  <c r="ACL71" i="13"/>
  <c r="ACM71" i="13"/>
  <c r="ACN71" i="13"/>
  <c r="ACO71" i="13"/>
  <c r="ACP71" i="13"/>
  <c r="ACQ71" i="13"/>
  <c r="ACR71" i="13"/>
  <c r="ACS71" i="13"/>
  <c r="ACT71" i="13"/>
  <c r="ACU71" i="13"/>
  <c r="ACV71" i="13"/>
  <c r="ACW71" i="13"/>
  <c r="ACX71" i="13"/>
  <c r="ACY71" i="13"/>
  <c r="ACZ71" i="13"/>
  <c r="ADA71" i="13"/>
  <c r="ADB71" i="13"/>
  <c r="ADC71" i="13"/>
  <c r="ADD71" i="13"/>
  <c r="ADE71" i="13"/>
  <c r="ADF71" i="13"/>
  <c r="ADG71" i="13"/>
  <c r="ADH71" i="13"/>
  <c r="ADI71" i="13"/>
  <c r="ADJ71" i="13"/>
  <c r="ADK71" i="13"/>
  <c r="ADL71" i="13"/>
  <c r="ADM71" i="13"/>
  <c r="ADN71" i="13"/>
  <c r="ADO71" i="13"/>
  <c r="ADP71" i="13"/>
  <c r="ADQ71" i="13"/>
  <c r="ADR71" i="13"/>
  <c r="ADS71" i="13"/>
  <c r="ADT71" i="13"/>
  <c r="ADU71" i="13"/>
  <c r="ADV71" i="13"/>
  <c r="ADW71" i="13"/>
  <c r="ADX71" i="13"/>
  <c r="ADY71" i="13"/>
  <c r="ADZ71" i="13"/>
  <c r="AEA71" i="13"/>
  <c r="AEB71" i="13"/>
  <c r="AEC71" i="13"/>
  <c r="AED71" i="13"/>
  <c r="AEE71" i="13"/>
  <c r="AEF71" i="13"/>
  <c r="AEG71" i="13"/>
  <c r="AEH71" i="13"/>
  <c r="AEI71" i="13"/>
  <c r="AEJ71" i="13"/>
  <c r="AEK71" i="13"/>
  <c r="AEL71" i="13"/>
  <c r="AEM71" i="13"/>
  <c r="AEN71" i="13"/>
  <c r="AEO71" i="13"/>
  <c r="AEP71" i="13"/>
  <c r="AEQ71" i="13"/>
  <c r="AER71" i="13"/>
  <c r="AES71" i="13"/>
  <c r="AET71" i="13"/>
  <c r="AEU71" i="13"/>
  <c r="AEV71" i="13"/>
  <c r="AEW71" i="13"/>
  <c r="AEX71" i="13"/>
  <c r="AEY71" i="13"/>
  <c r="AEZ71" i="13"/>
  <c r="AFA71" i="13"/>
  <c r="AFB71" i="13"/>
  <c r="AFC71" i="13"/>
  <c r="AFD71" i="13"/>
  <c r="AFE71" i="13"/>
  <c r="AFF71" i="13"/>
  <c r="AFG71" i="13"/>
  <c r="AFH71" i="13"/>
  <c r="AFI71" i="13"/>
  <c r="AFJ71" i="13"/>
  <c r="AFK71" i="13"/>
  <c r="AFL71" i="13"/>
  <c r="AFM71" i="13"/>
  <c r="AFN71" i="13"/>
  <c r="AFO71" i="13"/>
  <c r="AFP71" i="13"/>
  <c r="AFQ71" i="13"/>
  <c r="AFR71" i="13"/>
  <c r="AFS71" i="13"/>
  <c r="AFT71" i="13"/>
  <c r="AFU71" i="13"/>
  <c r="AFV71" i="13"/>
  <c r="AFW71" i="13"/>
  <c r="AFX71" i="13"/>
  <c r="AFY71" i="13"/>
  <c r="AFZ71" i="13"/>
  <c r="AGA71" i="13"/>
  <c r="AGB71" i="13"/>
  <c r="AGC71" i="13"/>
  <c r="AGD71" i="13"/>
  <c r="AGE71" i="13"/>
  <c r="AGF71" i="13"/>
  <c r="AGG71" i="13"/>
  <c r="AGH71" i="13"/>
  <c r="AGI71" i="13"/>
  <c r="AGJ71" i="13"/>
  <c r="AGK71" i="13"/>
  <c r="AGL71" i="13"/>
  <c r="AGM71" i="13"/>
  <c r="AGN71" i="13"/>
  <c r="AGO71" i="13"/>
  <c r="AGP71" i="13"/>
  <c r="AGQ71" i="13"/>
  <c r="AGR71" i="13"/>
  <c r="AGS71" i="13"/>
  <c r="AGT71" i="13"/>
  <c r="AGU71" i="13"/>
  <c r="AGV71" i="13"/>
  <c r="AGW71" i="13"/>
  <c r="AGX71" i="13"/>
  <c r="AGY71" i="13"/>
  <c r="AGZ71" i="13"/>
  <c r="AHA71" i="13"/>
  <c r="AHB71" i="13"/>
  <c r="AHC71" i="13"/>
  <c r="AHD71" i="13"/>
  <c r="AHE71" i="13"/>
  <c r="AHF71" i="13"/>
  <c r="AHG71" i="13"/>
  <c r="AHH71" i="13"/>
  <c r="AHI71" i="13"/>
  <c r="AHJ71" i="13"/>
  <c r="AHK71" i="13"/>
  <c r="AHL71" i="13"/>
  <c r="AHM71" i="13"/>
  <c r="AHN71" i="13"/>
  <c r="AHO71" i="13"/>
  <c r="AHP71" i="13"/>
  <c r="AHQ71" i="13"/>
  <c r="AHR71" i="13"/>
  <c r="AHS71" i="13"/>
  <c r="AHT71" i="13"/>
  <c r="AHU71" i="13"/>
  <c r="AHV71" i="13"/>
  <c r="AHW71" i="13"/>
  <c r="AHX71" i="13"/>
  <c r="AHY71" i="13"/>
  <c r="AHZ71" i="13"/>
  <c r="AIA71" i="13"/>
  <c r="AIB71" i="13"/>
  <c r="AIC71" i="13"/>
  <c r="AID71" i="13"/>
  <c r="AIE71" i="13"/>
  <c r="AIF71" i="13"/>
  <c r="AIG71" i="13"/>
  <c r="AIH71" i="13"/>
  <c r="AII71" i="13"/>
  <c r="AIJ71" i="13"/>
  <c r="AIK71" i="13"/>
  <c r="AIL71" i="13"/>
  <c r="AIM71" i="13"/>
  <c r="AIN71" i="13"/>
  <c r="AIO71" i="13"/>
  <c r="AIP71" i="13"/>
  <c r="AIQ71" i="13"/>
  <c r="AIR71" i="13"/>
  <c r="AIS71" i="13"/>
  <c r="AIT71" i="13"/>
  <c r="AIU71" i="13"/>
  <c r="AIV71" i="13"/>
  <c r="AIW71" i="13"/>
  <c r="AIX71" i="13"/>
  <c r="AIY71" i="13"/>
  <c r="AIZ71" i="13"/>
  <c r="AJA71" i="13"/>
  <c r="AJB71" i="13"/>
  <c r="AJC71" i="13"/>
  <c r="AJD71" i="13"/>
  <c r="AJE71" i="13"/>
  <c r="AJF71" i="13"/>
  <c r="AJG71" i="13"/>
  <c r="AJH71" i="13"/>
  <c r="AJI71" i="13"/>
  <c r="AJJ71" i="13"/>
  <c r="AJK71" i="13"/>
  <c r="AJL71" i="13"/>
  <c r="AJM71" i="13"/>
  <c r="AJN71" i="13"/>
  <c r="AJO71" i="13"/>
  <c r="AJP71" i="13"/>
  <c r="AJQ71" i="13"/>
  <c r="AJR71" i="13"/>
  <c r="AJS71" i="13"/>
  <c r="AJT71" i="13"/>
  <c r="AJU71" i="13"/>
  <c r="AJV71" i="13"/>
  <c r="AJW71" i="13"/>
  <c r="AJX71" i="13"/>
  <c r="AJY71" i="13"/>
  <c r="AJZ71" i="13"/>
  <c r="AKA71" i="13"/>
  <c r="AKB71" i="13"/>
  <c r="AKC71" i="13"/>
  <c r="AKD71" i="13"/>
  <c r="AKE71" i="13"/>
  <c r="AKF71" i="13"/>
  <c r="AKG71" i="13"/>
  <c r="AKH71" i="13"/>
  <c r="AKI71" i="13"/>
  <c r="AKJ71" i="13"/>
  <c r="AKK71" i="13"/>
  <c r="AKL71" i="13"/>
  <c r="AKM71" i="13"/>
  <c r="AKN71" i="13"/>
  <c r="AKO71" i="13"/>
  <c r="AKP71" i="13"/>
  <c r="AKQ71" i="13"/>
  <c r="AKR71" i="13"/>
  <c r="AKS71" i="13"/>
  <c r="AKT71" i="13"/>
  <c r="AKU71" i="13"/>
  <c r="AKV71" i="13"/>
  <c r="AKW71" i="13"/>
  <c r="AKX71" i="13"/>
  <c r="AKY71" i="13"/>
  <c r="AKZ71" i="13"/>
  <c r="ALA71" i="13"/>
  <c r="ALB71" i="13"/>
  <c r="ALC71" i="13"/>
  <c r="ALD71" i="13"/>
  <c r="ALE71" i="13"/>
  <c r="ALF71" i="13"/>
  <c r="ALG71" i="13"/>
  <c r="ALH71" i="13"/>
  <c r="ALI71" i="13"/>
  <c r="ALJ71" i="13"/>
  <c r="ALK71" i="13"/>
  <c r="ALL71" i="13"/>
  <c r="ALM71" i="13"/>
  <c r="ALN71" i="13"/>
  <c r="ALO71" i="13"/>
  <c r="ALP71" i="13"/>
  <c r="ALQ71" i="13"/>
  <c r="ALR71" i="13"/>
  <c r="ALS71" i="13"/>
  <c r="ALT71" i="13"/>
  <c r="ALU71" i="13"/>
  <c r="ALV71" i="13"/>
  <c r="ALW71" i="13"/>
  <c r="ALX71" i="13"/>
  <c r="ALY71" i="13"/>
  <c r="ALZ71" i="13"/>
  <c r="AMA71" i="13"/>
  <c r="AMB71" i="13"/>
  <c r="AMC71" i="13"/>
  <c r="AMD71" i="13"/>
  <c r="AME71" i="13"/>
  <c r="AMF71" i="13"/>
  <c r="AMG71" i="13"/>
  <c r="AMH71" i="13"/>
  <c r="AMI71" i="13"/>
  <c r="AMJ71" i="13"/>
  <c r="AMK71" i="13"/>
  <c r="AML71" i="13"/>
  <c r="AMM71" i="13"/>
  <c r="AMN71" i="13"/>
  <c r="AMO71" i="13"/>
  <c r="AMP71" i="13"/>
  <c r="AMQ71" i="13"/>
  <c r="AMR71" i="13"/>
  <c r="AMS71" i="13"/>
  <c r="AMT71" i="13"/>
  <c r="AMU71" i="13"/>
  <c r="AMV71" i="13"/>
  <c r="AMW71" i="13"/>
  <c r="AMX71" i="13"/>
  <c r="AMY71" i="13"/>
  <c r="AMZ71" i="13"/>
  <c r="ANA71" i="13"/>
  <c r="ANB71" i="13"/>
  <c r="ANC71" i="13"/>
  <c r="AND71" i="13"/>
  <c r="ANE71" i="13"/>
  <c r="ANF71" i="13"/>
  <c r="ANG71" i="13"/>
  <c r="ANH71" i="13"/>
  <c r="ANI71" i="13"/>
  <c r="ANJ71" i="13"/>
  <c r="ANK71" i="13"/>
  <c r="ANL71" i="13"/>
  <c r="ANM71" i="13"/>
  <c r="ANN71" i="13"/>
  <c r="ANO71" i="13"/>
  <c r="ANP71" i="13"/>
  <c r="ANQ71" i="13"/>
  <c r="ANR71" i="13"/>
  <c r="ANS71" i="13"/>
  <c r="ANT71" i="13"/>
  <c r="ANU71" i="13"/>
  <c r="ANV71" i="13"/>
  <c r="ANW71" i="13"/>
  <c r="ANX71" i="13"/>
  <c r="ANY71" i="13"/>
  <c r="ANZ71" i="13"/>
  <c r="AOA71" i="13"/>
  <c r="AOB71" i="13"/>
  <c r="AOC71" i="13"/>
  <c r="AOD71" i="13"/>
  <c r="AOE71" i="13"/>
  <c r="AOF71" i="13"/>
  <c r="AOG71" i="13"/>
  <c r="AOH71" i="13"/>
  <c r="AOI71" i="13"/>
  <c r="AOJ71" i="13"/>
  <c r="AOK71" i="13"/>
  <c r="AOL71" i="13"/>
  <c r="AOM71" i="13"/>
  <c r="AON71" i="13"/>
  <c r="AOO71" i="13"/>
  <c r="AOP71" i="13"/>
  <c r="AOQ71" i="13"/>
  <c r="AOR71" i="13"/>
  <c r="AOS71" i="13"/>
  <c r="AOT71" i="13"/>
  <c r="AOU71" i="13"/>
  <c r="AOV71" i="13"/>
  <c r="AOW71" i="13"/>
  <c r="AOX71" i="13"/>
  <c r="AOY71" i="13"/>
  <c r="AOZ71" i="13"/>
  <c r="APA71" i="13"/>
  <c r="APB71" i="13"/>
  <c r="APC71" i="13"/>
  <c r="APD71" i="13"/>
  <c r="APE71" i="13"/>
  <c r="APF71" i="13"/>
  <c r="APG71" i="13"/>
  <c r="APH71" i="13"/>
  <c r="API71" i="13"/>
  <c r="APJ71" i="13"/>
  <c r="APK71" i="13"/>
  <c r="APL71" i="13"/>
  <c r="APM71" i="13"/>
  <c r="APN71" i="13"/>
  <c r="APO71" i="13"/>
  <c r="APP71" i="13"/>
  <c r="APQ71" i="13"/>
  <c r="APR71" i="13"/>
  <c r="APS71" i="13"/>
  <c r="APT71" i="13"/>
  <c r="APU71" i="13"/>
  <c r="APV71" i="13"/>
  <c r="APW71" i="13"/>
  <c r="APX71" i="13"/>
  <c r="APY71" i="13"/>
  <c r="APZ71" i="13"/>
  <c r="AQA71" i="13"/>
  <c r="AQB71" i="13"/>
  <c r="AQC71" i="13"/>
  <c r="AQD71" i="13"/>
  <c r="AQE71" i="13"/>
  <c r="AQF71" i="13"/>
  <c r="AQG71" i="13"/>
  <c r="AQH71" i="13"/>
  <c r="AQI71" i="13"/>
  <c r="AQJ71" i="13"/>
  <c r="AQK71" i="13"/>
  <c r="AQL71" i="13"/>
  <c r="AQM71" i="13"/>
  <c r="AQN71" i="13"/>
  <c r="AQO71" i="13"/>
  <c r="AQP71" i="13"/>
  <c r="AQQ71" i="13"/>
  <c r="AQR71" i="13"/>
  <c r="AQS71" i="13"/>
  <c r="AQT71" i="13"/>
  <c r="AQU71" i="13"/>
  <c r="AQV71" i="13"/>
  <c r="AQW71" i="13"/>
  <c r="AQX71" i="13"/>
  <c r="AQY71" i="13"/>
  <c r="AQZ71" i="13"/>
  <c r="ARA71" i="13"/>
  <c r="ARB71" i="13"/>
  <c r="ARC71" i="13"/>
  <c r="ARD71" i="13"/>
  <c r="ARE71" i="13"/>
  <c r="ARF71" i="13"/>
  <c r="ARG71" i="13"/>
  <c r="ARH71" i="13"/>
  <c r="ARI71" i="13"/>
  <c r="ARJ71" i="13"/>
  <c r="ARK71" i="13"/>
  <c r="ARL71" i="13"/>
  <c r="ARM71" i="13"/>
  <c r="ARN71" i="13"/>
  <c r="ARO71" i="13"/>
  <c r="ARP71" i="13"/>
  <c r="ARQ71" i="13"/>
  <c r="ARR71" i="13"/>
  <c r="ARS71" i="13"/>
  <c r="ART71" i="13"/>
  <c r="ARU71" i="13"/>
  <c r="ARV71" i="13"/>
  <c r="ARW71" i="13"/>
  <c r="ARX71" i="13"/>
  <c r="ARY71" i="13"/>
  <c r="ARZ71" i="13"/>
  <c r="ASA71" i="13"/>
  <c r="ASB71" i="13"/>
  <c r="ASC71" i="13"/>
  <c r="ASD71" i="13"/>
  <c r="ASE71" i="13"/>
  <c r="ASF71" i="13"/>
  <c r="ASG71" i="13"/>
  <c r="ASH71" i="13"/>
  <c r="ASI71" i="13"/>
  <c r="ASJ71" i="13"/>
  <c r="ASK71" i="13"/>
  <c r="ASL71" i="13"/>
  <c r="ASM71" i="13"/>
  <c r="ASN71" i="13"/>
  <c r="ASO71" i="13"/>
  <c r="ASP71" i="13"/>
  <c r="ASQ71" i="13"/>
  <c r="ASR71" i="13"/>
  <c r="ASS71" i="13"/>
  <c r="AST71" i="13"/>
  <c r="ASU71" i="13"/>
  <c r="ASV71" i="13"/>
  <c r="ASW71" i="13"/>
  <c r="ASX71" i="13"/>
  <c r="ASY71" i="13"/>
  <c r="ASZ71" i="13"/>
  <c r="ATA71" i="13"/>
  <c r="ATB71" i="13"/>
  <c r="ATC71" i="13"/>
  <c r="ATD71" i="13"/>
  <c r="ATE71" i="13"/>
  <c r="ATF71" i="13"/>
  <c r="ATG71" i="13"/>
  <c r="ATH71" i="13"/>
  <c r="ATI71" i="13"/>
  <c r="ATJ71" i="13"/>
  <c r="ATK71" i="13"/>
  <c r="ATL71" i="13"/>
  <c r="ATM71" i="13"/>
  <c r="ATN71" i="13"/>
  <c r="ATO71" i="13"/>
  <c r="ATP71" i="13"/>
  <c r="ATQ71" i="13"/>
  <c r="ATR71" i="13"/>
  <c r="ATS71" i="13"/>
  <c r="ATT71" i="13"/>
  <c r="ATU71" i="13"/>
  <c r="ATV71" i="13"/>
  <c r="ATW71" i="13"/>
  <c r="ATX71" i="13"/>
  <c r="ATY71" i="13"/>
  <c r="ATZ71" i="13"/>
  <c r="AUA71" i="13"/>
  <c r="AUB71" i="13"/>
  <c r="AUC71" i="13"/>
  <c r="AUD71" i="13"/>
  <c r="AUE71" i="13"/>
  <c r="AUF71" i="13"/>
  <c r="AUG71" i="13"/>
  <c r="AUH71" i="13"/>
  <c r="AUI71" i="13"/>
  <c r="AUJ71" i="13"/>
  <c r="AUK71" i="13"/>
  <c r="AUL71" i="13"/>
  <c r="AUM71" i="13"/>
  <c r="AUN71" i="13"/>
  <c r="AUO71" i="13"/>
  <c r="AUP71" i="13"/>
  <c r="AUQ71" i="13"/>
  <c r="AUR71" i="13"/>
  <c r="AUS71" i="13"/>
  <c r="AUT71" i="13"/>
  <c r="AUU71" i="13"/>
  <c r="AUV71" i="13"/>
  <c r="AUW71" i="13"/>
  <c r="AUX71" i="13"/>
  <c r="AUY71" i="13"/>
  <c r="AUZ71" i="13"/>
  <c r="AVA71" i="13"/>
  <c r="AVB71" i="13"/>
  <c r="AVC71" i="13"/>
  <c r="AVD71" i="13"/>
  <c r="AVE71" i="13"/>
  <c r="AVF71" i="13"/>
  <c r="AVG71" i="13"/>
  <c r="AVH71" i="13"/>
  <c r="AVI71" i="13"/>
  <c r="AVJ71" i="13"/>
  <c r="AVK71" i="13"/>
  <c r="AVL71" i="13"/>
  <c r="AVM71" i="13"/>
  <c r="AVN71" i="13"/>
  <c r="AVO71" i="13"/>
  <c r="AVP71" i="13"/>
  <c r="AVQ71" i="13"/>
  <c r="AVR71" i="13"/>
  <c r="AVS71" i="13"/>
  <c r="AVT71" i="13"/>
  <c r="AVU71" i="13"/>
  <c r="AVV71" i="13"/>
  <c r="AVW71" i="13"/>
  <c r="AVX71" i="13"/>
  <c r="AVY71" i="13"/>
  <c r="AVZ71" i="13"/>
  <c r="AWA71" i="13"/>
  <c r="AWB71" i="13"/>
  <c r="AWC71" i="13"/>
  <c r="AWD71" i="13"/>
  <c r="AWE71" i="13"/>
  <c r="AWF71" i="13"/>
  <c r="AWG71" i="13"/>
  <c r="AWH71" i="13"/>
  <c r="AWI71" i="13"/>
  <c r="AWJ71" i="13"/>
  <c r="AWK71" i="13"/>
  <c r="AWL71" i="13"/>
  <c r="AWM71" i="13"/>
  <c r="AWN71" i="13"/>
  <c r="AWO71" i="13"/>
  <c r="AWP71" i="13"/>
  <c r="AWQ71" i="13"/>
  <c r="AWR71" i="13"/>
  <c r="AWS71" i="13"/>
  <c r="AWT71" i="13"/>
  <c r="AWU71" i="13"/>
  <c r="AWV71" i="13"/>
  <c r="AWW71" i="13"/>
  <c r="AWX71" i="13"/>
  <c r="AWY71" i="13"/>
  <c r="AWZ71" i="13"/>
  <c r="AXA71" i="13"/>
  <c r="AXB71" i="13"/>
  <c r="AXC71" i="13"/>
  <c r="AXD71" i="13"/>
  <c r="AXE71" i="13"/>
  <c r="AXF71" i="13"/>
  <c r="AXG71" i="13"/>
  <c r="AXH71" i="13"/>
  <c r="AXI71" i="13"/>
  <c r="AXJ71" i="13"/>
  <c r="AXK71" i="13"/>
  <c r="AXL71" i="13"/>
  <c r="AXM71" i="13"/>
  <c r="AXN71" i="13"/>
  <c r="AXO71" i="13"/>
  <c r="AXP71" i="13"/>
  <c r="AXQ71" i="13"/>
  <c r="AXR71" i="13"/>
  <c r="AXS71" i="13"/>
  <c r="AXT71" i="13"/>
  <c r="AXU71" i="13"/>
  <c r="AXV71" i="13"/>
  <c r="AXW71" i="13"/>
  <c r="AXX71" i="13"/>
  <c r="AXY71" i="13"/>
  <c r="AXZ71" i="13"/>
  <c r="AYA71" i="13"/>
  <c r="AYB71" i="13"/>
  <c r="AYC71" i="13"/>
  <c r="AYD71" i="13"/>
  <c r="AYE71" i="13"/>
  <c r="AYF71" i="13"/>
  <c r="AYG71" i="13"/>
  <c r="AYH71" i="13"/>
  <c r="AYI71" i="13"/>
  <c r="AYJ71" i="13"/>
  <c r="AYK71" i="13"/>
  <c r="AYL71" i="13"/>
  <c r="AYM71" i="13"/>
  <c r="AYN71" i="13"/>
  <c r="AYO71" i="13"/>
  <c r="AYP71" i="13"/>
  <c r="AYQ71" i="13"/>
  <c r="AYR71" i="13"/>
  <c r="AYS71" i="13"/>
  <c r="AYT71" i="13"/>
  <c r="AYU71" i="13"/>
  <c r="AYV71" i="13"/>
  <c r="AYW71" i="13"/>
  <c r="AYX71" i="13"/>
  <c r="AYY71" i="13"/>
  <c r="AYZ71" i="13"/>
  <c r="AZA71" i="13"/>
  <c r="AZB71" i="13"/>
  <c r="AZC71" i="13"/>
  <c r="AZD71" i="13"/>
  <c r="AZE71" i="13"/>
  <c r="AZF71" i="13"/>
  <c r="AZG71" i="13"/>
  <c r="AZH71" i="13"/>
  <c r="AZI71" i="13"/>
  <c r="AZJ71" i="13"/>
  <c r="AZK71" i="13"/>
  <c r="AZL71" i="13"/>
  <c r="AZM71" i="13"/>
  <c r="AZN71" i="13"/>
  <c r="AZO71" i="13"/>
  <c r="AZP71" i="13"/>
  <c r="AZQ71" i="13"/>
  <c r="AZR71" i="13"/>
  <c r="AZS71" i="13"/>
  <c r="AZT71" i="13"/>
  <c r="AZU71" i="13"/>
  <c r="AZV71" i="13"/>
  <c r="AZW71" i="13"/>
  <c r="AZX71" i="13"/>
  <c r="AZY71" i="13"/>
  <c r="AZZ71" i="13"/>
  <c r="BAA71" i="13"/>
  <c r="BAB71" i="13"/>
  <c r="BAC71" i="13"/>
  <c r="BAD71" i="13"/>
  <c r="BAE71" i="13"/>
  <c r="BAF71" i="13"/>
  <c r="BAG71" i="13"/>
  <c r="BAH71" i="13"/>
  <c r="BAI71" i="13"/>
  <c r="BAJ71" i="13"/>
  <c r="BAK71" i="13"/>
  <c r="BAL71" i="13"/>
  <c r="BAM71" i="13"/>
  <c r="BAN71" i="13"/>
  <c r="BAO71" i="13"/>
  <c r="BAP71" i="13"/>
  <c r="BAQ71" i="13"/>
  <c r="BAR71" i="13"/>
  <c r="BAS71" i="13"/>
  <c r="BAT71" i="13"/>
  <c r="BAU71" i="13"/>
  <c r="BAV71" i="13"/>
  <c r="BAW71" i="13"/>
  <c r="BAX71" i="13"/>
  <c r="BAY71" i="13"/>
  <c r="BAZ71" i="13"/>
  <c r="BBA71" i="13"/>
  <c r="BBB71" i="13"/>
  <c r="BBC71" i="13"/>
  <c r="BBD71" i="13"/>
  <c r="BBE71" i="13"/>
  <c r="BBF71" i="13"/>
  <c r="BBG71" i="13"/>
  <c r="BBH71" i="13"/>
  <c r="BBI71" i="13"/>
  <c r="BBJ71" i="13"/>
  <c r="BBK71" i="13"/>
  <c r="BBL71" i="13"/>
  <c r="BBM71" i="13"/>
  <c r="BBN71" i="13"/>
  <c r="BBO71" i="13"/>
  <c r="BBP71" i="13"/>
  <c r="BBQ71" i="13"/>
  <c r="BBR71" i="13"/>
  <c r="BBS71" i="13"/>
  <c r="BBT71" i="13"/>
  <c r="BBU71" i="13"/>
  <c r="BBV71" i="13"/>
  <c r="BBW71" i="13"/>
  <c r="BBX71" i="13"/>
  <c r="BBY71" i="13"/>
  <c r="BBZ71" i="13"/>
  <c r="BCA71" i="13"/>
  <c r="BCB71" i="13"/>
  <c r="BCC71" i="13"/>
  <c r="BCD71" i="13"/>
  <c r="BCE71" i="13"/>
  <c r="BCF71" i="13"/>
  <c r="BCG71" i="13"/>
  <c r="BCH71" i="13"/>
  <c r="BCI71" i="13"/>
  <c r="BCJ71" i="13"/>
  <c r="BCK71" i="13"/>
  <c r="BCL71" i="13"/>
  <c r="BCM71" i="13"/>
  <c r="BCN71" i="13"/>
  <c r="BCO71" i="13"/>
  <c r="BCP71" i="13"/>
  <c r="BCQ71" i="13"/>
  <c r="BCR71" i="13"/>
  <c r="BCS71" i="13"/>
  <c r="BCT71" i="13"/>
  <c r="BCU71" i="13"/>
  <c r="BCV71" i="13"/>
  <c r="BCW71" i="13"/>
  <c r="BCX71" i="13"/>
  <c r="BCY71" i="13"/>
  <c r="BCZ71" i="13"/>
  <c r="BDA71" i="13"/>
  <c r="BDB71" i="13"/>
  <c r="BDC71" i="13"/>
  <c r="BDD71" i="13"/>
  <c r="BDE71" i="13"/>
  <c r="BDF71" i="13"/>
  <c r="BDG71" i="13"/>
  <c r="BDH71" i="13"/>
  <c r="BDI71" i="13"/>
  <c r="BDJ71" i="13"/>
  <c r="BDK71" i="13"/>
  <c r="BDL71" i="13"/>
  <c r="BDM71" i="13"/>
  <c r="BDN71" i="13"/>
  <c r="BDO71" i="13"/>
  <c r="BDP71" i="13"/>
  <c r="BDQ71" i="13"/>
  <c r="BDR71" i="13"/>
  <c r="BDS71" i="13"/>
  <c r="BDT71" i="13"/>
  <c r="BDU71" i="13"/>
  <c r="BDV71" i="13"/>
  <c r="BDW71" i="13"/>
  <c r="BDX71" i="13"/>
  <c r="BDY71" i="13"/>
  <c r="BDZ71" i="13"/>
  <c r="BEA71" i="13"/>
  <c r="BEB71" i="13"/>
  <c r="BEC71" i="13"/>
  <c r="BED71" i="13"/>
  <c r="BEE71" i="13"/>
  <c r="BEF71" i="13"/>
  <c r="BEG71" i="13"/>
  <c r="BEH71" i="13"/>
  <c r="BEI71" i="13"/>
  <c r="BEJ71" i="13"/>
  <c r="BEK71" i="13"/>
  <c r="BEL71" i="13"/>
  <c r="BEM71" i="13"/>
  <c r="BEN71" i="13"/>
  <c r="BEO71" i="13"/>
  <c r="BEP71" i="13"/>
  <c r="BEQ71" i="13"/>
  <c r="BER71" i="13"/>
  <c r="BES71" i="13"/>
  <c r="BET71" i="13"/>
  <c r="BEU71" i="13"/>
  <c r="BEV71" i="13"/>
  <c r="BEW71" i="13"/>
  <c r="BEX71" i="13"/>
  <c r="BEY71" i="13"/>
  <c r="BEZ71" i="13"/>
  <c r="BFA71" i="13"/>
  <c r="BFB71" i="13"/>
  <c r="BFC71" i="13"/>
  <c r="BFD71" i="13"/>
  <c r="BFE71" i="13"/>
  <c r="BFF71" i="13"/>
  <c r="BFG71" i="13"/>
  <c r="BFH71" i="13"/>
  <c r="BFI71" i="13"/>
  <c r="BFJ71" i="13"/>
  <c r="BFK71" i="13"/>
  <c r="BFL71" i="13"/>
  <c r="BFM71" i="13"/>
  <c r="BFN71" i="13"/>
  <c r="BFO71" i="13"/>
  <c r="BFP71" i="13"/>
  <c r="BFQ71" i="13"/>
  <c r="BFR71" i="13"/>
  <c r="BFS71" i="13"/>
  <c r="BFT71" i="13"/>
  <c r="BFU71" i="13"/>
  <c r="BFV71" i="13"/>
  <c r="BFW71" i="13"/>
  <c r="BFX71" i="13"/>
  <c r="BFY71" i="13"/>
  <c r="BFZ71" i="13"/>
  <c r="BGA71" i="13"/>
  <c r="BGB71" i="13"/>
  <c r="BGC71" i="13"/>
  <c r="BGD71" i="13"/>
  <c r="BGE71" i="13"/>
  <c r="BGF71" i="13"/>
  <c r="BGG71" i="13"/>
  <c r="BGH71" i="13"/>
  <c r="BGI71" i="13"/>
  <c r="BGJ71" i="13"/>
  <c r="BGK71" i="13"/>
  <c r="BGL71" i="13"/>
  <c r="BGM71" i="13"/>
  <c r="BGN71" i="13"/>
  <c r="BGO71" i="13"/>
  <c r="BGP71" i="13"/>
  <c r="BGQ71" i="13"/>
  <c r="BGR71" i="13"/>
  <c r="BGS71" i="13"/>
  <c r="BGT71" i="13"/>
  <c r="BGU71" i="13"/>
  <c r="BGV71" i="13"/>
  <c r="BGW71" i="13"/>
  <c r="BGX71" i="13"/>
  <c r="BGY71" i="13"/>
  <c r="BGZ71" i="13"/>
  <c r="BHA71" i="13"/>
  <c r="BHB71" i="13"/>
  <c r="BHC71" i="13"/>
  <c r="BHD71" i="13"/>
  <c r="BHE71" i="13"/>
  <c r="BHF71" i="13"/>
  <c r="BHG71" i="13"/>
  <c r="BHH71" i="13"/>
  <c r="BHI71" i="13"/>
  <c r="BHJ71" i="13"/>
  <c r="BHK71" i="13"/>
  <c r="BHL71" i="13"/>
  <c r="BHM71" i="13"/>
  <c r="BHN71" i="13"/>
  <c r="BHO71" i="13"/>
  <c r="BHP71" i="13"/>
  <c r="BHQ71" i="13"/>
  <c r="BHR71" i="13"/>
  <c r="BHS71" i="13"/>
  <c r="BHT71" i="13"/>
  <c r="BHU71" i="13"/>
  <c r="BHV71" i="13"/>
  <c r="BHW71" i="13"/>
  <c r="BHX71" i="13"/>
  <c r="BHY71" i="13"/>
  <c r="BHZ71" i="13"/>
  <c r="BIA71" i="13"/>
  <c r="BIB71" i="13"/>
  <c r="BIC71" i="13"/>
  <c r="BID71" i="13"/>
  <c r="BIE71" i="13"/>
  <c r="BIF71" i="13"/>
  <c r="BIG71" i="13"/>
  <c r="BIH71" i="13"/>
  <c r="BII71" i="13"/>
  <c r="BIJ71" i="13"/>
  <c r="BIK71" i="13"/>
  <c r="BIL71" i="13"/>
  <c r="BIM71" i="13"/>
  <c r="BIN71" i="13"/>
  <c r="BIO71" i="13"/>
  <c r="BIP71" i="13"/>
  <c r="BIQ71" i="13"/>
  <c r="BIR71" i="13"/>
  <c r="BIS71" i="13"/>
  <c r="BIT71" i="13"/>
  <c r="BIU71" i="13"/>
  <c r="BIV71" i="13"/>
  <c r="BIW71" i="13"/>
  <c r="BIX71" i="13"/>
  <c r="BIY71" i="13"/>
  <c r="BIZ71" i="13"/>
  <c r="BJA71" i="13"/>
  <c r="BJB71" i="13"/>
  <c r="BJC71" i="13"/>
  <c r="BJD71" i="13"/>
  <c r="BJE71" i="13"/>
  <c r="BJF71" i="13"/>
  <c r="BJG71" i="13"/>
  <c r="BJH71" i="13"/>
  <c r="BJI71" i="13"/>
  <c r="BJJ71" i="13"/>
  <c r="BJK71" i="13"/>
  <c r="BJL71" i="13"/>
  <c r="BJM71" i="13"/>
  <c r="BJN71" i="13"/>
  <c r="BJO71" i="13"/>
  <c r="BJP71" i="13"/>
  <c r="BJQ71" i="13"/>
  <c r="BJR71" i="13"/>
  <c r="BJS71" i="13"/>
  <c r="BJT71" i="13"/>
  <c r="BJU71" i="13"/>
  <c r="BJV71" i="13"/>
  <c r="BJW71" i="13"/>
  <c r="BJX71" i="13"/>
  <c r="BJY71" i="13"/>
  <c r="BJZ71" i="13"/>
  <c r="BKA71" i="13"/>
  <c r="BKB71" i="13"/>
  <c r="BKC71" i="13"/>
  <c r="BKD71" i="13"/>
  <c r="BKE71" i="13"/>
  <c r="BKF71" i="13"/>
  <c r="BKG71" i="13"/>
  <c r="BKH71" i="13"/>
  <c r="BKI71" i="13"/>
  <c r="BKJ71" i="13"/>
  <c r="BKK71" i="13"/>
  <c r="BKL71" i="13"/>
  <c r="BKM71" i="13"/>
  <c r="BKN71" i="13"/>
  <c r="BKO71" i="13"/>
  <c r="BKP71" i="13"/>
  <c r="BKQ71" i="13"/>
  <c r="BKR71" i="13"/>
  <c r="BKS71" i="13"/>
  <c r="BKT71" i="13"/>
  <c r="BKU71" i="13"/>
  <c r="BKV71" i="13"/>
  <c r="BKW71" i="13"/>
  <c r="BKX71" i="13"/>
  <c r="BKY71" i="13"/>
  <c r="BKZ71" i="13"/>
  <c r="BLA71" i="13"/>
  <c r="BLB71" i="13"/>
  <c r="BLC71" i="13"/>
  <c r="BLD71" i="13"/>
  <c r="BLE71" i="13"/>
  <c r="BLF71" i="13"/>
  <c r="BLG71" i="13"/>
  <c r="BLH71" i="13"/>
  <c r="BLI71" i="13"/>
  <c r="BLJ71" i="13"/>
  <c r="BLK71" i="13"/>
  <c r="BLL71" i="13"/>
  <c r="BLM71" i="13"/>
  <c r="BLN71" i="13"/>
  <c r="BLO71" i="13"/>
  <c r="BLP71" i="13"/>
  <c r="BLQ71" i="13"/>
  <c r="BLR71" i="13"/>
  <c r="BLS71" i="13"/>
  <c r="BLT71" i="13"/>
  <c r="BLU71" i="13"/>
  <c r="BLV71" i="13"/>
  <c r="BLW71" i="13"/>
  <c r="BLX71" i="13"/>
  <c r="BLY71" i="13"/>
  <c r="BLZ71" i="13"/>
  <c r="BMA71" i="13"/>
  <c r="BMB71" i="13"/>
  <c r="BMC71" i="13"/>
  <c r="BMD71" i="13"/>
  <c r="BME71" i="13"/>
  <c r="BMF71" i="13"/>
  <c r="BMG71" i="13"/>
  <c r="BMH71" i="13"/>
  <c r="BMI71" i="13"/>
  <c r="BMJ71" i="13"/>
  <c r="BMK71" i="13"/>
  <c r="BML71" i="13"/>
  <c r="BMM71" i="13"/>
  <c r="BMN71" i="13"/>
  <c r="BMO71" i="13"/>
  <c r="BMP71" i="13"/>
  <c r="BMQ71" i="13"/>
  <c r="BMR71" i="13"/>
  <c r="BMS71" i="13"/>
  <c r="BMT71" i="13"/>
  <c r="BMU71" i="13"/>
  <c r="BMV71" i="13"/>
  <c r="BMW71" i="13"/>
  <c r="BMX71" i="13"/>
  <c r="BMY71" i="13"/>
  <c r="BMZ71" i="13"/>
  <c r="BNA71" i="13"/>
  <c r="BNB71" i="13"/>
  <c r="BNC71" i="13"/>
  <c r="BND71" i="13"/>
  <c r="BNE71" i="13"/>
  <c r="BNF71" i="13"/>
  <c r="BNG71" i="13"/>
  <c r="BNH71" i="13"/>
  <c r="BNI71" i="13"/>
  <c r="BNJ71" i="13"/>
  <c r="BNK71" i="13"/>
  <c r="BNL71" i="13"/>
  <c r="BNM71" i="13"/>
  <c r="BNN71" i="13"/>
  <c r="BNO71" i="13"/>
  <c r="BNP71" i="13"/>
  <c r="BNQ71" i="13"/>
  <c r="BNR71" i="13"/>
  <c r="BNS71" i="13"/>
  <c r="BNT71" i="13"/>
  <c r="BNU71" i="13"/>
  <c r="BNV71" i="13"/>
  <c r="BNW71" i="13"/>
  <c r="BNX71" i="13"/>
  <c r="BNY71" i="13"/>
  <c r="BNZ71" i="13"/>
  <c r="BOA71" i="13"/>
  <c r="BOB71" i="13"/>
  <c r="BOC71" i="13"/>
  <c r="BOD71" i="13"/>
  <c r="BOE71" i="13"/>
  <c r="BOF71" i="13"/>
  <c r="BOG71" i="13"/>
  <c r="BOH71" i="13"/>
  <c r="BOI71" i="13"/>
  <c r="BOJ71" i="13"/>
  <c r="BOK71" i="13"/>
  <c r="BOL71" i="13"/>
  <c r="BOM71" i="13"/>
  <c r="BON71" i="13"/>
  <c r="BOO71" i="13"/>
  <c r="BOP71" i="13"/>
  <c r="BOQ71" i="13"/>
  <c r="BOR71" i="13"/>
  <c r="BOS71" i="13"/>
  <c r="BOT71" i="13"/>
  <c r="BOU71" i="13"/>
  <c r="BOV71" i="13"/>
  <c r="BOW71" i="13"/>
  <c r="BOX71" i="13"/>
  <c r="BOY71" i="13"/>
  <c r="BOZ71" i="13"/>
  <c r="BPA71" i="13"/>
  <c r="BPB71" i="13"/>
  <c r="BPC71" i="13"/>
  <c r="BPD71" i="13"/>
  <c r="BPE71" i="13"/>
  <c r="BPF71" i="13"/>
  <c r="BPG71" i="13"/>
  <c r="BPH71" i="13"/>
  <c r="BPI71" i="13"/>
  <c r="BPJ71" i="13"/>
  <c r="BPK71" i="13"/>
  <c r="BPL71" i="13"/>
  <c r="BPM71" i="13"/>
  <c r="BPN71" i="13"/>
  <c r="BPO71" i="13"/>
  <c r="BPP71" i="13"/>
  <c r="BPQ71" i="13"/>
  <c r="BPR71" i="13"/>
  <c r="BPS71" i="13"/>
  <c r="BPT71" i="13"/>
  <c r="BPU71" i="13"/>
  <c r="BPV71" i="13"/>
  <c r="BPW71" i="13"/>
  <c r="BPX71" i="13"/>
  <c r="BPY71" i="13"/>
  <c r="BPZ71" i="13"/>
  <c r="BQA71" i="13"/>
  <c r="BQB71" i="13"/>
  <c r="BQC71" i="13"/>
  <c r="BQD71" i="13"/>
  <c r="BQE71" i="13"/>
  <c r="BQF71" i="13"/>
  <c r="BQG71" i="13"/>
  <c r="BQH71" i="13"/>
  <c r="BQI71" i="13"/>
  <c r="BQJ71" i="13"/>
  <c r="BQK71" i="13"/>
  <c r="BQL71" i="13"/>
  <c r="BQM71" i="13"/>
  <c r="BQN71" i="13"/>
  <c r="BQO71" i="13"/>
  <c r="BQP71" i="13"/>
  <c r="BQQ71" i="13"/>
  <c r="BQR71" i="13"/>
  <c r="BQS71" i="13"/>
  <c r="BQT71" i="13"/>
  <c r="BQU71" i="13"/>
  <c r="BQV71" i="13"/>
  <c r="BQW71" i="13"/>
  <c r="BQX71" i="13"/>
  <c r="BQY71" i="13"/>
  <c r="BQZ71" i="13"/>
  <c r="BRA71" i="13"/>
  <c r="BRB71" i="13"/>
  <c r="BRC71" i="13"/>
  <c r="BRD71" i="13"/>
  <c r="BRE71" i="13"/>
  <c r="BRF71" i="13"/>
  <c r="BRG71" i="13"/>
  <c r="BRH71" i="13"/>
  <c r="BRI71" i="13"/>
  <c r="BRJ71" i="13"/>
  <c r="BRK71" i="13"/>
  <c r="BRL71" i="13"/>
  <c r="BRM71" i="13"/>
  <c r="BRN71" i="13"/>
  <c r="BRO71" i="13"/>
  <c r="BRP71" i="13"/>
  <c r="BRQ71" i="13"/>
  <c r="BRR71" i="13"/>
  <c r="BRS71" i="13"/>
  <c r="BRT71" i="13"/>
  <c r="BRU71" i="13"/>
  <c r="BRV71" i="13"/>
  <c r="BRW71" i="13"/>
  <c r="BRX71" i="13"/>
  <c r="BRY71" i="13"/>
  <c r="BRZ71" i="13"/>
  <c r="BSA71" i="13"/>
  <c r="BSB71" i="13"/>
  <c r="BSC71" i="13"/>
  <c r="BSD71" i="13"/>
  <c r="BSE71" i="13"/>
  <c r="BSF71" i="13"/>
  <c r="BSG71" i="13"/>
  <c r="BSH71" i="13"/>
  <c r="BSI71" i="13"/>
  <c r="BSJ71" i="13"/>
  <c r="BSK71" i="13"/>
  <c r="BSL71" i="13"/>
  <c r="BSM71" i="13"/>
  <c r="BSN71" i="13"/>
  <c r="BSO71" i="13"/>
  <c r="BSP71" i="13"/>
  <c r="BSQ71" i="13"/>
  <c r="BSR71" i="13"/>
  <c r="BSS71" i="13"/>
  <c r="BST71" i="13"/>
  <c r="BSU71" i="13"/>
  <c r="BSV71" i="13"/>
  <c r="BSW71" i="13"/>
  <c r="BSX71" i="13"/>
  <c r="BSY71" i="13"/>
  <c r="BSZ71" i="13"/>
  <c r="BTA71" i="13"/>
  <c r="BTB71" i="13"/>
  <c r="BTC71" i="13"/>
  <c r="BTD71" i="13"/>
  <c r="BTE71" i="13"/>
  <c r="BTF71" i="13"/>
  <c r="BTG71" i="13"/>
  <c r="BTH71" i="13"/>
  <c r="BTI71" i="13"/>
  <c r="BTJ71" i="13"/>
  <c r="BTK71" i="13"/>
  <c r="BTL71" i="13"/>
  <c r="BTM71" i="13"/>
  <c r="BTN71" i="13"/>
  <c r="BTO71" i="13"/>
  <c r="BTP71" i="13"/>
  <c r="BTQ71" i="13"/>
  <c r="BTR71" i="13"/>
  <c r="BTS71" i="13"/>
  <c r="BTT71" i="13"/>
  <c r="BTU71" i="13"/>
  <c r="BTV71" i="13"/>
  <c r="BTW71" i="13"/>
  <c r="BTX71" i="13"/>
  <c r="BTY71" i="13"/>
  <c r="BTZ71" i="13"/>
  <c r="BUA71" i="13"/>
  <c r="BUB71" i="13"/>
  <c r="BUC71" i="13"/>
  <c r="BUD71" i="13"/>
  <c r="BUE71" i="13"/>
  <c r="BUF71" i="13"/>
  <c r="BUG71" i="13"/>
  <c r="BUH71" i="13"/>
  <c r="BUI71" i="13"/>
  <c r="BUJ71" i="13"/>
  <c r="BUK71" i="13"/>
  <c r="BUL71" i="13"/>
  <c r="BUM71" i="13"/>
  <c r="BUN71" i="13"/>
  <c r="BUO71" i="13"/>
  <c r="BUP71" i="13"/>
  <c r="BUQ71" i="13"/>
  <c r="BUR71" i="13"/>
  <c r="BUS71" i="13"/>
  <c r="BUT71" i="13"/>
  <c r="BUU71" i="13"/>
  <c r="BUV71" i="13"/>
  <c r="BUW71" i="13"/>
  <c r="BUX71" i="13"/>
  <c r="BUY71" i="13"/>
  <c r="BUZ71" i="13"/>
  <c r="BVA71" i="13"/>
  <c r="BVB71" i="13"/>
  <c r="BVC71" i="13"/>
  <c r="BVD71" i="13"/>
  <c r="BVE71" i="13"/>
  <c r="BVF71" i="13"/>
  <c r="BVG71" i="13"/>
  <c r="BVH71" i="13"/>
  <c r="BVI71" i="13"/>
  <c r="BVJ71" i="13"/>
  <c r="BVK71" i="13"/>
  <c r="BVL71" i="13"/>
  <c r="BVM71" i="13"/>
  <c r="BVN71" i="13"/>
  <c r="BVO71" i="13"/>
  <c r="BVP71" i="13"/>
  <c r="BVQ71" i="13"/>
  <c r="BVR71" i="13"/>
  <c r="BVS71" i="13"/>
  <c r="BVT71" i="13"/>
  <c r="BVU71" i="13"/>
  <c r="BVV71" i="13"/>
  <c r="BVW71" i="13"/>
  <c r="BVX71" i="13"/>
  <c r="BVY71" i="13"/>
  <c r="BVZ71" i="13"/>
  <c r="BWA71" i="13"/>
  <c r="BWB71" i="13"/>
  <c r="BWC71" i="13"/>
  <c r="BWD71" i="13"/>
  <c r="BWE71" i="13"/>
  <c r="BWF71" i="13"/>
  <c r="BWG71" i="13"/>
  <c r="BWH71" i="13"/>
  <c r="BWI71" i="13"/>
  <c r="BWJ71" i="13"/>
  <c r="BWK71" i="13"/>
  <c r="BWL71" i="13"/>
  <c r="BWM71" i="13"/>
  <c r="BWN71" i="13"/>
  <c r="BWO71" i="13"/>
  <c r="BWP71" i="13"/>
  <c r="BWQ71" i="13"/>
  <c r="BWR71" i="13"/>
  <c r="BWS71" i="13"/>
  <c r="BWT71" i="13"/>
  <c r="BWU71" i="13"/>
  <c r="BWV71" i="13"/>
  <c r="BWW71" i="13"/>
  <c r="BWX71" i="13"/>
  <c r="BWY71" i="13"/>
  <c r="BWZ71" i="13"/>
  <c r="BXA71" i="13"/>
  <c r="BXB71" i="13"/>
  <c r="BXC71" i="13"/>
  <c r="BXD71" i="13"/>
  <c r="BXE71" i="13"/>
  <c r="BXF71" i="13"/>
  <c r="BXG71" i="13"/>
  <c r="BXH71" i="13"/>
  <c r="BXI71" i="13"/>
  <c r="BXJ71" i="13"/>
  <c r="BXK71" i="13"/>
  <c r="BXL71" i="13"/>
  <c r="BXM71" i="13"/>
  <c r="BXN71" i="13"/>
  <c r="BXO71" i="13"/>
  <c r="BXP71" i="13"/>
  <c r="BXQ71" i="13"/>
  <c r="BXR71" i="13"/>
  <c r="BXS71" i="13"/>
  <c r="BXT71" i="13"/>
  <c r="BXU71" i="13"/>
  <c r="BXV71" i="13"/>
  <c r="BXW71" i="13"/>
  <c r="BXX71" i="13"/>
  <c r="BXY71" i="13"/>
  <c r="BXZ71" i="13"/>
  <c r="BYA71" i="13"/>
  <c r="BYB71" i="13"/>
  <c r="BYC71" i="13"/>
  <c r="BYD71" i="13"/>
  <c r="BYE71" i="13"/>
  <c r="BYF71" i="13"/>
  <c r="BYG71" i="13"/>
  <c r="BYH71" i="13"/>
  <c r="BYI71" i="13"/>
  <c r="BYJ71" i="13"/>
  <c r="BYK71" i="13"/>
  <c r="BYL71" i="13"/>
  <c r="BYM71" i="13"/>
  <c r="BYN71" i="13"/>
  <c r="BYO71" i="13"/>
  <c r="BYP71" i="13"/>
  <c r="BYQ71" i="13"/>
  <c r="BYR71" i="13"/>
  <c r="BYS71" i="13"/>
  <c r="BYT71" i="13"/>
  <c r="BYU71" i="13"/>
  <c r="BYV71" i="13"/>
  <c r="BYW71" i="13"/>
  <c r="BYX71" i="13"/>
  <c r="BYY71" i="13"/>
  <c r="BYZ71" i="13"/>
  <c r="BZA71" i="13"/>
  <c r="BZB71" i="13"/>
  <c r="BZC71" i="13"/>
  <c r="BZD71" i="13"/>
  <c r="BZE71" i="13"/>
  <c r="BZF71" i="13"/>
  <c r="BZG71" i="13"/>
  <c r="BZH71" i="13"/>
  <c r="BZI71" i="13"/>
  <c r="BZJ71" i="13"/>
  <c r="BZK71" i="13"/>
  <c r="BZL71" i="13"/>
  <c r="BZM71" i="13"/>
  <c r="BZN71" i="13"/>
  <c r="BZO71" i="13"/>
  <c r="BZP71" i="13"/>
  <c r="BZQ71" i="13"/>
  <c r="BZR71" i="13"/>
  <c r="BZS71" i="13"/>
  <c r="BZT71" i="13"/>
  <c r="BZU71" i="13"/>
  <c r="BZV71" i="13"/>
  <c r="BZW71" i="13"/>
  <c r="BZX71" i="13"/>
  <c r="BZY71" i="13"/>
  <c r="BZZ71" i="13"/>
  <c r="CAA71" i="13"/>
  <c r="CAB71" i="13"/>
  <c r="CAC71" i="13"/>
  <c r="CAD71" i="13"/>
  <c r="CAE71" i="13"/>
  <c r="CAF71" i="13"/>
  <c r="CAG71" i="13"/>
  <c r="CAH71" i="13"/>
  <c r="CAI71" i="13"/>
  <c r="CAJ71" i="13"/>
  <c r="CAK71" i="13"/>
  <c r="CAL71" i="13"/>
  <c r="CAM71" i="13"/>
  <c r="CAN71" i="13"/>
  <c r="CAO71" i="13"/>
  <c r="CAP71" i="13"/>
  <c r="CAQ71" i="13"/>
  <c r="CAR71" i="13"/>
  <c r="CAS71" i="13"/>
  <c r="CAT71" i="13"/>
  <c r="CAU71" i="13"/>
  <c r="CAV71" i="13"/>
  <c r="CAW71" i="13"/>
  <c r="CAX71" i="13"/>
  <c r="CAY71" i="13"/>
  <c r="CAZ71" i="13"/>
  <c r="CBA71" i="13"/>
  <c r="CBB71" i="13"/>
  <c r="CBC71" i="13"/>
  <c r="CBD71" i="13"/>
  <c r="CBE71" i="13"/>
  <c r="CBF71" i="13"/>
  <c r="CBG71" i="13"/>
  <c r="CBH71" i="13"/>
  <c r="CBI71" i="13"/>
  <c r="CBJ71" i="13"/>
  <c r="CBK71" i="13"/>
  <c r="CBL71" i="13"/>
  <c r="CBM71" i="13"/>
  <c r="CBN71" i="13"/>
  <c r="CBO71" i="13"/>
  <c r="CBP71" i="13"/>
  <c r="CBQ71" i="13"/>
  <c r="CBR71" i="13"/>
  <c r="CBS71" i="13"/>
  <c r="CBT71" i="13"/>
  <c r="CBU71" i="13"/>
  <c r="CBV71" i="13"/>
  <c r="CBW71" i="13"/>
  <c r="CBX71" i="13"/>
  <c r="CBY71" i="13"/>
  <c r="CBZ71" i="13"/>
  <c r="CCA71" i="13"/>
  <c r="CCB71" i="13"/>
  <c r="CCC71" i="13"/>
  <c r="CCD71" i="13"/>
  <c r="CCE71" i="13"/>
  <c r="CCF71" i="13"/>
  <c r="CCG71" i="13"/>
  <c r="CCH71" i="13"/>
  <c r="CCI71" i="13"/>
  <c r="CCJ71" i="13"/>
  <c r="CCK71" i="13"/>
  <c r="CCL71" i="13"/>
  <c r="CCM71" i="13"/>
  <c r="CCN71" i="13"/>
  <c r="CCO71" i="13"/>
  <c r="CCP71" i="13"/>
  <c r="CCQ71" i="13"/>
  <c r="CCR71" i="13"/>
  <c r="CCS71" i="13"/>
  <c r="CCT71" i="13"/>
  <c r="CCU71" i="13"/>
  <c r="CCV71" i="13"/>
  <c r="CCW71" i="13"/>
  <c r="CCX71" i="13"/>
  <c r="CCY71" i="13"/>
  <c r="CCZ71" i="13"/>
  <c r="CDA71" i="13"/>
  <c r="CDB71" i="13"/>
  <c r="CDC71" i="13"/>
  <c r="CDD71" i="13"/>
  <c r="CDE71" i="13"/>
  <c r="CDF71" i="13"/>
  <c r="CDG71" i="13"/>
  <c r="CDH71" i="13"/>
  <c r="CDI71" i="13"/>
  <c r="CDJ71" i="13"/>
  <c r="CDK71" i="13"/>
  <c r="CDL71" i="13"/>
  <c r="CDM71" i="13"/>
  <c r="CDN71" i="13"/>
  <c r="CDO71" i="13"/>
  <c r="CDP71" i="13"/>
  <c r="CDQ71" i="13"/>
  <c r="CDR71" i="13"/>
  <c r="CDS71" i="13"/>
  <c r="CDT71" i="13"/>
  <c r="CDU71" i="13"/>
  <c r="CDV71" i="13"/>
  <c r="CDW71" i="13"/>
  <c r="CDX71" i="13"/>
  <c r="CDY71" i="13"/>
  <c r="CDZ71" i="13"/>
  <c r="CEA71" i="13"/>
  <c r="CEB71" i="13"/>
  <c r="CEC71" i="13"/>
  <c r="CED71" i="13"/>
  <c r="CEE71" i="13"/>
  <c r="CEF71" i="13"/>
  <c r="CEG71" i="13"/>
  <c r="CEH71" i="13"/>
  <c r="CEI71" i="13"/>
  <c r="CEJ71" i="13"/>
  <c r="CEK71" i="13"/>
  <c r="CEL71" i="13"/>
  <c r="CEM71" i="13"/>
  <c r="CEN71" i="13"/>
  <c r="CEO71" i="13"/>
  <c r="CEP71" i="13"/>
  <c r="CEQ71" i="13"/>
  <c r="CER71" i="13"/>
  <c r="CES71" i="13"/>
  <c r="CET71" i="13"/>
  <c r="CEU71" i="13"/>
  <c r="CEV71" i="13"/>
  <c r="CEW71" i="13"/>
  <c r="CEX71" i="13"/>
  <c r="CEY71" i="13"/>
  <c r="CEZ71" i="13"/>
  <c r="CFA71" i="13"/>
  <c r="CFB71" i="13"/>
  <c r="CFC71" i="13"/>
  <c r="CFD71" i="13"/>
  <c r="CFE71" i="13"/>
  <c r="CFF71" i="13"/>
  <c r="CFG71" i="13"/>
  <c r="CFH71" i="13"/>
  <c r="CFI71" i="13"/>
  <c r="CFJ71" i="13"/>
  <c r="CFK71" i="13"/>
  <c r="CFL71" i="13"/>
  <c r="CFM71" i="13"/>
  <c r="CFN71" i="13"/>
  <c r="CFO71" i="13"/>
  <c r="CFP71" i="13"/>
  <c r="CFQ71" i="13"/>
  <c r="CFR71" i="13"/>
  <c r="CFS71" i="13"/>
  <c r="CFT71" i="13"/>
  <c r="CFU71" i="13"/>
  <c r="CFV71" i="13"/>
  <c r="CFW71" i="13"/>
  <c r="CFX71" i="13"/>
  <c r="CFY71" i="13"/>
  <c r="CFZ71" i="13"/>
  <c r="CGA71" i="13"/>
  <c r="CGB71" i="13"/>
  <c r="CGC71" i="13"/>
  <c r="CGD71" i="13"/>
  <c r="CGE71" i="13"/>
  <c r="CGF71" i="13"/>
  <c r="CGG71" i="13"/>
  <c r="CGH71" i="13"/>
  <c r="CGI71" i="13"/>
  <c r="CGJ71" i="13"/>
  <c r="CGK71" i="13"/>
  <c r="CGL71" i="13"/>
  <c r="CGM71" i="13"/>
  <c r="CGN71" i="13"/>
  <c r="CGO71" i="13"/>
  <c r="CGP71" i="13"/>
  <c r="CGQ71" i="13"/>
  <c r="CGR71" i="13"/>
  <c r="CGS71" i="13"/>
  <c r="CGT71" i="13"/>
  <c r="CGU71" i="13"/>
  <c r="CGV71" i="13"/>
  <c r="CGW71" i="13"/>
  <c r="CGX71" i="13"/>
  <c r="CGY71" i="13"/>
  <c r="CGZ71" i="13"/>
  <c r="CHA71" i="13"/>
  <c r="CHB71" i="13"/>
  <c r="CHC71" i="13"/>
  <c r="CHD71" i="13"/>
  <c r="CHE71" i="13"/>
  <c r="CHF71" i="13"/>
  <c r="CHG71" i="13"/>
  <c r="CHH71" i="13"/>
  <c r="CHI71" i="13"/>
  <c r="CHJ71" i="13"/>
  <c r="CHK71" i="13"/>
  <c r="CHL71" i="13"/>
  <c r="CHM71" i="13"/>
  <c r="CHN71" i="13"/>
  <c r="CHO71" i="13"/>
  <c r="CHP71" i="13"/>
  <c r="CHQ71" i="13"/>
  <c r="CHR71" i="13"/>
  <c r="CHS71" i="13"/>
  <c r="CHT71" i="13"/>
  <c r="CHU71" i="13"/>
  <c r="CHV71" i="13"/>
  <c r="CHW71" i="13"/>
  <c r="CHX71" i="13"/>
  <c r="CHY71" i="13"/>
  <c r="CHZ71" i="13"/>
  <c r="CIA71" i="13"/>
  <c r="CIB71" i="13"/>
  <c r="CIC71" i="13"/>
  <c r="CID71" i="13"/>
  <c r="CIE71" i="13"/>
  <c r="CIF71" i="13"/>
  <c r="CIG71" i="13"/>
  <c r="CIH71" i="13"/>
  <c r="CII71" i="13"/>
  <c r="CIJ71" i="13"/>
  <c r="CIK71" i="13"/>
  <c r="CIL71" i="13"/>
  <c r="CIM71" i="13"/>
  <c r="CIN71" i="13"/>
  <c r="CIO71" i="13"/>
  <c r="CIP71" i="13"/>
  <c r="CIQ71" i="13"/>
  <c r="CIR71" i="13"/>
  <c r="CIS71" i="13"/>
  <c r="CIT71" i="13"/>
  <c r="CIU71" i="13"/>
  <c r="CIV71" i="13"/>
  <c r="CIW71" i="13"/>
  <c r="CIX71" i="13"/>
  <c r="CIY71" i="13"/>
  <c r="CIZ71" i="13"/>
  <c r="CJA71" i="13"/>
  <c r="CJB71" i="13"/>
  <c r="CJC71" i="13"/>
  <c r="CJD71" i="13"/>
  <c r="CJE71" i="13"/>
  <c r="CJF71" i="13"/>
  <c r="CJG71" i="13"/>
  <c r="CJH71" i="13"/>
  <c r="CJI71" i="13"/>
  <c r="CJJ71" i="13"/>
  <c r="CJK71" i="13"/>
  <c r="CJL71" i="13"/>
  <c r="CJM71" i="13"/>
  <c r="CJN71" i="13"/>
  <c r="CJO71" i="13"/>
  <c r="CJP71" i="13"/>
  <c r="CJQ71" i="13"/>
  <c r="CJR71" i="13"/>
  <c r="CJS71" i="13"/>
  <c r="CJT71" i="13"/>
  <c r="CJU71" i="13"/>
  <c r="CJV71" i="13"/>
  <c r="CJW71" i="13"/>
  <c r="CJX71" i="13"/>
  <c r="CJY71" i="13"/>
  <c r="CJZ71" i="13"/>
  <c r="CKA71" i="13"/>
  <c r="CKB71" i="13"/>
  <c r="CKC71" i="13"/>
  <c r="CKD71" i="13"/>
  <c r="CKE71" i="13"/>
  <c r="CKF71" i="13"/>
  <c r="CKG71" i="13"/>
  <c r="CKH71" i="13"/>
  <c r="CKI71" i="13"/>
  <c r="CKJ71" i="13"/>
  <c r="CKK71" i="13"/>
  <c r="CKL71" i="13"/>
  <c r="CKM71" i="13"/>
  <c r="CKN71" i="13"/>
  <c r="CKO71" i="13"/>
  <c r="CKP71" i="13"/>
  <c r="CKQ71" i="13"/>
  <c r="CKR71" i="13"/>
  <c r="CKS71" i="13"/>
  <c r="CKT71" i="13"/>
  <c r="CKU71" i="13"/>
  <c r="CKV71" i="13"/>
  <c r="CKW71" i="13"/>
  <c r="CKX71" i="13"/>
  <c r="CKY71" i="13"/>
  <c r="CKZ71" i="13"/>
  <c r="CLA71" i="13"/>
  <c r="CLB71" i="13"/>
  <c r="CLC71" i="13"/>
  <c r="CLD71" i="13"/>
  <c r="CLE71" i="13"/>
  <c r="CLF71" i="13"/>
  <c r="CLG71" i="13"/>
  <c r="CLH71" i="13"/>
  <c r="CLI71" i="13"/>
  <c r="CLJ71" i="13"/>
  <c r="CLK71" i="13"/>
  <c r="CLL71" i="13"/>
  <c r="CLM71" i="13"/>
  <c r="CLN71" i="13"/>
  <c r="CLO71" i="13"/>
  <c r="CLP71" i="13"/>
  <c r="CLQ71" i="13"/>
  <c r="CLR71" i="13"/>
  <c r="CLS71" i="13"/>
  <c r="CLT71" i="13"/>
  <c r="CLU71" i="13"/>
  <c r="CLV71" i="13"/>
  <c r="CLW71" i="13"/>
  <c r="CLX71" i="13"/>
  <c r="CLY71" i="13"/>
  <c r="CLZ71" i="13"/>
  <c r="CMA71" i="13"/>
  <c r="CMB71" i="13"/>
  <c r="CMC71" i="13"/>
  <c r="CMD71" i="13"/>
  <c r="CME71" i="13"/>
  <c r="CMF71" i="13"/>
  <c r="CMG71" i="13"/>
  <c r="CMH71" i="13"/>
  <c r="CMI71" i="13"/>
  <c r="CMJ71" i="13"/>
  <c r="CMK71" i="13"/>
  <c r="CML71" i="13"/>
  <c r="CMM71" i="13"/>
  <c r="CMN71" i="13"/>
  <c r="CMO71" i="13"/>
  <c r="CMP71" i="13"/>
  <c r="CMQ71" i="13"/>
  <c r="CMR71" i="13"/>
  <c r="CMS71" i="13"/>
  <c r="CMT71" i="13"/>
  <c r="CMU71" i="13"/>
  <c r="CMV71" i="13"/>
  <c r="CMW71" i="13"/>
  <c r="CMX71" i="13"/>
  <c r="CMY71" i="13"/>
  <c r="CMZ71" i="13"/>
  <c r="CNA71" i="13"/>
  <c r="CNB71" i="13"/>
  <c r="CNC71" i="13"/>
  <c r="CND71" i="13"/>
  <c r="CNE71" i="13"/>
  <c r="CNF71" i="13"/>
  <c r="CNG71" i="13"/>
  <c r="CNH71" i="13"/>
  <c r="CNI71" i="13"/>
  <c r="CNJ71" i="13"/>
  <c r="CNK71" i="13"/>
  <c r="CNL71" i="13"/>
  <c r="CNM71" i="13"/>
  <c r="CNN71" i="13"/>
  <c r="CNO71" i="13"/>
  <c r="CNP71" i="13"/>
  <c r="CNQ71" i="13"/>
  <c r="CNR71" i="13"/>
  <c r="CNS71" i="13"/>
  <c r="CNT71" i="13"/>
  <c r="CNU71" i="13"/>
  <c r="CNV71" i="13"/>
  <c r="CNW71" i="13"/>
  <c r="CNX71" i="13"/>
  <c r="CNY71" i="13"/>
  <c r="CNZ71" i="13"/>
  <c r="COA71" i="13"/>
  <c r="COB71" i="13"/>
  <c r="COC71" i="13"/>
  <c r="COD71" i="13"/>
  <c r="COE71" i="13"/>
  <c r="COF71" i="13"/>
  <c r="COG71" i="13"/>
  <c r="COH71" i="13"/>
  <c r="COI71" i="13"/>
  <c r="COJ71" i="13"/>
  <c r="COK71" i="13"/>
  <c r="COL71" i="13"/>
  <c r="COM71" i="13"/>
  <c r="CON71" i="13"/>
  <c r="COO71" i="13"/>
  <c r="COP71" i="13"/>
  <c r="COQ71" i="13"/>
  <c r="COR71" i="13"/>
  <c r="COS71" i="13"/>
  <c r="COT71" i="13"/>
  <c r="COU71" i="13"/>
  <c r="COV71" i="13"/>
  <c r="COW71" i="13"/>
  <c r="COX71" i="13"/>
  <c r="COY71" i="13"/>
  <c r="COZ71" i="13"/>
  <c r="CPA71" i="13"/>
  <c r="CPB71" i="13"/>
  <c r="CPC71" i="13"/>
  <c r="CPD71" i="13"/>
  <c r="CPE71" i="13"/>
  <c r="CPF71" i="13"/>
  <c r="CPG71" i="13"/>
  <c r="CPH71" i="13"/>
  <c r="CPI71" i="13"/>
  <c r="CPJ71" i="13"/>
  <c r="CPK71" i="13"/>
  <c r="CPL71" i="13"/>
  <c r="CPM71" i="13"/>
  <c r="CPN71" i="13"/>
  <c r="CPO71" i="13"/>
  <c r="CPP71" i="13"/>
  <c r="CPQ71" i="13"/>
  <c r="CPR71" i="13"/>
  <c r="CPS71" i="13"/>
  <c r="CPT71" i="13"/>
  <c r="CPU71" i="13"/>
  <c r="CPV71" i="13"/>
  <c r="CPW71" i="13"/>
  <c r="CPX71" i="13"/>
  <c r="CPY71" i="13"/>
  <c r="CPZ71" i="13"/>
  <c r="CQA71" i="13"/>
  <c r="CQB71" i="13"/>
  <c r="CQC71" i="13"/>
  <c r="CQD71" i="13"/>
  <c r="CQE71" i="13"/>
  <c r="CQF71" i="13"/>
  <c r="CQG71" i="13"/>
  <c r="CQH71" i="13"/>
  <c r="CQI71" i="13"/>
  <c r="CQJ71" i="13"/>
  <c r="CQK71" i="13"/>
  <c r="CQL71" i="13"/>
  <c r="CQM71" i="13"/>
  <c r="CQN71" i="13"/>
  <c r="CQO71" i="13"/>
  <c r="CQP71" i="13"/>
  <c r="CQQ71" i="13"/>
  <c r="CQR71" i="13"/>
  <c r="CQS71" i="13"/>
  <c r="CQT71" i="13"/>
  <c r="CQU71" i="13"/>
  <c r="CQV71" i="13"/>
  <c r="CQW71" i="13"/>
  <c r="CQX71" i="13"/>
  <c r="CQY71" i="13"/>
  <c r="CQZ71" i="13"/>
  <c r="CRA71" i="13"/>
  <c r="CRB71" i="13"/>
  <c r="CRC71" i="13"/>
  <c r="CRD71" i="13"/>
  <c r="CRE71" i="13"/>
  <c r="CRF71" i="13"/>
  <c r="CRG71" i="13"/>
  <c r="CRH71" i="13"/>
  <c r="CRI71" i="13"/>
  <c r="CRJ71" i="13"/>
  <c r="CRK71" i="13"/>
  <c r="CRL71" i="13"/>
  <c r="CRM71" i="13"/>
  <c r="CRN71" i="13"/>
  <c r="CRO71" i="13"/>
  <c r="CRP71" i="13"/>
  <c r="CRQ71" i="13"/>
  <c r="CRR71" i="13"/>
  <c r="CRS71" i="13"/>
  <c r="CRT71" i="13"/>
  <c r="CRU71" i="13"/>
  <c r="CRV71" i="13"/>
  <c r="CRW71" i="13"/>
  <c r="CRX71" i="13"/>
  <c r="CRY71" i="13"/>
  <c r="CRZ71" i="13"/>
  <c r="CSA71" i="13"/>
  <c r="CSB71" i="13"/>
  <c r="CSC71" i="13"/>
  <c r="CSD71" i="13"/>
  <c r="CSE71" i="13"/>
  <c r="CSF71" i="13"/>
  <c r="CSG71" i="13"/>
  <c r="CSH71" i="13"/>
  <c r="CSI71" i="13"/>
  <c r="CSJ71" i="13"/>
  <c r="CSK71" i="13"/>
  <c r="CSL71" i="13"/>
  <c r="CSM71" i="13"/>
  <c r="CSN71" i="13"/>
  <c r="CSO71" i="13"/>
  <c r="CSP71" i="13"/>
  <c r="CSQ71" i="13"/>
  <c r="CSR71" i="13"/>
  <c r="CSS71" i="13"/>
  <c r="CST71" i="13"/>
  <c r="CSU71" i="13"/>
  <c r="CSV71" i="13"/>
  <c r="CSW71" i="13"/>
  <c r="CSX71" i="13"/>
  <c r="CSY71" i="13"/>
  <c r="CSZ71" i="13"/>
  <c r="CTA71" i="13"/>
  <c r="CTB71" i="13"/>
  <c r="CTC71" i="13"/>
  <c r="CTD71" i="13"/>
  <c r="CTE71" i="13"/>
  <c r="CTF71" i="13"/>
  <c r="CTG71" i="13"/>
  <c r="CTH71" i="13"/>
  <c r="CTI71" i="13"/>
  <c r="CTJ71" i="13"/>
  <c r="CTK71" i="13"/>
  <c r="CTL71" i="13"/>
  <c r="CTM71" i="13"/>
  <c r="CTN71" i="13"/>
  <c r="CTO71" i="13"/>
  <c r="CTP71" i="13"/>
  <c r="CTQ71" i="13"/>
  <c r="CTR71" i="13"/>
  <c r="CTS71" i="13"/>
  <c r="CTT71" i="13"/>
  <c r="CTU71" i="13"/>
  <c r="CTV71" i="13"/>
  <c r="CTW71" i="13"/>
  <c r="CTX71" i="13"/>
  <c r="CTY71" i="13"/>
  <c r="CTZ71" i="13"/>
  <c r="CUA71" i="13"/>
  <c r="CUB71" i="13"/>
  <c r="CUC71" i="13"/>
  <c r="CUD71" i="13"/>
  <c r="CUE71" i="13"/>
  <c r="CUF71" i="13"/>
  <c r="CUG71" i="13"/>
  <c r="CUH71" i="13"/>
  <c r="CUI71" i="13"/>
  <c r="CUJ71" i="13"/>
  <c r="CUK71" i="13"/>
  <c r="CUL71" i="13"/>
  <c r="CUM71" i="13"/>
  <c r="CUN71" i="13"/>
  <c r="CUO71" i="13"/>
  <c r="CUP71" i="13"/>
  <c r="CUQ71" i="13"/>
  <c r="CUR71" i="13"/>
  <c r="CUS71" i="13"/>
  <c r="CUT71" i="13"/>
  <c r="CUU71" i="13"/>
  <c r="CUV71" i="13"/>
  <c r="CUW71" i="13"/>
  <c r="CUX71" i="13"/>
  <c r="CUY71" i="13"/>
  <c r="CUZ71" i="13"/>
  <c r="CVA71" i="13"/>
  <c r="CVB71" i="13"/>
  <c r="CVC71" i="13"/>
  <c r="CVD71" i="13"/>
  <c r="CVE71" i="13"/>
  <c r="CVF71" i="13"/>
  <c r="CVG71" i="13"/>
  <c r="CVH71" i="13"/>
  <c r="CVI71" i="13"/>
  <c r="CVJ71" i="13"/>
  <c r="CVK71" i="13"/>
  <c r="CVL71" i="13"/>
  <c r="CVM71" i="13"/>
  <c r="CVN71" i="13"/>
  <c r="CVO71" i="13"/>
  <c r="CVP71" i="13"/>
  <c r="CVQ71" i="13"/>
  <c r="CVR71" i="13"/>
  <c r="CVS71" i="13"/>
  <c r="CVT71" i="13"/>
  <c r="CVU71" i="13"/>
  <c r="CVV71" i="13"/>
  <c r="CVW71" i="13"/>
  <c r="CVX71" i="13"/>
  <c r="CVY71" i="13"/>
  <c r="CVZ71" i="13"/>
  <c r="CWA71" i="13"/>
  <c r="CWB71" i="13"/>
  <c r="CWC71" i="13"/>
  <c r="CWD71" i="13"/>
  <c r="CWE71" i="13"/>
  <c r="CWF71" i="13"/>
  <c r="CWG71" i="13"/>
  <c r="CWH71" i="13"/>
  <c r="CWI71" i="13"/>
  <c r="CWJ71" i="13"/>
  <c r="CWK71" i="13"/>
  <c r="CWL71" i="13"/>
  <c r="CWM71" i="13"/>
  <c r="CWN71" i="13"/>
  <c r="CWO71" i="13"/>
  <c r="CWP71" i="13"/>
  <c r="CWQ71" i="13"/>
  <c r="CWR71" i="13"/>
  <c r="CWS71" i="13"/>
  <c r="CWT71" i="13"/>
  <c r="CWU71" i="13"/>
  <c r="CWV71" i="13"/>
  <c r="CWW71" i="13"/>
  <c r="CWX71" i="13"/>
  <c r="CWY71" i="13"/>
  <c r="CWZ71" i="13"/>
  <c r="CXA71" i="13"/>
  <c r="CXB71" i="13"/>
  <c r="CXC71" i="13"/>
  <c r="CXD71" i="13"/>
  <c r="CXE71" i="13"/>
  <c r="CXF71" i="13"/>
  <c r="CXG71" i="13"/>
  <c r="CXH71" i="13"/>
  <c r="CXI71" i="13"/>
  <c r="CXJ71" i="13"/>
  <c r="CXK71" i="13"/>
  <c r="CXL71" i="13"/>
  <c r="CXM71" i="13"/>
  <c r="CXN71" i="13"/>
  <c r="CXO71" i="13"/>
  <c r="CXP71" i="13"/>
  <c r="CXQ71" i="13"/>
  <c r="CXR71" i="13"/>
  <c r="CXS71" i="13"/>
  <c r="CXT71" i="13"/>
  <c r="CXU71" i="13"/>
  <c r="CXV71" i="13"/>
  <c r="CXW71" i="13"/>
  <c r="CXX71" i="13"/>
  <c r="CXY71" i="13"/>
  <c r="CXZ71" i="13"/>
  <c r="CYA71" i="13"/>
  <c r="CYB71" i="13"/>
  <c r="CYC71" i="13"/>
  <c r="CYD71" i="13"/>
  <c r="CYE71" i="13"/>
  <c r="CYF71" i="13"/>
  <c r="CYG71" i="13"/>
  <c r="CYH71" i="13"/>
  <c r="CYI71" i="13"/>
  <c r="CYJ71" i="13"/>
  <c r="CYK71" i="13"/>
  <c r="CYL71" i="13"/>
  <c r="CYM71" i="13"/>
  <c r="CYN71" i="13"/>
  <c r="CYO71" i="13"/>
  <c r="CYP71" i="13"/>
  <c r="CYQ71" i="13"/>
  <c r="CYR71" i="13"/>
  <c r="CYS71" i="13"/>
  <c r="CYT71" i="13"/>
  <c r="CYU71" i="13"/>
  <c r="CYV71" i="13"/>
  <c r="CYW71" i="13"/>
  <c r="CYX71" i="13"/>
  <c r="CYY71" i="13"/>
  <c r="CYZ71" i="13"/>
  <c r="CZA71" i="13"/>
  <c r="CZB71" i="13"/>
  <c r="CZC71" i="13"/>
  <c r="CZD71" i="13"/>
  <c r="CZE71" i="13"/>
  <c r="CZF71" i="13"/>
  <c r="CZG71" i="13"/>
  <c r="CZH71" i="13"/>
  <c r="CZI71" i="13"/>
  <c r="CZJ71" i="13"/>
  <c r="CZK71" i="13"/>
  <c r="CZL71" i="13"/>
  <c r="CZM71" i="13"/>
  <c r="CZN71" i="13"/>
  <c r="CZO71" i="13"/>
  <c r="CZP71" i="13"/>
  <c r="CZQ71" i="13"/>
  <c r="CZR71" i="13"/>
  <c r="CZS71" i="13"/>
  <c r="CZT71" i="13"/>
  <c r="CZU71" i="13"/>
  <c r="CZV71" i="13"/>
  <c r="CZW71" i="13"/>
  <c r="CZX71" i="13"/>
  <c r="CZY71" i="13"/>
  <c r="CZZ71" i="13"/>
  <c r="DAA71" i="13"/>
  <c r="DAB71" i="13"/>
  <c r="DAC71" i="13"/>
  <c r="DAD71" i="13"/>
  <c r="DAE71" i="13"/>
  <c r="DAF71" i="13"/>
  <c r="DAG71" i="13"/>
  <c r="DAH71" i="13"/>
  <c r="DAI71" i="13"/>
  <c r="DAJ71" i="13"/>
  <c r="DAK71" i="13"/>
  <c r="DAL71" i="13"/>
  <c r="DAM71" i="13"/>
  <c r="DAN71" i="13"/>
  <c r="DAO71" i="13"/>
  <c r="DAP71" i="13"/>
  <c r="DAQ71" i="13"/>
  <c r="DAR71" i="13"/>
  <c r="DAS71" i="13"/>
  <c r="DAT71" i="13"/>
  <c r="DAU71" i="13"/>
  <c r="DAV71" i="13"/>
  <c r="DAW71" i="13"/>
  <c r="DAX71" i="13"/>
  <c r="DAY71" i="13"/>
  <c r="DAZ71" i="13"/>
  <c r="DBA71" i="13"/>
  <c r="DBB71" i="13"/>
  <c r="DBC71" i="13"/>
  <c r="DBD71" i="13"/>
  <c r="DBE71" i="13"/>
  <c r="DBF71" i="13"/>
  <c r="DBG71" i="13"/>
  <c r="DBH71" i="13"/>
  <c r="DBI71" i="13"/>
  <c r="DBJ71" i="13"/>
  <c r="DBK71" i="13"/>
  <c r="DBL71" i="13"/>
  <c r="DBM71" i="13"/>
  <c r="DBN71" i="13"/>
  <c r="DBO71" i="13"/>
  <c r="DBP71" i="13"/>
  <c r="DBQ71" i="13"/>
  <c r="DBR71" i="13"/>
  <c r="DBS71" i="13"/>
  <c r="DBT71" i="13"/>
  <c r="DBU71" i="13"/>
  <c r="DBV71" i="13"/>
  <c r="DBW71" i="13"/>
  <c r="DBX71" i="13"/>
  <c r="DBY71" i="13"/>
  <c r="DBZ71" i="13"/>
  <c r="DCA71" i="13"/>
  <c r="DCB71" i="13"/>
  <c r="DCC71" i="13"/>
  <c r="DCD71" i="13"/>
  <c r="DCE71" i="13"/>
  <c r="DCF71" i="13"/>
  <c r="DCG71" i="13"/>
  <c r="DCH71" i="13"/>
  <c r="DCI71" i="13"/>
  <c r="DCJ71" i="13"/>
  <c r="DCK71" i="13"/>
  <c r="DCL71" i="13"/>
  <c r="DCM71" i="13"/>
  <c r="DCN71" i="13"/>
  <c r="DCO71" i="13"/>
  <c r="DCP71" i="13"/>
  <c r="DCQ71" i="13"/>
  <c r="DCR71" i="13"/>
  <c r="DCS71" i="13"/>
  <c r="DCT71" i="13"/>
  <c r="DCU71" i="13"/>
  <c r="DCV71" i="13"/>
  <c r="DCW71" i="13"/>
  <c r="DCX71" i="13"/>
  <c r="DCY71" i="13"/>
  <c r="DCZ71" i="13"/>
  <c r="DDA71" i="13"/>
  <c r="DDB71" i="13"/>
  <c r="DDC71" i="13"/>
  <c r="DDD71" i="13"/>
  <c r="DDE71" i="13"/>
  <c r="DDF71" i="13"/>
  <c r="DDG71" i="13"/>
  <c r="DDH71" i="13"/>
  <c r="DDI71" i="13"/>
  <c r="DDJ71" i="13"/>
  <c r="DDK71" i="13"/>
  <c r="DDL71" i="13"/>
  <c r="DDM71" i="13"/>
  <c r="DDN71" i="13"/>
  <c r="DDO71" i="13"/>
  <c r="DDP71" i="13"/>
  <c r="DDQ71" i="13"/>
  <c r="DDR71" i="13"/>
  <c r="DDS71" i="13"/>
  <c r="DDT71" i="13"/>
  <c r="DDU71" i="13"/>
  <c r="DDV71" i="13"/>
  <c r="DDW71" i="13"/>
  <c r="DDX71" i="13"/>
  <c r="DDY71" i="13"/>
  <c r="DDZ71" i="13"/>
  <c r="DEA71" i="13"/>
  <c r="DEB71" i="13"/>
  <c r="DEC71" i="13"/>
  <c r="DED71" i="13"/>
  <c r="DEE71" i="13"/>
  <c r="DEF71" i="13"/>
  <c r="DEG71" i="13"/>
  <c r="DEH71" i="13"/>
  <c r="DEI71" i="13"/>
  <c r="DEJ71" i="13"/>
  <c r="DEK71" i="13"/>
  <c r="DEL71" i="13"/>
  <c r="DEM71" i="13"/>
  <c r="DEN71" i="13"/>
  <c r="DEO71" i="13"/>
  <c r="DEP71" i="13"/>
  <c r="DEQ71" i="13"/>
  <c r="DER71" i="13"/>
  <c r="DES71" i="13"/>
  <c r="DET71" i="13"/>
  <c r="DEU71" i="13"/>
  <c r="DEV71" i="13"/>
  <c r="DEW71" i="13"/>
  <c r="DEX71" i="13"/>
  <c r="DEY71" i="13"/>
  <c r="DEZ71" i="13"/>
  <c r="DFA71" i="13"/>
  <c r="DFB71" i="13"/>
  <c r="DFC71" i="13"/>
  <c r="DFD71" i="13"/>
  <c r="DFE71" i="13"/>
  <c r="DFF71" i="13"/>
  <c r="DFG71" i="13"/>
  <c r="DFH71" i="13"/>
  <c r="DFI71" i="13"/>
  <c r="DFJ71" i="13"/>
  <c r="DFK71" i="13"/>
  <c r="DFL71" i="13"/>
  <c r="DFM71" i="13"/>
  <c r="DFN71" i="13"/>
  <c r="DFO71" i="13"/>
  <c r="DFP71" i="13"/>
  <c r="DFQ71" i="13"/>
  <c r="DFR71" i="13"/>
  <c r="DFS71" i="13"/>
  <c r="DFT71" i="13"/>
  <c r="DFU71" i="13"/>
  <c r="DFV71" i="13"/>
  <c r="DFW71" i="13"/>
  <c r="DFX71" i="13"/>
  <c r="DFY71" i="13"/>
  <c r="DFZ71" i="13"/>
  <c r="DGA71" i="13"/>
  <c r="DGB71" i="13"/>
  <c r="DGC71" i="13"/>
  <c r="DGD71" i="13"/>
  <c r="DGE71" i="13"/>
  <c r="DGF71" i="13"/>
  <c r="DGG71" i="13"/>
  <c r="DGH71" i="13"/>
  <c r="DGI71" i="13"/>
  <c r="DGJ71" i="13"/>
  <c r="DGK71" i="13"/>
  <c r="DGL71" i="13"/>
  <c r="DGM71" i="13"/>
  <c r="DGN71" i="13"/>
  <c r="DGO71" i="13"/>
  <c r="DGP71" i="13"/>
  <c r="DGQ71" i="13"/>
  <c r="DGR71" i="13"/>
  <c r="DGS71" i="13"/>
  <c r="DGT71" i="13"/>
  <c r="DGU71" i="13"/>
  <c r="DGV71" i="13"/>
  <c r="DGW71" i="13"/>
  <c r="DGX71" i="13"/>
  <c r="DGY71" i="13"/>
  <c r="DGZ71" i="13"/>
  <c r="DHA71" i="13"/>
  <c r="DHB71" i="13"/>
  <c r="DHC71" i="13"/>
  <c r="DHD71" i="13"/>
  <c r="DHE71" i="13"/>
  <c r="DHF71" i="13"/>
  <c r="DHG71" i="13"/>
  <c r="DHH71" i="13"/>
  <c r="DHI71" i="13"/>
  <c r="DHJ71" i="13"/>
  <c r="DHK71" i="13"/>
  <c r="DHL71" i="13"/>
  <c r="DHM71" i="13"/>
  <c r="DHN71" i="13"/>
  <c r="DHO71" i="13"/>
  <c r="DHP71" i="13"/>
  <c r="DHQ71" i="13"/>
  <c r="DHR71" i="13"/>
  <c r="DHS71" i="13"/>
  <c r="DHT71" i="13"/>
  <c r="DHU71" i="13"/>
  <c r="DHV71" i="13"/>
  <c r="DHW71" i="13"/>
  <c r="DHX71" i="13"/>
  <c r="DHY71" i="13"/>
  <c r="DHZ71" i="13"/>
  <c r="DIA71" i="13"/>
  <c r="DIB71" i="13"/>
  <c r="DIC71" i="13"/>
  <c r="DID71" i="13"/>
  <c r="DIE71" i="13"/>
  <c r="DIF71" i="13"/>
  <c r="DIG71" i="13"/>
  <c r="DIH71" i="13"/>
  <c r="DII71" i="13"/>
  <c r="DIJ71" i="13"/>
  <c r="DIK71" i="13"/>
  <c r="DIL71" i="13"/>
  <c r="DIM71" i="13"/>
  <c r="DIN71" i="13"/>
  <c r="DIO71" i="13"/>
  <c r="DIP71" i="13"/>
  <c r="DIQ71" i="13"/>
  <c r="DIR71" i="13"/>
  <c r="DIS71" i="13"/>
  <c r="DIT71" i="13"/>
  <c r="DIU71" i="13"/>
  <c r="DIV71" i="13"/>
  <c r="DIW71" i="13"/>
  <c r="DIX71" i="13"/>
  <c r="DIY71" i="13"/>
  <c r="DIZ71" i="13"/>
  <c r="DJA71" i="13"/>
  <c r="DJB71" i="13"/>
  <c r="DJC71" i="13"/>
  <c r="DJD71" i="13"/>
  <c r="DJE71" i="13"/>
  <c r="DJF71" i="13"/>
  <c r="DJG71" i="13"/>
  <c r="DJH71" i="13"/>
  <c r="DJI71" i="13"/>
  <c r="DJJ71" i="13"/>
  <c r="DJK71" i="13"/>
  <c r="DJL71" i="13"/>
  <c r="DJM71" i="13"/>
  <c r="DJN71" i="13"/>
  <c r="DJO71" i="13"/>
  <c r="DJP71" i="13"/>
  <c r="DJQ71" i="13"/>
  <c r="DJR71" i="13"/>
  <c r="DJS71" i="13"/>
  <c r="DJT71" i="13"/>
  <c r="DJU71" i="13"/>
  <c r="DJV71" i="13"/>
  <c r="DJW71" i="13"/>
  <c r="DJX71" i="13"/>
  <c r="DJY71" i="13"/>
  <c r="DJZ71" i="13"/>
  <c r="DKA71" i="13"/>
  <c r="DKB71" i="13"/>
  <c r="DKC71" i="13"/>
  <c r="DKD71" i="13"/>
  <c r="DKE71" i="13"/>
  <c r="DKF71" i="13"/>
  <c r="DKG71" i="13"/>
  <c r="DKH71" i="13"/>
  <c r="DKI71" i="13"/>
  <c r="DKJ71" i="13"/>
  <c r="DKK71" i="13"/>
  <c r="DKL71" i="13"/>
  <c r="DKM71" i="13"/>
  <c r="DKN71" i="13"/>
  <c r="DKO71" i="13"/>
  <c r="DKP71" i="13"/>
  <c r="DKQ71" i="13"/>
  <c r="DKR71" i="13"/>
  <c r="DKS71" i="13"/>
  <c r="DKT71" i="13"/>
  <c r="DKU71" i="13"/>
  <c r="DKV71" i="13"/>
  <c r="DKW71" i="13"/>
  <c r="DKX71" i="13"/>
  <c r="DKY71" i="13"/>
  <c r="DKZ71" i="13"/>
  <c r="DLA71" i="13"/>
  <c r="DLB71" i="13"/>
  <c r="DLC71" i="13"/>
  <c r="DLD71" i="13"/>
  <c r="DLE71" i="13"/>
  <c r="DLF71" i="13"/>
  <c r="DLG71" i="13"/>
  <c r="DLH71" i="13"/>
  <c r="DLI71" i="13"/>
  <c r="DLJ71" i="13"/>
  <c r="DLK71" i="13"/>
  <c r="DLL71" i="13"/>
  <c r="DLM71" i="13"/>
  <c r="DLN71" i="13"/>
  <c r="DLO71" i="13"/>
  <c r="DLP71" i="13"/>
  <c r="DLQ71" i="13"/>
  <c r="DLR71" i="13"/>
  <c r="DLS71" i="13"/>
  <c r="DLT71" i="13"/>
  <c r="DLU71" i="13"/>
  <c r="DLV71" i="13"/>
  <c r="DLW71" i="13"/>
  <c r="DLX71" i="13"/>
  <c r="DLY71" i="13"/>
  <c r="DLZ71" i="13"/>
  <c r="DMA71" i="13"/>
  <c r="DMB71" i="13"/>
  <c r="DMC71" i="13"/>
  <c r="DMD71" i="13"/>
  <c r="DME71" i="13"/>
  <c r="DMF71" i="13"/>
  <c r="DMG71" i="13"/>
  <c r="DMH71" i="13"/>
  <c r="DMI71" i="13"/>
  <c r="DMJ71" i="13"/>
  <c r="DMK71" i="13"/>
  <c r="DML71" i="13"/>
  <c r="DMM71" i="13"/>
  <c r="DMN71" i="13"/>
  <c r="DMO71" i="13"/>
  <c r="DMP71" i="13"/>
  <c r="DMQ71" i="13"/>
  <c r="DMR71" i="13"/>
  <c r="DMS71" i="13"/>
  <c r="DMT71" i="13"/>
  <c r="DMU71" i="13"/>
  <c r="DMV71" i="13"/>
  <c r="DMW71" i="13"/>
  <c r="DMX71" i="13"/>
  <c r="DMY71" i="13"/>
  <c r="DMZ71" i="13"/>
  <c r="DNA71" i="13"/>
  <c r="DNB71" i="13"/>
  <c r="DNC71" i="13"/>
  <c r="DND71" i="13"/>
  <c r="DNE71" i="13"/>
  <c r="DNF71" i="13"/>
  <c r="DNG71" i="13"/>
  <c r="DNH71" i="13"/>
  <c r="DNI71" i="13"/>
  <c r="DNJ71" i="13"/>
  <c r="DNK71" i="13"/>
  <c r="DNL71" i="13"/>
  <c r="DNM71" i="13"/>
  <c r="DNN71" i="13"/>
  <c r="DNO71" i="13"/>
  <c r="DNP71" i="13"/>
  <c r="DNQ71" i="13"/>
  <c r="DNR71" i="13"/>
  <c r="DNS71" i="13"/>
  <c r="DNT71" i="13"/>
  <c r="DNU71" i="13"/>
  <c r="DNV71" i="13"/>
  <c r="DNW71" i="13"/>
  <c r="DNX71" i="13"/>
  <c r="DNY71" i="13"/>
  <c r="DNZ71" i="13"/>
  <c r="DOA71" i="13"/>
  <c r="DOB71" i="13"/>
  <c r="DOC71" i="13"/>
  <c r="DOD71" i="13"/>
  <c r="DOE71" i="13"/>
  <c r="DOF71" i="13"/>
  <c r="DOG71" i="13"/>
  <c r="DOH71" i="13"/>
  <c r="DOI71" i="13"/>
  <c r="DOJ71" i="13"/>
  <c r="DOK71" i="13"/>
  <c r="DOL71" i="13"/>
  <c r="DOM71" i="13"/>
  <c r="DON71" i="13"/>
  <c r="DOO71" i="13"/>
  <c r="DOP71" i="13"/>
  <c r="DOQ71" i="13"/>
  <c r="DOR71" i="13"/>
  <c r="DOS71" i="13"/>
  <c r="DOT71" i="13"/>
  <c r="DOU71" i="13"/>
  <c r="DOV71" i="13"/>
  <c r="DOW71" i="13"/>
  <c r="DOX71" i="13"/>
  <c r="DOY71" i="13"/>
  <c r="DOZ71" i="13"/>
  <c r="DPA71" i="13"/>
  <c r="DPB71" i="13"/>
  <c r="DPC71" i="13"/>
  <c r="DPD71" i="13"/>
  <c r="DPE71" i="13"/>
  <c r="DPF71" i="13"/>
  <c r="DPG71" i="13"/>
  <c r="DPH71" i="13"/>
  <c r="DPI71" i="13"/>
  <c r="DPJ71" i="13"/>
  <c r="DPK71" i="13"/>
  <c r="DPL71" i="13"/>
  <c r="DPM71" i="13"/>
  <c r="DPN71" i="13"/>
  <c r="DPO71" i="13"/>
  <c r="DPP71" i="13"/>
  <c r="DPQ71" i="13"/>
  <c r="DPR71" i="13"/>
  <c r="DPS71" i="13"/>
  <c r="DPT71" i="13"/>
  <c r="DPU71" i="13"/>
  <c r="DPV71" i="13"/>
  <c r="DPW71" i="13"/>
  <c r="DPX71" i="13"/>
  <c r="DPY71" i="13"/>
  <c r="DPZ71" i="13"/>
  <c r="DQA71" i="13"/>
  <c r="DQB71" i="13"/>
  <c r="DQC71" i="13"/>
  <c r="DQD71" i="13"/>
  <c r="DQE71" i="13"/>
  <c r="DQF71" i="13"/>
  <c r="DQG71" i="13"/>
  <c r="DQH71" i="13"/>
  <c r="DQI71" i="13"/>
  <c r="DQJ71" i="13"/>
  <c r="DQK71" i="13"/>
  <c r="DQL71" i="13"/>
  <c r="DQM71" i="13"/>
  <c r="DQN71" i="13"/>
  <c r="DQO71" i="13"/>
  <c r="DQP71" i="13"/>
  <c r="DQQ71" i="13"/>
  <c r="DQR71" i="13"/>
  <c r="DQS71" i="13"/>
  <c r="DQT71" i="13"/>
  <c r="DQU71" i="13"/>
  <c r="DQV71" i="13"/>
  <c r="DQW71" i="13"/>
  <c r="DQX71" i="13"/>
  <c r="DQY71" i="13"/>
  <c r="DQZ71" i="13"/>
  <c r="DRA71" i="13"/>
  <c r="DRB71" i="13"/>
  <c r="DRC71" i="13"/>
  <c r="DRD71" i="13"/>
  <c r="DRE71" i="13"/>
  <c r="DRF71" i="13"/>
  <c r="DRG71" i="13"/>
  <c r="DRH71" i="13"/>
  <c r="DRI71" i="13"/>
  <c r="DRJ71" i="13"/>
  <c r="DRK71" i="13"/>
  <c r="DRL71" i="13"/>
  <c r="DRM71" i="13"/>
  <c r="DRN71" i="13"/>
  <c r="DRO71" i="13"/>
  <c r="DRP71" i="13"/>
  <c r="DRQ71" i="13"/>
  <c r="DRR71" i="13"/>
  <c r="DRS71" i="13"/>
  <c r="DRT71" i="13"/>
  <c r="DRU71" i="13"/>
  <c r="DRV71" i="13"/>
  <c r="DRW71" i="13"/>
  <c r="DRX71" i="13"/>
  <c r="DRY71" i="13"/>
  <c r="DRZ71" i="13"/>
  <c r="DSA71" i="13"/>
  <c r="DSB71" i="13"/>
  <c r="DSC71" i="13"/>
  <c r="DSD71" i="13"/>
  <c r="DSE71" i="13"/>
  <c r="DSF71" i="13"/>
  <c r="DSG71" i="13"/>
  <c r="DSH71" i="13"/>
  <c r="DSI71" i="13"/>
  <c r="DSJ71" i="13"/>
  <c r="DSK71" i="13"/>
  <c r="DSL71" i="13"/>
  <c r="DSM71" i="13"/>
  <c r="DSN71" i="13"/>
  <c r="DSO71" i="13"/>
  <c r="DSP71" i="13"/>
  <c r="DSQ71" i="13"/>
  <c r="DSR71" i="13"/>
  <c r="DSS71" i="13"/>
  <c r="DST71" i="13"/>
  <c r="DSU71" i="13"/>
  <c r="DSV71" i="13"/>
  <c r="DSW71" i="13"/>
  <c r="DSX71" i="13"/>
  <c r="DSY71" i="13"/>
  <c r="DSZ71" i="13"/>
  <c r="DTA71" i="13"/>
  <c r="DTB71" i="13"/>
  <c r="DTC71" i="13"/>
  <c r="DTD71" i="13"/>
  <c r="DTE71" i="13"/>
  <c r="DTF71" i="13"/>
  <c r="DTG71" i="13"/>
  <c r="DTH71" i="13"/>
  <c r="DTI71" i="13"/>
  <c r="DTJ71" i="13"/>
  <c r="DTK71" i="13"/>
  <c r="DTL71" i="13"/>
  <c r="DTM71" i="13"/>
  <c r="DTN71" i="13"/>
  <c r="DTO71" i="13"/>
  <c r="DTP71" i="13"/>
  <c r="DTQ71" i="13"/>
  <c r="DTR71" i="13"/>
  <c r="DTS71" i="13"/>
  <c r="DTT71" i="13"/>
  <c r="DTU71" i="13"/>
  <c r="DTV71" i="13"/>
  <c r="DTW71" i="13"/>
  <c r="DTX71" i="13"/>
  <c r="DTY71" i="13"/>
  <c r="DTZ71" i="13"/>
  <c r="DUA71" i="13"/>
  <c r="DUB71" i="13"/>
  <c r="DUC71" i="13"/>
  <c r="DUD71" i="13"/>
  <c r="DUE71" i="13"/>
  <c r="DUF71" i="13"/>
  <c r="DUG71" i="13"/>
  <c r="DUH71" i="13"/>
  <c r="DUI71" i="13"/>
  <c r="DUJ71" i="13"/>
  <c r="DUK71" i="13"/>
  <c r="DUL71" i="13"/>
  <c r="DUM71" i="13"/>
  <c r="DUN71" i="13"/>
  <c r="DUO71" i="13"/>
  <c r="DUP71" i="13"/>
  <c r="DUQ71" i="13"/>
  <c r="DUR71" i="13"/>
  <c r="DUS71" i="13"/>
  <c r="DUT71" i="13"/>
  <c r="DUU71" i="13"/>
  <c r="DUV71" i="13"/>
  <c r="DUW71" i="13"/>
  <c r="DUX71" i="13"/>
  <c r="DUY71" i="13"/>
  <c r="DUZ71" i="13"/>
  <c r="DVA71" i="13"/>
  <c r="DVB71" i="13"/>
  <c r="DVC71" i="13"/>
  <c r="DVD71" i="13"/>
  <c r="DVE71" i="13"/>
  <c r="DVF71" i="13"/>
  <c r="DVG71" i="13"/>
  <c r="DVH71" i="13"/>
  <c r="DVI71" i="13"/>
  <c r="DVJ71" i="13"/>
  <c r="DVK71" i="13"/>
  <c r="DVL71" i="13"/>
  <c r="DVM71" i="13"/>
  <c r="DVN71" i="13"/>
  <c r="DVO71" i="13"/>
  <c r="DVP71" i="13"/>
  <c r="DVQ71" i="13"/>
  <c r="DVR71" i="13"/>
  <c r="DVS71" i="13"/>
  <c r="DVT71" i="13"/>
  <c r="DVU71" i="13"/>
  <c r="DVV71" i="13"/>
  <c r="DVW71" i="13"/>
  <c r="DVX71" i="13"/>
  <c r="DVY71" i="13"/>
  <c r="DVZ71" i="13"/>
  <c r="DWA71" i="13"/>
  <c r="DWB71" i="13"/>
  <c r="DWC71" i="13"/>
  <c r="DWD71" i="13"/>
  <c r="DWE71" i="13"/>
  <c r="DWF71" i="13"/>
  <c r="DWG71" i="13"/>
  <c r="DWH71" i="13"/>
  <c r="DWI71" i="13"/>
  <c r="DWJ71" i="13"/>
  <c r="DWK71" i="13"/>
  <c r="DWL71" i="13"/>
  <c r="DWM71" i="13"/>
  <c r="DWN71" i="13"/>
  <c r="DWO71" i="13"/>
  <c r="DWP71" i="13"/>
  <c r="DWQ71" i="13"/>
  <c r="DWR71" i="13"/>
  <c r="DWS71" i="13"/>
  <c r="DWT71" i="13"/>
  <c r="DWU71" i="13"/>
  <c r="DWV71" i="13"/>
  <c r="DWW71" i="13"/>
  <c r="DWX71" i="13"/>
  <c r="DWY71" i="13"/>
  <c r="DWZ71" i="13"/>
  <c r="DXA71" i="13"/>
  <c r="DXB71" i="13"/>
  <c r="DXC71" i="13"/>
  <c r="DXD71" i="13"/>
  <c r="DXE71" i="13"/>
  <c r="DXF71" i="13"/>
  <c r="DXG71" i="13"/>
  <c r="DXH71" i="13"/>
  <c r="DXI71" i="13"/>
  <c r="DXJ71" i="13"/>
  <c r="DXK71" i="13"/>
  <c r="DXL71" i="13"/>
  <c r="DXM71" i="13"/>
  <c r="DXN71" i="13"/>
  <c r="DXO71" i="13"/>
  <c r="DXP71" i="13"/>
  <c r="DXQ71" i="13"/>
  <c r="DXR71" i="13"/>
  <c r="DXS71" i="13"/>
  <c r="DXT71" i="13"/>
  <c r="DXU71" i="13"/>
  <c r="DXV71" i="13"/>
  <c r="DXW71" i="13"/>
  <c r="DXX71" i="13"/>
  <c r="DXY71" i="13"/>
  <c r="DXZ71" i="13"/>
  <c r="DYA71" i="13"/>
  <c r="DYB71" i="13"/>
  <c r="DYC71" i="13"/>
  <c r="DYD71" i="13"/>
  <c r="DYE71" i="13"/>
  <c r="DYF71" i="13"/>
  <c r="DYG71" i="13"/>
  <c r="DYH71" i="13"/>
  <c r="DYI71" i="13"/>
  <c r="DYJ71" i="13"/>
  <c r="DYK71" i="13"/>
  <c r="DYL71" i="13"/>
  <c r="DYM71" i="13"/>
  <c r="DYN71" i="13"/>
  <c r="DYO71" i="13"/>
  <c r="DYP71" i="13"/>
  <c r="DYQ71" i="13"/>
  <c r="DYR71" i="13"/>
  <c r="DYS71" i="13"/>
  <c r="DYT71" i="13"/>
  <c r="DYU71" i="13"/>
  <c r="DYV71" i="13"/>
  <c r="DYW71" i="13"/>
  <c r="DYX71" i="13"/>
  <c r="DYY71" i="13"/>
  <c r="DYZ71" i="13"/>
  <c r="DZA71" i="13"/>
  <c r="DZB71" i="13"/>
  <c r="DZC71" i="13"/>
  <c r="DZD71" i="13"/>
  <c r="DZE71" i="13"/>
  <c r="DZF71" i="13"/>
  <c r="DZG71" i="13"/>
  <c r="DZH71" i="13"/>
  <c r="DZI71" i="13"/>
  <c r="DZJ71" i="13"/>
  <c r="DZK71" i="13"/>
  <c r="DZL71" i="13"/>
  <c r="DZM71" i="13"/>
  <c r="DZN71" i="13"/>
  <c r="DZO71" i="13"/>
  <c r="DZP71" i="13"/>
  <c r="DZQ71" i="13"/>
  <c r="DZR71" i="13"/>
  <c r="DZS71" i="13"/>
  <c r="DZT71" i="13"/>
  <c r="DZU71" i="13"/>
  <c r="DZV71" i="13"/>
  <c r="DZW71" i="13"/>
  <c r="DZX71" i="13"/>
  <c r="DZY71" i="13"/>
  <c r="DZZ71" i="13"/>
  <c r="EAA71" i="13"/>
  <c r="EAB71" i="13"/>
  <c r="EAC71" i="13"/>
  <c r="EAD71" i="13"/>
  <c r="EAE71" i="13"/>
  <c r="EAF71" i="13"/>
  <c r="EAG71" i="13"/>
  <c r="EAH71" i="13"/>
  <c r="EAI71" i="13"/>
  <c r="EAJ71" i="13"/>
  <c r="EAK71" i="13"/>
  <c r="EAL71" i="13"/>
  <c r="EAM71" i="13"/>
  <c r="EAN71" i="13"/>
  <c r="EAO71" i="13"/>
  <c r="EAP71" i="13"/>
  <c r="EAQ71" i="13"/>
  <c r="EAR71" i="13"/>
  <c r="EAS71" i="13"/>
  <c r="EAT71" i="13"/>
  <c r="EAU71" i="13"/>
  <c r="EAV71" i="13"/>
  <c r="EAW71" i="13"/>
  <c r="EAX71" i="13"/>
  <c r="EAY71" i="13"/>
  <c r="EAZ71" i="13"/>
  <c r="EBA71" i="13"/>
  <c r="EBB71" i="13"/>
  <c r="EBC71" i="13"/>
  <c r="EBD71" i="13"/>
  <c r="EBE71" i="13"/>
  <c r="EBF71" i="13"/>
  <c r="EBG71" i="13"/>
  <c r="EBH71" i="13"/>
  <c r="EBI71" i="13"/>
  <c r="EBJ71" i="13"/>
  <c r="EBK71" i="13"/>
  <c r="EBL71" i="13"/>
  <c r="EBM71" i="13"/>
  <c r="EBN71" i="13"/>
  <c r="EBO71" i="13"/>
  <c r="EBP71" i="13"/>
  <c r="EBQ71" i="13"/>
  <c r="EBR71" i="13"/>
  <c r="EBS71" i="13"/>
  <c r="EBT71" i="13"/>
  <c r="EBU71" i="13"/>
  <c r="EBV71" i="13"/>
  <c r="EBW71" i="13"/>
  <c r="EBX71" i="13"/>
  <c r="EBY71" i="13"/>
  <c r="EBZ71" i="13"/>
  <c r="ECA71" i="13"/>
  <c r="ECB71" i="13"/>
  <c r="ECC71" i="13"/>
  <c r="ECD71" i="13"/>
  <c r="ECE71" i="13"/>
  <c r="ECF71" i="13"/>
  <c r="ECG71" i="13"/>
  <c r="ECH71" i="13"/>
  <c r="ECI71" i="13"/>
  <c r="ECJ71" i="13"/>
  <c r="ECK71" i="13"/>
  <c r="ECL71" i="13"/>
  <c r="ECM71" i="13"/>
  <c r="ECN71" i="13"/>
  <c r="ECO71" i="13"/>
  <c r="ECP71" i="13"/>
  <c r="ECQ71" i="13"/>
  <c r="ECR71" i="13"/>
  <c r="ECS71" i="13"/>
  <c r="ECT71" i="13"/>
  <c r="ECU71" i="13"/>
  <c r="ECV71" i="13"/>
  <c r="ECW71" i="13"/>
  <c r="ECX71" i="13"/>
  <c r="ECY71" i="13"/>
  <c r="ECZ71" i="13"/>
  <c r="EDA71" i="13"/>
  <c r="EDB71" i="13"/>
  <c r="EDC71" i="13"/>
  <c r="EDD71" i="13"/>
  <c r="EDE71" i="13"/>
  <c r="EDF71" i="13"/>
  <c r="EDG71" i="13"/>
  <c r="EDH71" i="13"/>
  <c r="EDI71" i="13"/>
  <c r="EDJ71" i="13"/>
  <c r="EDK71" i="13"/>
  <c r="EDL71" i="13"/>
  <c r="EDM71" i="13"/>
  <c r="EDN71" i="13"/>
  <c r="EDO71" i="13"/>
  <c r="EDP71" i="13"/>
  <c r="EDQ71" i="13"/>
  <c r="EDR71" i="13"/>
  <c r="EDS71" i="13"/>
  <c r="EDT71" i="13"/>
  <c r="EDU71" i="13"/>
  <c r="EDV71" i="13"/>
  <c r="EDW71" i="13"/>
  <c r="EDX71" i="13"/>
  <c r="EDY71" i="13"/>
  <c r="EDZ71" i="13"/>
  <c r="EEA71" i="13"/>
  <c r="EEB71" i="13"/>
  <c r="EEC71" i="13"/>
  <c r="EED71" i="13"/>
  <c r="EEE71" i="13"/>
  <c r="EEF71" i="13"/>
  <c r="EEG71" i="13"/>
  <c r="EEH71" i="13"/>
  <c r="EEI71" i="13"/>
  <c r="EEJ71" i="13"/>
  <c r="EEK71" i="13"/>
  <c r="EEL71" i="13"/>
  <c r="EEM71" i="13"/>
  <c r="EEN71" i="13"/>
  <c r="EEO71" i="13"/>
  <c r="EEP71" i="13"/>
  <c r="EEQ71" i="13"/>
  <c r="EER71" i="13"/>
  <c r="EES71" i="13"/>
  <c r="EET71" i="13"/>
  <c r="EEU71" i="13"/>
  <c r="EEV71" i="13"/>
  <c r="EEW71" i="13"/>
  <c r="EEX71" i="13"/>
  <c r="EEY71" i="13"/>
  <c r="EEZ71" i="13"/>
  <c r="EFA71" i="13"/>
  <c r="EFB71" i="13"/>
  <c r="EFC71" i="13"/>
  <c r="EFD71" i="13"/>
  <c r="EFE71" i="13"/>
  <c r="EFF71" i="13"/>
  <c r="EFG71" i="13"/>
  <c r="EFH71" i="13"/>
  <c r="EFI71" i="13"/>
  <c r="EFJ71" i="13"/>
  <c r="EFK71" i="13"/>
  <c r="EFL71" i="13"/>
  <c r="EFM71" i="13"/>
  <c r="EFN71" i="13"/>
  <c r="EFO71" i="13"/>
  <c r="EFP71" i="13"/>
  <c r="EFQ71" i="13"/>
  <c r="EFR71" i="13"/>
  <c r="EFS71" i="13"/>
  <c r="EFT71" i="13"/>
  <c r="EFU71" i="13"/>
  <c r="EFV71" i="13"/>
  <c r="EFW71" i="13"/>
  <c r="EFX71" i="13"/>
  <c r="EFY71" i="13"/>
  <c r="EFZ71" i="13"/>
  <c r="EGA71" i="13"/>
  <c r="EGB71" i="13"/>
  <c r="EGC71" i="13"/>
  <c r="EGD71" i="13"/>
  <c r="EGE71" i="13"/>
  <c r="EGF71" i="13"/>
  <c r="EGG71" i="13"/>
  <c r="EGH71" i="13"/>
  <c r="EGI71" i="13"/>
  <c r="EGJ71" i="13"/>
  <c r="EGK71" i="13"/>
  <c r="EGL71" i="13"/>
  <c r="EGM71" i="13"/>
  <c r="EGN71" i="13"/>
  <c r="EGO71" i="13"/>
  <c r="EGP71" i="13"/>
  <c r="EGQ71" i="13"/>
  <c r="EGR71" i="13"/>
  <c r="EGS71" i="13"/>
  <c r="EGT71" i="13"/>
  <c r="EGU71" i="13"/>
  <c r="EGV71" i="13"/>
  <c r="EGW71" i="13"/>
  <c r="EGX71" i="13"/>
  <c r="EGY71" i="13"/>
  <c r="EGZ71" i="13"/>
  <c r="EHA71" i="13"/>
  <c r="EHB71" i="13"/>
  <c r="EHC71" i="13"/>
  <c r="EHD71" i="13"/>
  <c r="EHE71" i="13"/>
  <c r="EHF71" i="13"/>
  <c r="EHG71" i="13"/>
  <c r="EHH71" i="13"/>
  <c r="EHI71" i="13"/>
  <c r="EHJ71" i="13"/>
  <c r="EHK71" i="13"/>
  <c r="EHL71" i="13"/>
  <c r="EHM71" i="13"/>
  <c r="EHN71" i="13"/>
  <c r="EHO71" i="13"/>
  <c r="EHP71" i="13"/>
  <c r="EHQ71" i="13"/>
  <c r="EHR71" i="13"/>
  <c r="EHS71" i="13"/>
  <c r="EHT71" i="13"/>
  <c r="EHU71" i="13"/>
  <c r="EHV71" i="13"/>
  <c r="EHW71" i="13"/>
  <c r="EHX71" i="13"/>
  <c r="EHY71" i="13"/>
  <c r="EHZ71" i="13"/>
  <c r="EIA71" i="13"/>
  <c r="EIB71" i="13"/>
  <c r="EIC71" i="13"/>
  <c r="EID71" i="13"/>
  <c r="EIE71" i="13"/>
  <c r="EIF71" i="13"/>
  <c r="EIG71" i="13"/>
  <c r="EIH71" i="13"/>
  <c r="EII71" i="13"/>
  <c r="EIJ71" i="13"/>
  <c r="EIK71" i="13"/>
  <c r="EIL71" i="13"/>
  <c r="EIM71" i="13"/>
  <c r="EIN71" i="13"/>
  <c r="EIO71" i="13"/>
  <c r="EIP71" i="13"/>
  <c r="EIQ71" i="13"/>
  <c r="EIR71" i="13"/>
  <c r="EIS71" i="13"/>
  <c r="EIT71" i="13"/>
  <c r="EIU71" i="13"/>
  <c r="EIV71" i="13"/>
  <c r="EIW71" i="13"/>
  <c r="EIX71" i="13"/>
  <c r="EIY71" i="13"/>
  <c r="EIZ71" i="13"/>
  <c r="EJA71" i="13"/>
  <c r="EJB71" i="13"/>
  <c r="EJC71" i="13"/>
  <c r="EJD71" i="13"/>
  <c r="EJE71" i="13"/>
  <c r="EJF71" i="13"/>
  <c r="EJG71" i="13"/>
  <c r="EJH71" i="13"/>
  <c r="EJI71" i="13"/>
  <c r="EJJ71" i="13"/>
  <c r="EJK71" i="13"/>
  <c r="EJL71" i="13"/>
  <c r="EJM71" i="13"/>
  <c r="EJN71" i="13"/>
  <c r="EJO71" i="13"/>
  <c r="EJP71" i="13"/>
  <c r="EJQ71" i="13"/>
  <c r="EJR71" i="13"/>
  <c r="EJS71" i="13"/>
  <c r="EJT71" i="13"/>
  <c r="EJU71" i="13"/>
  <c r="EJV71" i="13"/>
  <c r="EJW71" i="13"/>
  <c r="EJX71" i="13"/>
  <c r="EJY71" i="13"/>
  <c r="EJZ71" i="13"/>
  <c r="EKA71" i="13"/>
  <c r="EKB71" i="13"/>
  <c r="EKC71" i="13"/>
  <c r="EKD71" i="13"/>
  <c r="EKE71" i="13"/>
  <c r="EKF71" i="13"/>
  <c r="EKG71" i="13"/>
  <c r="EKH71" i="13"/>
  <c r="EKI71" i="13"/>
  <c r="EKJ71" i="13"/>
  <c r="EKK71" i="13"/>
  <c r="EKL71" i="13"/>
  <c r="EKM71" i="13"/>
  <c r="EKN71" i="13"/>
  <c r="EKO71" i="13"/>
  <c r="EKP71" i="13"/>
  <c r="EKQ71" i="13"/>
  <c r="EKR71" i="13"/>
  <c r="EKS71" i="13"/>
  <c r="EKT71" i="13"/>
  <c r="EKU71" i="13"/>
  <c r="EKV71" i="13"/>
  <c r="EKW71" i="13"/>
  <c r="EKX71" i="13"/>
  <c r="EKY71" i="13"/>
  <c r="EKZ71" i="13"/>
  <c r="ELA71" i="13"/>
  <c r="ELB71" i="13"/>
  <c r="ELC71" i="13"/>
  <c r="ELD71" i="13"/>
  <c r="ELE71" i="13"/>
  <c r="ELF71" i="13"/>
  <c r="ELG71" i="13"/>
  <c r="ELH71" i="13"/>
  <c r="ELI71" i="13"/>
  <c r="ELJ71" i="13"/>
  <c r="ELK71" i="13"/>
  <c r="ELL71" i="13"/>
  <c r="ELM71" i="13"/>
  <c r="ELN71" i="13"/>
  <c r="ELO71" i="13"/>
  <c r="ELP71" i="13"/>
  <c r="ELQ71" i="13"/>
  <c r="ELR71" i="13"/>
  <c r="ELS71" i="13"/>
  <c r="ELT71" i="13"/>
  <c r="ELU71" i="13"/>
  <c r="ELV71" i="13"/>
  <c r="ELW71" i="13"/>
  <c r="ELX71" i="13"/>
  <c r="ELY71" i="13"/>
  <c r="ELZ71" i="13"/>
  <c r="EMA71" i="13"/>
  <c r="EMB71" i="13"/>
  <c r="EMC71" i="13"/>
  <c r="EMD71" i="13"/>
  <c r="EME71" i="13"/>
  <c r="EMF71" i="13"/>
  <c r="EMG71" i="13"/>
  <c r="EMH71" i="13"/>
  <c r="EMI71" i="13"/>
  <c r="EMJ71" i="13"/>
  <c r="EMK71" i="13"/>
  <c r="EML71" i="13"/>
  <c r="EMM71" i="13"/>
  <c r="EMN71" i="13"/>
  <c r="EMO71" i="13"/>
  <c r="EMP71" i="13"/>
  <c r="EMQ71" i="13"/>
  <c r="EMR71" i="13"/>
  <c r="EMS71" i="13"/>
  <c r="EMT71" i="13"/>
  <c r="EMU71" i="13"/>
  <c r="EMV71" i="13"/>
  <c r="EMW71" i="13"/>
  <c r="EMX71" i="13"/>
  <c r="EMY71" i="13"/>
  <c r="EMZ71" i="13"/>
  <c r="ENA71" i="13"/>
  <c r="ENB71" i="13"/>
  <c r="ENC71" i="13"/>
  <c r="END71" i="13"/>
  <c r="ENE71" i="13"/>
  <c r="ENF71" i="13"/>
  <c r="ENG71" i="13"/>
  <c r="ENH71" i="13"/>
  <c r="ENI71" i="13"/>
  <c r="ENJ71" i="13"/>
  <c r="ENK71" i="13"/>
  <c r="ENL71" i="13"/>
  <c r="ENM71" i="13"/>
  <c r="ENN71" i="13"/>
  <c r="ENO71" i="13"/>
  <c r="ENP71" i="13"/>
  <c r="ENQ71" i="13"/>
  <c r="ENR71" i="13"/>
  <c r="ENS71" i="13"/>
  <c r="ENT71" i="13"/>
  <c r="ENU71" i="13"/>
  <c r="ENV71" i="13"/>
  <c r="ENW71" i="13"/>
  <c r="ENX71" i="13"/>
  <c r="ENY71" i="13"/>
  <c r="ENZ71" i="13"/>
  <c r="EOA71" i="13"/>
  <c r="EOB71" i="13"/>
  <c r="EOC71" i="13"/>
  <c r="EOD71" i="13"/>
  <c r="EOE71" i="13"/>
  <c r="EOF71" i="13"/>
  <c r="EOG71" i="13"/>
  <c r="EOH71" i="13"/>
  <c r="EOI71" i="13"/>
  <c r="EOJ71" i="13"/>
  <c r="EOK71" i="13"/>
  <c r="EOL71" i="13"/>
  <c r="EOM71" i="13"/>
  <c r="EON71" i="13"/>
  <c r="EOO71" i="13"/>
  <c r="EOP71" i="13"/>
  <c r="EOQ71" i="13"/>
  <c r="EOR71" i="13"/>
  <c r="EOS71" i="13"/>
  <c r="EOT71" i="13"/>
  <c r="EOU71" i="13"/>
  <c r="EOV71" i="13"/>
  <c r="EOW71" i="13"/>
  <c r="EOX71" i="13"/>
  <c r="EOY71" i="13"/>
  <c r="EOZ71" i="13"/>
  <c r="EPA71" i="13"/>
  <c r="EPB71" i="13"/>
  <c r="EPC71" i="13"/>
  <c r="EPD71" i="13"/>
  <c r="EPE71" i="13"/>
  <c r="EPF71" i="13"/>
  <c r="EPG71" i="13"/>
  <c r="EPH71" i="13"/>
  <c r="EPI71" i="13"/>
  <c r="EPJ71" i="13"/>
  <c r="EPK71" i="13"/>
  <c r="EPL71" i="13"/>
  <c r="EPM71" i="13"/>
  <c r="EPN71" i="13"/>
  <c r="EPO71" i="13"/>
  <c r="EPP71" i="13"/>
  <c r="EPQ71" i="13"/>
  <c r="EPR71" i="13"/>
  <c r="EPS71" i="13"/>
  <c r="EPT71" i="13"/>
  <c r="EPU71" i="13"/>
  <c r="EPV71" i="13"/>
  <c r="EPW71" i="13"/>
  <c r="EPX71" i="13"/>
  <c r="EPY71" i="13"/>
  <c r="EPZ71" i="13"/>
  <c r="EQA71" i="13"/>
  <c r="EQB71" i="13"/>
  <c r="EQC71" i="13"/>
  <c r="EQD71" i="13"/>
  <c r="EQE71" i="13"/>
  <c r="EQF71" i="13"/>
  <c r="EQG71" i="13"/>
  <c r="EQH71" i="13"/>
  <c r="EQI71" i="13"/>
  <c r="EQJ71" i="13"/>
  <c r="EQK71" i="13"/>
  <c r="EQL71" i="13"/>
  <c r="EQM71" i="13"/>
  <c r="EQN71" i="13"/>
  <c r="EQO71" i="13"/>
  <c r="EQP71" i="13"/>
  <c r="EQQ71" i="13"/>
  <c r="EQR71" i="13"/>
  <c r="EQS71" i="13"/>
  <c r="EQT71" i="13"/>
  <c r="EQU71" i="13"/>
  <c r="EQV71" i="13"/>
  <c r="EQW71" i="13"/>
  <c r="EQX71" i="13"/>
  <c r="EQY71" i="13"/>
  <c r="EQZ71" i="13"/>
  <c r="ERA71" i="13"/>
  <c r="ERB71" i="13"/>
  <c r="ERC71" i="13"/>
  <c r="ERD71" i="13"/>
  <c r="ERE71" i="13"/>
  <c r="ERF71" i="13"/>
  <c r="ERG71" i="13"/>
  <c r="ERH71" i="13"/>
  <c r="ERI71" i="13"/>
  <c r="ERJ71" i="13"/>
  <c r="ERK71" i="13"/>
  <c r="ERL71" i="13"/>
  <c r="ERM71" i="13"/>
  <c r="ERN71" i="13"/>
  <c r="ERO71" i="13"/>
  <c r="ERP71" i="13"/>
  <c r="ERQ71" i="13"/>
  <c r="ERR71" i="13"/>
  <c r="ERS71" i="13"/>
  <c r="ERT71" i="13"/>
  <c r="ERU71" i="13"/>
  <c r="ERV71" i="13"/>
  <c r="ERW71" i="13"/>
  <c r="ERX71" i="13"/>
  <c r="ERY71" i="13"/>
  <c r="ERZ71" i="13"/>
  <c r="ESA71" i="13"/>
  <c r="ESB71" i="13"/>
  <c r="ESC71" i="13"/>
  <c r="ESD71" i="13"/>
  <c r="ESE71" i="13"/>
  <c r="ESF71" i="13"/>
  <c r="ESG71" i="13"/>
  <c r="ESH71" i="13"/>
  <c r="ESI71" i="13"/>
  <c r="ESJ71" i="13"/>
  <c r="ESK71" i="13"/>
  <c r="ESL71" i="13"/>
  <c r="ESM71" i="13"/>
  <c r="ESN71" i="13"/>
  <c r="ESO71" i="13"/>
  <c r="ESP71" i="13"/>
  <c r="ESQ71" i="13"/>
  <c r="ESR71" i="13"/>
  <c r="ESS71" i="13"/>
  <c r="EST71" i="13"/>
  <c r="ESU71" i="13"/>
  <c r="ESV71" i="13"/>
  <c r="ESW71" i="13"/>
  <c r="ESX71" i="13"/>
  <c r="ESY71" i="13"/>
  <c r="ESZ71" i="13"/>
  <c r="ETA71" i="13"/>
  <c r="ETB71" i="13"/>
  <c r="ETC71" i="13"/>
  <c r="ETD71" i="13"/>
  <c r="ETE71" i="13"/>
  <c r="ETF71" i="13"/>
  <c r="ETG71" i="13"/>
  <c r="ETH71" i="13"/>
  <c r="ETI71" i="13"/>
  <c r="ETJ71" i="13"/>
  <c r="ETK71" i="13"/>
  <c r="ETL71" i="13"/>
  <c r="ETM71" i="13"/>
  <c r="ETN71" i="13"/>
  <c r="ETO71" i="13"/>
  <c r="ETP71" i="13"/>
  <c r="ETQ71" i="13"/>
  <c r="ETR71" i="13"/>
  <c r="ETS71" i="13"/>
  <c r="ETT71" i="13"/>
  <c r="ETU71" i="13"/>
  <c r="ETV71" i="13"/>
  <c r="ETW71" i="13"/>
  <c r="ETX71" i="13"/>
  <c r="ETY71" i="13"/>
  <c r="ETZ71" i="13"/>
  <c r="EUA71" i="13"/>
  <c r="EUB71" i="13"/>
  <c r="EUC71" i="13"/>
  <c r="EUD71" i="13"/>
  <c r="EUE71" i="13"/>
  <c r="EUF71" i="13"/>
  <c r="EUG71" i="13"/>
  <c r="EUH71" i="13"/>
  <c r="EUI71" i="13"/>
  <c r="EUJ71" i="13"/>
  <c r="EUK71" i="13"/>
  <c r="EUL71" i="13"/>
  <c r="EUM71" i="13"/>
  <c r="EUN71" i="13"/>
  <c r="EUO71" i="13"/>
  <c r="EUP71" i="13"/>
  <c r="EUQ71" i="13"/>
  <c r="EUR71" i="13"/>
  <c r="EUS71" i="13"/>
  <c r="EUT71" i="13"/>
  <c r="EUU71" i="13"/>
  <c r="EUV71" i="13"/>
  <c r="EUW71" i="13"/>
  <c r="EUX71" i="13"/>
  <c r="EUY71" i="13"/>
  <c r="EUZ71" i="13"/>
  <c r="EVA71" i="13"/>
  <c r="EVB71" i="13"/>
  <c r="EVC71" i="13"/>
  <c r="EVD71" i="13"/>
  <c r="EVE71" i="13"/>
  <c r="EVF71" i="13"/>
  <c r="EVG71" i="13"/>
  <c r="EVH71" i="13"/>
  <c r="EVI71" i="13"/>
  <c r="EVJ71" i="13"/>
  <c r="EVK71" i="13"/>
  <c r="EVL71" i="13"/>
  <c r="EVM71" i="13"/>
  <c r="EVN71" i="13"/>
  <c r="EVO71" i="13"/>
  <c r="EVP71" i="13"/>
  <c r="EVQ71" i="13"/>
  <c r="EVR71" i="13"/>
  <c r="EVS71" i="13"/>
  <c r="EVT71" i="13"/>
  <c r="EVU71" i="13"/>
  <c r="EVV71" i="13"/>
  <c r="EVW71" i="13"/>
  <c r="EVX71" i="13"/>
  <c r="EVY71" i="13"/>
  <c r="EVZ71" i="13"/>
  <c r="EWA71" i="13"/>
  <c r="EWB71" i="13"/>
  <c r="EWC71" i="13"/>
  <c r="EWD71" i="13"/>
  <c r="EWE71" i="13"/>
  <c r="EWF71" i="13"/>
  <c r="EWG71" i="13"/>
  <c r="EWH71" i="13"/>
  <c r="EWI71" i="13"/>
  <c r="EWJ71" i="13"/>
  <c r="EWK71" i="13"/>
  <c r="EWL71" i="13"/>
  <c r="EWM71" i="13"/>
  <c r="EWN71" i="13"/>
  <c r="EWO71" i="13"/>
  <c r="EWP71" i="13"/>
  <c r="EWQ71" i="13"/>
  <c r="EWR71" i="13"/>
  <c r="EWS71" i="13"/>
  <c r="EWT71" i="13"/>
  <c r="EWU71" i="13"/>
  <c r="EWV71" i="13"/>
  <c r="EWW71" i="13"/>
  <c r="EWX71" i="13"/>
  <c r="EWY71" i="13"/>
  <c r="EWZ71" i="13"/>
  <c r="EXA71" i="13"/>
  <c r="EXB71" i="13"/>
  <c r="EXC71" i="13"/>
  <c r="EXD71" i="13"/>
  <c r="EXE71" i="13"/>
  <c r="EXF71" i="13"/>
  <c r="EXG71" i="13"/>
  <c r="EXH71" i="13"/>
  <c r="EXI71" i="13"/>
  <c r="EXJ71" i="13"/>
  <c r="EXK71" i="13"/>
  <c r="EXL71" i="13"/>
  <c r="EXM71" i="13"/>
  <c r="EXN71" i="13"/>
  <c r="EXO71" i="13"/>
  <c r="EXP71" i="13"/>
  <c r="EXQ71" i="13"/>
  <c r="EXR71" i="13"/>
  <c r="EXS71" i="13"/>
  <c r="EXT71" i="13"/>
  <c r="EXU71" i="13"/>
  <c r="EXV71" i="13"/>
  <c r="EXW71" i="13"/>
  <c r="EXX71" i="13"/>
  <c r="EXY71" i="13"/>
  <c r="EXZ71" i="13"/>
  <c r="EYA71" i="13"/>
  <c r="EYB71" i="13"/>
  <c r="EYC71" i="13"/>
  <c r="EYD71" i="13"/>
  <c r="EYE71" i="13"/>
  <c r="EYF71" i="13"/>
  <c r="EYG71" i="13"/>
  <c r="EYH71" i="13"/>
  <c r="EYI71" i="13"/>
  <c r="EYJ71" i="13"/>
  <c r="EYK71" i="13"/>
  <c r="EYL71" i="13"/>
  <c r="EYM71" i="13"/>
  <c r="EYN71" i="13"/>
  <c r="EYO71" i="13"/>
  <c r="EYP71" i="13"/>
  <c r="EYQ71" i="13"/>
  <c r="EYR71" i="13"/>
  <c r="EYS71" i="13"/>
  <c r="EYT71" i="13"/>
  <c r="EYU71" i="13"/>
  <c r="EYV71" i="13"/>
  <c r="EYW71" i="13"/>
  <c r="EYX71" i="13"/>
  <c r="EYY71" i="13"/>
  <c r="EYZ71" i="13"/>
  <c r="EZA71" i="13"/>
  <c r="EZB71" i="13"/>
  <c r="EZC71" i="13"/>
  <c r="EZD71" i="13"/>
  <c r="EZE71" i="13"/>
  <c r="EZF71" i="13"/>
  <c r="EZG71" i="13"/>
  <c r="EZH71" i="13"/>
  <c r="EZI71" i="13"/>
  <c r="EZJ71" i="13"/>
  <c r="EZK71" i="13"/>
  <c r="EZL71" i="13"/>
  <c r="EZM71" i="13"/>
  <c r="EZN71" i="13"/>
  <c r="EZO71" i="13"/>
  <c r="EZP71" i="13"/>
  <c r="EZQ71" i="13"/>
  <c r="EZR71" i="13"/>
  <c r="EZS71" i="13"/>
  <c r="EZT71" i="13"/>
  <c r="EZU71" i="13"/>
  <c r="EZV71" i="13"/>
  <c r="EZW71" i="13"/>
  <c r="EZX71" i="13"/>
  <c r="EZY71" i="13"/>
  <c r="EZZ71" i="13"/>
  <c r="FAA71" i="13"/>
  <c r="FAB71" i="13"/>
  <c r="FAC71" i="13"/>
  <c r="FAD71" i="13"/>
  <c r="FAE71" i="13"/>
  <c r="FAF71" i="13"/>
  <c r="FAG71" i="13"/>
  <c r="FAH71" i="13"/>
  <c r="FAI71" i="13"/>
  <c r="FAJ71" i="13"/>
  <c r="FAK71" i="13"/>
  <c r="FAL71" i="13"/>
  <c r="FAM71" i="13"/>
  <c r="FAN71" i="13"/>
  <c r="FAO71" i="13"/>
  <c r="FAP71" i="13"/>
  <c r="FAQ71" i="13"/>
  <c r="FAR71" i="13"/>
  <c r="FAS71" i="13"/>
  <c r="FAT71" i="13"/>
  <c r="FAU71" i="13"/>
  <c r="FAV71" i="13"/>
  <c r="FAW71" i="13"/>
  <c r="FAX71" i="13"/>
  <c r="FAY71" i="13"/>
  <c r="FAZ71" i="13"/>
  <c r="FBA71" i="13"/>
  <c r="FBB71" i="13"/>
  <c r="FBC71" i="13"/>
  <c r="FBD71" i="13"/>
  <c r="FBE71" i="13"/>
  <c r="FBF71" i="13"/>
  <c r="FBG71" i="13"/>
  <c r="FBH71" i="13"/>
  <c r="FBI71" i="13"/>
  <c r="FBJ71" i="13"/>
  <c r="FBK71" i="13"/>
  <c r="FBL71" i="13"/>
  <c r="FBM71" i="13"/>
  <c r="FBN71" i="13"/>
  <c r="FBO71" i="13"/>
  <c r="FBP71" i="13"/>
  <c r="FBQ71" i="13"/>
  <c r="FBR71" i="13"/>
  <c r="FBS71" i="13"/>
  <c r="FBT71" i="13"/>
  <c r="FBU71" i="13"/>
  <c r="FBV71" i="13"/>
  <c r="FBW71" i="13"/>
  <c r="FBX71" i="13"/>
  <c r="FBY71" i="13"/>
  <c r="FBZ71" i="13"/>
  <c r="FCA71" i="13"/>
  <c r="FCB71" i="13"/>
  <c r="FCC71" i="13"/>
  <c r="FCD71" i="13"/>
  <c r="FCE71" i="13"/>
  <c r="FCF71" i="13"/>
  <c r="FCG71" i="13"/>
  <c r="FCH71" i="13"/>
  <c r="FCI71" i="13"/>
  <c r="FCJ71" i="13"/>
  <c r="FCK71" i="13"/>
  <c r="FCL71" i="13"/>
  <c r="FCM71" i="13"/>
  <c r="FCN71" i="13"/>
  <c r="FCO71" i="13"/>
  <c r="FCP71" i="13"/>
  <c r="FCQ71" i="13"/>
  <c r="FCR71" i="13"/>
  <c r="FCS71" i="13"/>
  <c r="FCT71" i="13"/>
  <c r="FCU71" i="13"/>
  <c r="FCV71" i="13"/>
  <c r="FCW71" i="13"/>
  <c r="FCX71" i="13"/>
  <c r="FCY71" i="13"/>
  <c r="FCZ71" i="13"/>
  <c r="FDA71" i="13"/>
  <c r="FDB71" i="13"/>
  <c r="FDC71" i="13"/>
  <c r="FDD71" i="13"/>
  <c r="FDE71" i="13"/>
  <c r="FDF71" i="13"/>
  <c r="FDG71" i="13"/>
  <c r="FDH71" i="13"/>
  <c r="FDI71" i="13"/>
  <c r="FDJ71" i="13"/>
  <c r="FDK71" i="13"/>
  <c r="FDL71" i="13"/>
  <c r="FDM71" i="13"/>
  <c r="FDN71" i="13"/>
  <c r="FDO71" i="13"/>
  <c r="FDP71" i="13"/>
  <c r="FDQ71" i="13"/>
  <c r="FDR71" i="13"/>
  <c r="FDS71" i="13"/>
  <c r="FDT71" i="13"/>
  <c r="FDU71" i="13"/>
  <c r="FDV71" i="13"/>
  <c r="FDW71" i="13"/>
  <c r="FDX71" i="13"/>
  <c r="FDY71" i="13"/>
  <c r="FDZ71" i="13"/>
  <c r="FEA71" i="13"/>
  <c r="FEB71" i="13"/>
  <c r="FEC71" i="13"/>
  <c r="FED71" i="13"/>
  <c r="FEE71" i="13"/>
  <c r="FEF71" i="13"/>
  <c r="FEG71" i="13"/>
  <c r="FEH71" i="13"/>
  <c r="FEI71" i="13"/>
  <c r="FEJ71" i="13"/>
  <c r="FEK71" i="13"/>
  <c r="FEL71" i="13"/>
  <c r="FEM71" i="13"/>
  <c r="FEN71" i="13"/>
  <c r="FEO71" i="13"/>
  <c r="FEP71" i="13"/>
  <c r="FEQ71" i="13"/>
  <c r="FER71" i="13"/>
  <c r="FES71" i="13"/>
  <c r="FET71" i="13"/>
  <c r="FEU71" i="13"/>
  <c r="FEV71" i="13"/>
  <c r="FEW71" i="13"/>
  <c r="FEX71" i="13"/>
  <c r="FEY71" i="13"/>
  <c r="FEZ71" i="13"/>
  <c r="FFA71" i="13"/>
  <c r="FFB71" i="13"/>
  <c r="FFC71" i="13"/>
  <c r="FFD71" i="13"/>
  <c r="FFE71" i="13"/>
  <c r="FFF71" i="13"/>
  <c r="FFG71" i="13"/>
  <c r="FFH71" i="13"/>
  <c r="FFI71" i="13"/>
  <c r="FFJ71" i="13"/>
  <c r="FFK71" i="13"/>
  <c r="FFL71" i="13"/>
  <c r="FFM71" i="13"/>
  <c r="FFN71" i="13"/>
  <c r="FFO71" i="13"/>
  <c r="FFP71" i="13"/>
  <c r="FFQ71" i="13"/>
  <c r="FFR71" i="13"/>
  <c r="FFS71" i="13"/>
  <c r="FFT71" i="13"/>
  <c r="FFU71" i="13"/>
  <c r="FFV71" i="13"/>
  <c r="FFW71" i="13"/>
  <c r="FFX71" i="13"/>
  <c r="FFY71" i="13"/>
  <c r="FFZ71" i="13"/>
  <c r="FGA71" i="13"/>
  <c r="FGB71" i="13"/>
  <c r="FGC71" i="13"/>
  <c r="FGD71" i="13"/>
  <c r="FGE71" i="13"/>
  <c r="FGF71" i="13"/>
  <c r="FGG71" i="13"/>
  <c r="FGH71" i="13"/>
  <c r="FGI71" i="13"/>
  <c r="FGJ71" i="13"/>
  <c r="FGK71" i="13"/>
  <c r="FGL71" i="13"/>
  <c r="FGM71" i="13"/>
  <c r="FGN71" i="13"/>
  <c r="FGO71" i="13"/>
  <c r="FGP71" i="13"/>
  <c r="FGQ71" i="13"/>
  <c r="FGR71" i="13"/>
  <c r="FGS71" i="13"/>
  <c r="FGT71" i="13"/>
  <c r="FGU71" i="13"/>
  <c r="FGV71" i="13"/>
  <c r="FGW71" i="13"/>
  <c r="FGX71" i="13"/>
  <c r="FGY71" i="13"/>
  <c r="FGZ71" i="13"/>
  <c r="FHA71" i="13"/>
  <c r="FHB71" i="13"/>
  <c r="FHC71" i="13"/>
  <c r="FHD71" i="13"/>
  <c r="FHE71" i="13"/>
  <c r="FHF71" i="13"/>
  <c r="FHG71" i="13"/>
  <c r="FHH71" i="13"/>
  <c r="FHI71" i="13"/>
  <c r="FHJ71" i="13"/>
  <c r="FHK71" i="13"/>
  <c r="FHL71" i="13"/>
  <c r="FHM71" i="13"/>
  <c r="FHN71" i="13"/>
  <c r="FHO71" i="13"/>
  <c r="FHP71" i="13"/>
  <c r="FHQ71" i="13"/>
  <c r="FHR71" i="13"/>
  <c r="FHS71" i="13"/>
  <c r="FHT71" i="13"/>
  <c r="FHU71" i="13"/>
  <c r="FHV71" i="13"/>
  <c r="FHW71" i="13"/>
  <c r="FHX71" i="13"/>
  <c r="FHY71" i="13"/>
  <c r="FHZ71" i="13"/>
  <c r="FIA71" i="13"/>
  <c r="FIB71" i="13"/>
  <c r="FIC71" i="13"/>
  <c r="FID71" i="13"/>
  <c r="FIE71" i="13"/>
  <c r="FIF71" i="13"/>
  <c r="FIG71" i="13"/>
  <c r="FIH71" i="13"/>
  <c r="FII71" i="13"/>
  <c r="FIJ71" i="13"/>
  <c r="FIK71" i="13"/>
  <c r="FIL71" i="13"/>
  <c r="FIM71" i="13"/>
  <c r="FIN71" i="13"/>
  <c r="FIO71" i="13"/>
  <c r="FIP71" i="13"/>
  <c r="FIQ71" i="13"/>
  <c r="FIR71" i="13"/>
  <c r="FIS71" i="13"/>
  <c r="FIT71" i="13"/>
  <c r="FIU71" i="13"/>
  <c r="FIV71" i="13"/>
  <c r="FIW71" i="13"/>
  <c r="FIX71" i="13"/>
  <c r="FIY71" i="13"/>
  <c r="FIZ71" i="13"/>
  <c r="FJA71" i="13"/>
  <c r="FJB71" i="13"/>
  <c r="FJC71" i="13"/>
  <c r="FJD71" i="13"/>
  <c r="FJE71" i="13"/>
  <c r="FJF71" i="13"/>
  <c r="FJG71" i="13"/>
  <c r="FJH71" i="13"/>
  <c r="FJI71" i="13"/>
  <c r="FJJ71" i="13"/>
  <c r="FJK71" i="13"/>
  <c r="FJL71" i="13"/>
  <c r="FJM71" i="13"/>
  <c r="FJN71" i="13"/>
  <c r="FJO71" i="13"/>
  <c r="FJP71" i="13"/>
  <c r="FJQ71" i="13"/>
  <c r="FJR71" i="13"/>
  <c r="FJS71" i="13"/>
  <c r="FJT71" i="13"/>
  <c r="FJU71" i="13"/>
  <c r="FJV71" i="13"/>
  <c r="FJW71" i="13"/>
  <c r="FJX71" i="13"/>
  <c r="FJY71" i="13"/>
  <c r="FJZ71" i="13"/>
  <c r="FKA71" i="13"/>
  <c r="FKB71" i="13"/>
  <c r="FKC71" i="13"/>
  <c r="FKD71" i="13"/>
  <c r="FKE71" i="13"/>
  <c r="FKF71" i="13"/>
  <c r="FKG71" i="13"/>
  <c r="FKH71" i="13"/>
  <c r="FKI71" i="13"/>
  <c r="FKJ71" i="13"/>
  <c r="FKK71" i="13"/>
  <c r="FKL71" i="13"/>
  <c r="FKM71" i="13"/>
  <c r="FKN71" i="13"/>
  <c r="FKO71" i="13"/>
  <c r="FKP71" i="13"/>
  <c r="FKQ71" i="13"/>
  <c r="FKR71" i="13"/>
  <c r="FKS71" i="13"/>
  <c r="FKT71" i="13"/>
  <c r="FKU71" i="13"/>
  <c r="FKV71" i="13"/>
  <c r="FKW71" i="13"/>
  <c r="FKX71" i="13"/>
  <c r="FKY71" i="13"/>
  <c r="FKZ71" i="13"/>
  <c r="FLA71" i="13"/>
  <c r="FLB71" i="13"/>
  <c r="FLC71" i="13"/>
  <c r="FLD71" i="13"/>
  <c r="FLE71" i="13"/>
  <c r="FLF71" i="13"/>
  <c r="FLG71" i="13"/>
  <c r="FLH71" i="13"/>
  <c r="FLI71" i="13"/>
  <c r="FLJ71" i="13"/>
  <c r="FLK71" i="13"/>
  <c r="FLL71" i="13"/>
  <c r="FLM71" i="13"/>
  <c r="FLN71" i="13"/>
  <c r="FLO71" i="13"/>
  <c r="FLP71" i="13"/>
  <c r="FLQ71" i="13"/>
  <c r="FLR71" i="13"/>
  <c r="FLS71" i="13"/>
  <c r="FLT71" i="13"/>
  <c r="FLU71" i="13"/>
  <c r="FLV71" i="13"/>
  <c r="FLW71" i="13"/>
  <c r="FLX71" i="13"/>
  <c r="FLY71" i="13"/>
  <c r="FLZ71" i="13"/>
  <c r="FMA71" i="13"/>
  <c r="FMB71" i="13"/>
  <c r="FMC71" i="13"/>
  <c r="FMD71" i="13"/>
  <c r="FME71" i="13"/>
  <c r="FMF71" i="13"/>
  <c r="FMG71" i="13"/>
  <c r="FMH71" i="13"/>
  <c r="FMI71" i="13"/>
  <c r="FMJ71" i="13"/>
  <c r="FMK71" i="13"/>
  <c r="FML71" i="13"/>
  <c r="FMM71" i="13"/>
  <c r="FMN71" i="13"/>
  <c r="FMO71" i="13"/>
  <c r="FMP71" i="13"/>
  <c r="FMQ71" i="13"/>
  <c r="FMR71" i="13"/>
  <c r="FMS71" i="13"/>
  <c r="FMT71" i="13"/>
  <c r="FMU71" i="13"/>
  <c r="FMV71" i="13"/>
  <c r="FMW71" i="13"/>
  <c r="FMX71" i="13"/>
  <c r="FMY71" i="13"/>
  <c r="FMZ71" i="13"/>
  <c r="FNA71" i="13"/>
  <c r="FNB71" i="13"/>
  <c r="FNC71" i="13"/>
  <c r="FND71" i="13"/>
  <c r="FNE71" i="13"/>
  <c r="FNF71" i="13"/>
  <c r="FNG71" i="13"/>
  <c r="FNH71" i="13"/>
  <c r="FNI71" i="13"/>
  <c r="FNJ71" i="13"/>
  <c r="FNK71" i="13"/>
  <c r="FNL71" i="13"/>
  <c r="FNM71" i="13"/>
  <c r="FNN71" i="13"/>
  <c r="FNO71" i="13"/>
  <c r="FNP71" i="13"/>
  <c r="FNQ71" i="13"/>
  <c r="FNR71" i="13"/>
  <c r="FNS71" i="13"/>
  <c r="FNT71" i="13"/>
  <c r="FNU71" i="13"/>
  <c r="FNV71" i="13"/>
  <c r="FNW71" i="13"/>
  <c r="FNX71" i="13"/>
  <c r="FNY71" i="13"/>
  <c r="FNZ71" i="13"/>
  <c r="FOA71" i="13"/>
  <c r="FOB71" i="13"/>
  <c r="FOC71" i="13"/>
  <c r="FOD71" i="13"/>
  <c r="FOE71" i="13"/>
  <c r="FOF71" i="13"/>
  <c r="FOG71" i="13"/>
  <c r="FOH71" i="13"/>
  <c r="FOI71" i="13"/>
  <c r="FOJ71" i="13"/>
  <c r="FOK71" i="13"/>
  <c r="FOL71" i="13"/>
  <c r="FOM71" i="13"/>
  <c r="FON71" i="13"/>
  <c r="FOO71" i="13"/>
  <c r="FOP71" i="13"/>
  <c r="FOQ71" i="13"/>
  <c r="FOR71" i="13"/>
  <c r="FOS71" i="13"/>
  <c r="FOT71" i="13"/>
  <c r="FOU71" i="13"/>
  <c r="FOV71" i="13"/>
  <c r="FOW71" i="13"/>
  <c r="FOX71" i="13"/>
  <c r="FOY71" i="13"/>
  <c r="FOZ71" i="13"/>
  <c r="FPA71" i="13"/>
  <c r="FPB71" i="13"/>
  <c r="FPC71" i="13"/>
  <c r="FPD71" i="13"/>
  <c r="FPE71" i="13"/>
  <c r="FPF71" i="13"/>
  <c r="FPG71" i="13"/>
  <c r="FPH71" i="13"/>
  <c r="FPI71" i="13"/>
  <c r="FPJ71" i="13"/>
  <c r="FPK71" i="13"/>
  <c r="FPL71" i="13"/>
  <c r="FPM71" i="13"/>
  <c r="FPN71" i="13"/>
  <c r="FPO71" i="13"/>
  <c r="FPP71" i="13"/>
  <c r="FPQ71" i="13"/>
  <c r="FPR71" i="13"/>
  <c r="FPS71" i="13"/>
  <c r="FPT71" i="13"/>
  <c r="FPU71" i="13"/>
  <c r="FPV71" i="13"/>
  <c r="FPW71" i="13"/>
  <c r="FPX71" i="13"/>
  <c r="FPY71" i="13"/>
  <c r="FPZ71" i="13"/>
  <c r="FQA71" i="13"/>
  <c r="FQB71" i="13"/>
  <c r="FQC71" i="13"/>
  <c r="FQD71" i="13"/>
  <c r="FQE71" i="13"/>
  <c r="FQF71" i="13"/>
  <c r="FQG71" i="13"/>
  <c r="FQH71" i="13"/>
  <c r="FQI71" i="13"/>
  <c r="FQJ71" i="13"/>
  <c r="FQK71" i="13"/>
  <c r="FQL71" i="13"/>
  <c r="FQM71" i="13"/>
  <c r="FQN71" i="13"/>
  <c r="FQO71" i="13"/>
  <c r="FQP71" i="13"/>
  <c r="FQQ71" i="13"/>
  <c r="FQR71" i="13"/>
  <c r="FQS71" i="13"/>
  <c r="FQT71" i="13"/>
  <c r="FQU71" i="13"/>
  <c r="FQV71" i="13"/>
  <c r="FQW71" i="13"/>
  <c r="FQX71" i="13"/>
  <c r="FQY71" i="13"/>
  <c r="FQZ71" i="13"/>
  <c r="FRA71" i="13"/>
  <c r="FRB71" i="13"/>
  <c r="FRC71" i="13"/>
  <c r="FRD71" i="13"/>
  <c r="FRE71" i="13"/>
  <c r="FRF71" i="13"/>
  <c r="FRG71" i="13"/>
  <c r="FRH71" i="13"/>
  <c r="FRI71" i="13"/>
  <c r="FRJ71" i="13"/>
  <c r="FRK71" i="13"/>
  <c r="FRL71" i="13"/>
  <c r="FRM71" i="13"/>
  <c r="FRN71" i="13"/>
  <c r="FRO71" i="13"/>
  <c r="FRP71" i="13"/>
  <c r="FRQ71" i="13"/>
  <c r="FRR71" i="13"/>
  <c r="FRS71" i="13"/>
  <c r="FRT71" i="13"/>
  <c r="FRU71" i="13"/>
  <c r="FRV71" i="13"/>
  <c r="FRW71" i="13"/>
  <c r="FRX71" i="13"/>
  <c r="FRY71" i="13"/>
  <c r="FRZ71" i="13"/>
  <c r="FSA71" i="13"/>
  <c r="FSB71" i="13"/>
  <c r="FSC71" i="13"/>
  <c r="FSD71" i="13"/>
  <c r="FSE71" i="13"/>
  <c r="FSF71" i="13"/>
  <c r="FSG71" i="13"/>
  <c r="FSH71" i="13"/>
  <c r="FSI71" i="13"/>
  <c r="FSJ71" i="13"/>
  <c r="FSK71" i="13"/>
  <c r="FSL71" i="13"/>
  <c r="FSM71" i="13"/>
  <c r="FSN71" i="13"/>
  <c r="FSO71" i="13"/>
  <c r="FSP71" i="13"/>
  <c r="FSQ71" i="13"/>
  <c r="FSR71" i="13"/>
  <c r="FSS71" i="13"/>
  <c r="FST71" i="13"/>
  <c r="FSU71" i="13"/>
  <c r="FSV71" i="13"/>
  <c r="FSW71" i="13"/>
  <c r="FSX71" i="13"/>
  <c r="FSY71" i="13"/>
  <c r="FSZ71" i="13"/>
  <c r="FTA71" i="13"/>
  <c r="FTB71" i="13"/>
  <c r="FTC71" i="13"/>
  <c r="FTD71" i="13"/>
  <c r="FTE71" i="13"/>
  <c r="FTF71" i="13"/>
  <c r="FTG71" i="13"/>
  <c r="FTH71" i="13"/>
  <c r="FTI71" i="13"/>
  <c r="FTJ71" i="13"/>
  <c r="FTK71" i="13"/>
  <c r="FTL71" i="13"/>
  <c r="FTM71" i="13"/>
  <c r="FTN71" i="13"/>
  <c r="FTO71" i="13"/>
  <c r="FTP71" i="13"/>
  <c r="FTQ71" i="13"/>
  <c r="FTR71" i="13"/>
  <c r="FTS71" i="13"/>
  <c r="FTT71" i="13"/>
  <c r="FTU71" i="13"/>
  <c r="FTV71" i="13"/>
  <c r="FTW71" i="13"/>
  <c r="FTX71" i="13"/>
  <c r="FTY71" i="13"/>
  <c r="FTZ71" i="13"/>
  <c r="FUA71" i="13"/>
  <c r="FUB71" i="13"/>
  <c r="FUC71" i="13"/>
  <c r="FUD71" i="13"/>
  <c r="FUE71" i="13"/>
  <c r="FUF71" i="13"/>
  <c r="FUG71" i="13"/>
  <c r="FUH71" i="13"/>
  <c r="FUI71" i="13"/>
  <c r="FUJ71" i="13"/>
  <c r="FUK71" i="13"/>
  <c r="FUL71" i="13"/>
  <c r="FUM71" i="13"/>
  <c r="FUN71" i="13"/>
  <c r="FUO71" i="13"/>
  <c r="FUP71" i="13"/>
  <c r="FUQ71" i="13"/>
  <c r="FUR71" i="13"/>
  <c r="FUS71" i="13"/>
  <c r="FUT71" i="13"/>
  <c r="FUU71" i="13"/>
  <c r="FUV71" i="13"/>
  <c r="FUW71" i="13"/>
  <c r="FUX71" i="13"/>
  <c r="FUY71" i="13"/>
  <c r="FUZ71" i="13"/>
  <c r="FVA71" i="13"/>
  <c r="FVB71" i="13"/>
  <c r="FVC71" i="13"/>
  <c r="FVD71" i="13"/>
  <c r="FVE71" i="13"/>
  <c r="FVF71" i="13"/>
  <c r="FVG71" i="13"/>
  <c r="FVH71" i="13"/>
  <c r="FVI71" i="13"/>
  <c r="FVJ71" i="13"/>
  <c r="FVK71" i="13"/>
  <c r="FVL71" i="13"/>
  <c r="FVM71" i="13"/>
  <c r="FVN71" i="13"/>
  <c r="FVO71" i="13"/>
  <c r="FVP71" i="13"/>
  <c r="FVQ71" i="13"/>
  <c r="FVR71" i="13"/>
  <c r="FVS71" i="13"/>
  <c r="FVT71" i="13"/>
  <c r="FVU71" i="13"/>
  <c r="FVV71" i="13"/>
  <c r="FVW71" i="13"/>
  <c r="FVX71" i="13"/>
  <c r="FVY71" i="13"/>
  <c r="FVZ71" i="13"/>
  <c r="FWA71" i="13"/>
  <c r="FWB71" i="13"/>
  <c r="FWC71" i="13"/>
  <c r="FWD71" i="13"/>
  <c r="FWE71" i="13"/>
  <c r="FWF71" i="13"/>
  <c r="FWG71" i="13"/>
  <c r="FWH71" i="13"/>
  <c r="FWI71" i="13"/>
  <c r="FWJ71" i="13"/>
  <c r="FWK71" i="13"/>
  <c r="FWL71" i="13"/>
  <c r="FWM71" i="13"/>
  <c r="FWN71" i="13"/>
  <c r="FWO71" i="13"/>
  <c r="FWP71" i="13"/>
  <c r="FWQ71" i="13"/>
  <c r="FWR71" i="13"/>
  <c r="FWS71" i="13"/>
  <c r="FWT71" i="13"/>
  <c r="FWU71" i="13"/>
  <c r="FWV71" i="13"/>
  <c r="FWW71" i="13"/>
  <c r="FWX71" i="13"/>
  <c r="FWY71" i="13"/>
  <c r="FWZ71" i="13"/>
  <c r="FXA71" i="13"/>
  <c r="FXB71" i="13"/>
  <c r="FXC71" i="13"/>
  <c r="FXD71" i="13"/>
  <c r="FXE71" i="13"/>
  <c r="FXF71" i="13"/>
  <c r="FXG71" i="13"/>
  <c r="FXH71" i="13"/>
  <c r="FXI71" i="13"/>
  <c r="FXJ71" i="13"/>
  <c r="FXK71" i="13"/>
  <c r="FXL71" i="13"/>
  <c r="FXM71" i="13"/>
  <c r="FXN71" i="13"/>
  <c r="FXO71" i="13"/>
  <c r="FXP71" i="13"/>
  <c r="FXQ71" i="13"/>
  <c r="FXR71" i="13"/>
  <c r="FXS71" i="13"/>
  <c r="FXT71" i="13"/>
  <c r="FXU71" i="13"/>
  <c r="FXV71" i="13"/>
  <c r="FXW71" i="13"/>
  <c r="FXX71" i="13"/>
  <c r="FXY71" i="13"/>
  <c r="FXZ71" i="13"/>
  <c r="FYA71" i="13"/>
  <c r="FYB71" i="13"/>
  <c r="FYC71" i="13"/>
  <c r="FYD71" i="13"/>
  <c r="FYE71" i="13"/>
  <c r="FYF71" i="13"/>
  <c r="FYG71" i="13"/>
  <c r="FYH71" i="13"/>
  <c r="FYI71" i="13"/>
  <c r="FYJ71" i="13"/>
  <c r="FYK71" i="13"/>
  <c r="FYL71" i="13"/>
  <c r="FYM71" i="13"/>
  <c r="FYN71" i="13"/>
  <c r="FYO71" i="13"/>
  <c r="FYP71" i="13"/>
  <c r="FYQ71" i="13"/>
  <c r="FYR71" i="13"/>
  <c r="FYS71" i="13"/>
  <c r="FYT71" i="13"/>
  <c r="FYU71" i="13"/>
  <c r="FYV71" i="13"/>
  <c r="FYW71" i="13"/>
  <c r="FYX71" i="13"/>
  <c r="FYY71" i="13"/>
  <c r="FYZ71" i="13"/>
  <c r="FZA71" i="13"/>
  <c r="FZB71" i="13"/>
  <c r="FZC71" i="13"/>
  <c r="FZD71" i="13"/>
  <c r="FZE71" i="13"/>
  <c r="FZF71" i="13"/>
  <c r="FZG71" i="13"/>
  <c r="FZH71" i="13"/>
  <c r="FZI71" i="13"/>
  <c r="FZJ71" i="13"/>
  <c r="FZK71" i="13"/>
  <c r="FZL71" i="13"/>
  <c r="FZM71" i="13"/>
  <c r="FZN71" i="13"/>
  <c r="FZO71" i="13"/>
  <c r="FZP71" i="13"/>
  <c r="FZQ71" i="13"/>
  <c r="FZR71" i="13"/>
  <c r="FZS71" i="13"/>
  <c r="FZT71" i="13"/>
  <c r="FZU71" i="13"/>
  <c r="FZV71" i="13"/>
  <c r="FZW71" i="13"/>
  <c r="FZX71" i="13"/>
  <c r="FZY71" i="13"/>
  <c r="FZZ71" i="13"/>
  <c r="GAA71" i="13"/>
  <c r="GAB71" i="13"/>
  <c r="GAC71" i="13"/>
  <c r="GAD71" i="13"/>
  <c r="GAE71" i="13"/>
  <c r="GAF71" i="13"/>
  <c r="GAG71" i="13"/>
  <c r="GAH71" i="13"/>
  <c r="GAI71" i="13"/>
  <c r="GAJ71" i="13"/>
  <c r="GAK71" i="13"/>
  <c r="GAL71" i="13"/>
  <c r="GAM71" i="13"/>
  <c r="GAN71" i="13"/>
  <c r="GAO71" i="13"/>
  <c r="GAP71" i="13"/>
  <c r="GAQ71" i="13"/>
  <c r="GAR71" i="13"/>
  <c r="GAS71" i="13"/>
  <c r="GAT71" i="13"/>
  <c r="GAU71" i="13"/>
  <c r="GAV71" i="13"/>
  <c r="GAW71" i="13"/>
  <c r="GAX71" i="13"/>
  <c r="GAY71" i="13"/>
  <c r="GAZ71" i="13"/>
  <c r="GBA71" i="13"/>
  <c r="GBB71" i="13"/>
  <c r="GBC71" i="13"/>
  <c r="GBD71" i="13"/>
  <c r="GBE71" i="13"/>
  <c r="GBF71" i="13"/>
  <c r="GBG71" i="13"/>
  <c r="GBH71" i="13"/>
  <c r="GBI71" i="13"/>
  <c r="GBJ71" i="13"/>
  <c r="GBK71" i="13"/>
  <c r="GBL71" i="13"/>
  <c r="GBM71" i="13"/>
  <c r="GBN71" i="13"/>
  <c r="GBO71" i="13"/>
  <c r="GBP71" i="13"/>
  <c r="GBQ71" i="13"/>
  <c r="GBR71" i="13"/>
  <c r="GBS71" i="13"/>
  <c r="GBT71" i="13"/>
  <c r="GBU71" i="13"/>
  <c r="GBV71" i="13"/>
  <c r="GBW71" i="13"/>
  <c r="GBX71" i="13"/>
  <c r="GBY71" i="13"/>
  <c r="GBZ71" i="13"/>
  <c r="GCA71" i="13"/>
  <c r="GCB71" i="13"/>
  <c r="GCC71" i="13"/>
  <c r="GCD71" i="13"/>
  <c r="GCE71" i="13"/>
  <c r="GCF71" i="13"/>
  <c r="GCG71" i="13"/>
  <c r="GCH71" i="13"/>
  <c r="GCI71" i="13"/>
  <c r="GCJ71" i="13"/>
  <c r="GCK71" i="13"/>
  <c r="GCL71" i="13"/>
  <c r="GCM71" i="13"/>
  <c r="GCN71" i="13"/>
  <c r="GCO71" i="13"/>
  <c r="GCP71" i="13"/>
  <c r="GCQ71" i="13"/>
  <c r="GCR71" i="13"/>
  <c r="GCS71" i="13"/>
  <c r="GCT71" i="13"/>
  <c r="GCU71" i="13"/>
  <c r="GCV71" i="13"/>
  <c r="GCW71" i="13"/>
  <c r="GCX71" i="13"/>
  <c r="GCY71" i="13"/>
  <c r="GCZ71" i="13"/>
  <c r="GDA71" i="13"/>
  <c r="GDB71" i="13"/>
  <c r="GDC71" i="13"/>
  <c r="GDD71" i="13"/>
  <c r="GDE71" i="13"/>
  <c r="GDF71" i="13"/>
  <c r="GDG71" i="13"/>
  <c r="GDH71" i="13"/>
  <c r="GDI71" i="13"/>
  <c r="GDJ71" i="13"/>
  <c r="GDK71" i="13"/>
  <c r="GDL71" i="13"/>
  <c r="GDM71" i="13"/>
  <c r="GDN71" i="13"/>
  <c r="GDO71" i="13"/>
  <c r="GDP71" i="13"/>
  <c r="GDQ71" i="13"/>
  <c r="GDR71" i="13"/>
  <c r="GDS71" i="13"/>
  <c r="GDT71" i="13"/>
  <c r="GDU71" i="13"/>
  <c r="GDV71" i="13"/>
  <c r="GDW71" i="13"/>
  <c r="GDX71" i="13"/>
  <c r="GDY71" i="13"/>
  <c r="GDZ71" i="13"/>
  <c r="GEA71" i="13"/>
  <c r="GEB71" i="13"/>
  <c r="GEC71" i="13"/>
  <c r="GED71" i="13"/>
  <c r="GEE71" i="13"/>
  <c r="GEF71" i="13"/>
  <c r="GEG71" i="13"/>
  <c r="GEH71" i="13"/>
  <c r="GEI71" i="13"/>
  <c r="GEJ71" i="13"/>
  <c r="GEK71" i="13"/>
  <c r="GEL71" i="13"/>
  <c r="GEM71" i="13"/>
  <c r="GEN71" i="13"/>
  <c r="GEO71" i="13"/>
  <c r="GEP71" i="13"/>
  <c r="GEQ71" i="13"/>
  <c r="GER71" i="13"/>
  <c r="GES71" i="13"/>
  <c r="GET71" i="13"/>
  <c r="GEU71" i="13"/>
  <c r="GEV71" i="13"/>
  <c r="GEW71" i="13"/>
  <c r="GEX71" i="13"/>
  <c r="GEY71" i="13"/>
  <c r="GEZ71" i="13"/>
  <c r="GFA71" i="13"/>
  <c r="GFB71" i="13"/>
  <c r="GFC71" i="13"/>
  <c r="GFD71" i="13"/>
  <c r="GFE71" i="13"/>
  <c r="GFF71" i="13"/>
  <c r="GFG71" i="13"/>
  <c r="GFH71" i="13"/>
  <c r="GFI71" i="13"/>
  <c r="GFJ71" i="13"/>
  <c r="GFK71" i="13"/>
  <c r="GFL71" i="13"/>
  <c r="GFM71" i="13"/>
  <c r="GFN71" i="13"/>
  <c r="GFO71" i="13"/>
  <c r="GFP71" i="13"/>
  <c r="GFQ71" i="13"/>
  <c r="GFR71" i="13"/>
  <c r="GFS71" i="13"/>
  <c r="GFT71" i="13"/>
  <c r="GFU71" i="13"/>
  <c r="GFV71" i="13"/>
  <c r="GFW71" i="13"/>
  <c r="GFX71" i="13"/>
  <c r="GFY71" i="13"/>
  <c r="GFZ71" i="13"/>
  <c r="GGA71" i="13"/>
  <c r="GGB71" i="13"/>
  <c r="GGC71" i="13"/>
  <c r="GGD71" i="13"/>
  <c r="GGE71" i="13"/>
  <c r="GGF71" i="13"/>
  <c r="GGG71" i="13"/>
  <c r="GGH71" i="13"/>
  <c r="GGI71" i="13"/>
  <c r="GGJ71" i="13"/>
  <c r="GGK71" i="13"/>
  <c r="GGL71" i="13"/>
  <c r="GGM71" i="13"/>
  <c r="GGN71" i="13"/>
  <c r="GGO71" i="13"/>
  <c r="GGP71" i="13"/>
  <c r="GGQ71" i="13"/>
  <c r="GGR71" i="13"/>
  <c r="GGS71" i="13"/>
  <c r="GGT71" i="13"/>
  <c r="GGU71" i="13"/>
  <c r="GGV71" i="13"/>
  <c r="GGW71" i="13"/>
  <c r="GGX71" i="13"/>
  <c r="GGY71" i="13"/>
  <c r="GGZ71" i="13"/>
  <c r="GHA71" i="13"/>
  <c r="GHB71" i="13"/>
  <c r="GHC71" i="13"/>
  <c r="GHD71" i="13"/>
  <c r="GHE71" i="13"/>
  <c r="GHF71" i="13"/>
  <c r="GHG71" i="13"/>
  <c r="GHH71" i="13"/>
  <c r="GHI71" i="13"/>
  <c r="GHJ71" i="13"/>
  <c r="GHK71" i="13"/>
  <c r="GHL71" i="13"/>
  <c r="GHM71" i="13"/>
  <c r="GHN71" i="13"/>
  <c r="GHO71" i="13"/>
  <c r="GHP71" i="13"/>
  <c r="GHQ71" i="13"/>
  <c r="GHR71" i="13"/>
  <c r="GHS71" i="13"/>
  <c r="GHT71" i="13"/>
  <c r="GHU71" i="13"/>
  <c r="GHV71" i="13"/>
  <c r="GHW71" i="13"/>
  <c r="GHX71" i="13"/>
  <c r="GHY71" i="13"/>
  <c r="GHZ71" i="13"/>
  <c r="GIA71" i="13"/>
  <c r="GIB71" i="13"/>
  <c r="GIC71" i="13"/>
  <c r="GID71" i="13"/>
  <c r="GIE71" i="13"/>
  <c r="GIF71" i="13"/>
  <c r="GIG71" i="13"/>
  <c r="GIH71" i="13"/>
  <c r="GII71" i="13"/>
  <c r="GIJ71" i="13"/>
  <c r="GIK71" i="13"/>
  <c r="GIL71" i="13"/>
  <c r="GIM71" i="13"/>
  <c r="GIN71" i="13"/>
  <c r="GIO71" i="13"/>
  <c r="GIP71" i="13"/>
  <c r="GIQ71" i="13"/>
  <c r="GIR71" i="13"/>
  <c r="GIS71" i="13"/>
  <c r="GIT71" i="13"/>
  <c r="GIU71" i="13"/>
  <c r="GIV71" i="13"/>
  <c r="GIW71" i="13"/>
  <c r="GIX71" i="13"/>
  <c r="GIY71" i="13"/>
  <c r="GIZ71" i="13"/>
  <c r="GJA71" i="13"/>
  <c r="GJB71" i="13"/>
  <c r="GJC71" i="13"/>
  <c r="GJD71" i="13"/>
  <c r="GJE71" i="13"/>
  <c r="GJF71" i="13"/>
  <c r="GJG71" i="13"/>
  <c r="GJH71" i="13"/>
  <c r="GJI71" i="13"/>
  <c r="GJJ71" i="13"/>
  <c r="GJK71" i="13"/>
  <c r="GJL71" i="13"/>
  <c r="GJM71" i="13"/>
  <c r="GJN71" i="13"/>
  <c r="GJO71" i="13"/>
  <c r="GJP71" i="13"/>
  <c r="GJQ71" i="13"/>
  <c r="GJR71" i="13"/>
  <c r="GJS71" i="13"/>
  <c r="GJT71" i="13"/>
  <c r="GJU71" i="13"/>
  <c r="GJV71" i="13"/>
  <c r="GJW71" i="13"/>
  <c r="GJX71" i="13"/>
  <c r="GJY71" i="13"/>
  <c r="GJZ71" i="13"/>
  <c r="GKA71" i="13"/>
  <c r="GKB71" i="13"/>
  <c r="GKC71" i="13"/>
  <c r="GKD71" i="13"/>
  <c r="GKE71" i="13"/>
  <c r="GKF71" i="13"/>
  <c r="GKG71" i="13"/>
  <c r="GKH71" i="13"/>
  <c r="GKI71" i="13"/>
  <c r="GKJ71" i="13"/>
  <c r="GKK71" i="13"/>
  <c r="GKL71" i="13"/>
  <c r="GKM71" i="13"/>
  <c r="GKN71" i="13"/>
  <c r="GKO71" i="13"/>
  <c r="GKP71" i="13"/>
  <c r="GKQ71" i="13"/>
  <c r="GKR71" i="13"/>
  <c r="GKS71" i="13"/>
  <c r="GKT71" i="13"/>
  <c r="GKU71" i="13"/>
  <c r="GKV71" i="13"/>
  <c r="GKW71" i="13"/>
  <c r="GKX71" i="13"/>
  <c r="GKY71" i="13"/>
  <c r="GKZ71" i="13"/>
  <c r="GLA71" i="13"/>
  <c r="GLB71" i="13"/>
  <c r="GLC71" i="13"/>
  <c r="GLD71" i="13"/>
  <c r="GLE71" i="13"/>
  <c r="GLF71" i="13"/>
  <c r="GLG71" i="13"/>
  <c r="GLH71" i="13"/>
  <c r="GLI71" i="13"/>
  <c r="GLJ71" i="13"/>
  <c r="GLK71" i="13"/>
  <c r="GLL71" i="13"/>
  <c r="GLM71" i="13"/>
  <c r="GLN71" i="13"/>
  <c r="GLO71" i="13"/>
  <c r="GLP71" i="13"/>
  <c r="GLQ71" i="13"/>
  <c r="GLR71" i="13"/>
  <c r="GLS71" i="13"/>
  <c r="GLT71" i="13"/>
  <c r="GLU71" i="13"/>
  <c r="GLV71" i="13"/>
  <c r="GLW71" i="13"/>
  <c r="GLX71" i="13"/>
  <c r="GLY71" i="13"/>
  <c r="GLZ71" i="13"/>
  <c r="GMA71" i="13"/>
  <c r="GMB71" i="13"/>
  <c r="GMC71" i="13"/>
  <c r="GMD71" i="13"/>
  <c r="GME71" i="13"/>
  <c r="GMF71" i="13"/>
  <c r="GMG71" i="13"/>
  <c r="GMH71" i="13"/>
  <c r="GMI71" i="13"/>
  <c r="GMJ71" i="13"/>
  <c r="GMK71" i="13"/>
  <c r="GML71" i="13"/>
  <c r="GMM71" i="13"/>
  <c r="GMN71" i="13"/>
  <c r="GMO71" i="13"/>
  <c r="GMP71" i="13"/>
  <c r="GMQ71" i="13"/>
  <c r="GMR71" i="13"/>
  <c r="GMS71" i="13"/>
  <c r="GMT71" i="13"/>
  <c r="GMU71" i="13"/>
  <c r="GMV71" i="13"/>
  <c r="GMW71" i="13"/>
  <c r="GMX71" i="13"/>
  <c r="GMY71" i="13"/>
  <c r="GMZ71" i="13"/>
  <c r="GNA71" i="13"/>
  <c r="GNB71" i="13"/>
  <c r="GNC71" i="13"/>
  <c r="GND71" i="13"/>
  <c r="GNE71" i="13"/>
  <c r="GNF71" i="13"/>
  <c r="GNG71" i="13"/>
  <c r="GNH71" i="13"/>
  <c r="GNI71" i="13"/>
  <c r="GNJ71" i="13"/>
  <c r="GNK71" i="13"/>
  <c r="GNL71" i="13"/>
  <c r="GNM71" i="13"/>
  <c r="GNN71" i="13"/>
  <c r="GNO71" i="13"/>
  <c r="GNP71" i="13"/>
  <c r="GNQ71" i="13"/>
  <c r="GNR71" i="13"/>
  <c r="GNS71" i="13"/>
  <c r="GNT71" i="13"/>
  <c r="GNU71" i="13"/>
  <c r="GNV71" i="13"/>
  <c r="GNW71" i="13"/>
  <c r="GNX71" i="13"/>
  <c r="GNY71" i="13"/>
  <c r="GNZ71" i="13"/>
  <c r="GOA71" i="13"/>
  <c r="GOB71" i="13"/>
  <c r="GOC71" i="13"/>
  <c r="GOD71" i="13"/>
  <c r="GOE71" i="13"/>
  <c r="GOF71" i="13"/>
  <c r="GOG71" i="13"/>
  <c r="GOH71" i="13"/>
  <c r="GOI71" i="13"/>
  <c r="GOJ71" i="13"/>
  <c r="GOK71" i="13"/>
  <c r="GOL71" i="13"/>
  <c r="GOM71" i="13"/>
  <c r="GON71" i="13"/>
  <c r="GOO71" i="13"/>
  <c r="GOP71" i="13"/>
  <c r="GOQ71" i="13"/>
  <c r="GOR71" i="13"/>
  <c r="GOS71" i="13"/>
  <c r="GOT71" i="13"/>
  <c r="GOU71" i="13"/>
  <c r="GOV71" i="13"/>
  <c r="GOW71" i="13"/>
  <c r="GOX71" i="13"/>
  <c r="GOY71" i="13"/>
  <c r="GOZ71" i="13"/>
  <c r="GPA71" i="13"/>
  <c r="GPB71" i="13"/>
  <c r="GPC71" i="13"/>
  <c r="GPD71" i="13"/>
  <c r="GPE71" i="13"/>
  <c r="GPF71" i="13"/>
  <c r="GPG71" i="13"/>
  <c r="GPH71" i="13"/>
  <c r="GPI71" i="13"/>
  <c r="GPJ71" i="13"/>
  <c r="GPK71" i="13"/>
  <c r="GPL71" i="13"/>
  <c r="GPM71" i="13"/>
  <c r="GPN71" i="13"/>
  <c r="GPO71" i="13"/>
  <c r="GPP71" i="13"/>
  <c r="GPQ71" i="13"/>
  <c r="GPR71" i="13"/>
  <c r="GPS71" i="13"/>
  <c r="GPT71" i="13"/>
  <c r="GPU71" i="13"/>
  <c r="GPV71" i="13"/>
  <c r="GPW71" i="13"/>
  <c r="GPX71" i="13"/>
  <c r="GPY71" i="13"/>
  <c r="GPZ71" i="13"/>
  <c r="GQA71" i="13"/>
  <c r="GQB71" i="13"/>
  <c r="GQC71" i="13"/>
  <c r="GQD71" i="13"/>
  <c r="GQE71" i="13"/>
  <c r="GQF71" i="13"/>
  <c r="GQG71" i="13"/>
  <c r="GQH71" i="13"/>
  <c r="GQI71" i="13"/>
  <c r="GQJ71" i="13"/>
  <c r="GQK71" i="13"/>
  <c r="GQL71" i="13"/>
  <c r="GQM71" i="13"/>
  <c r="GQN71" i="13"/>
  <c r="GQO71" i="13"/>
  <c r="GQP71" i="13"/>
  <c r="GQQ71" i="13"/>
  <c r="GQR71" i="13"/>
  <c r="GQS71" i="13"/>
  <c r="GQT71" i="13"/>
  <c r="GQU71" i="13"/>
  <c r="GQV71" i="13"/>
  <c r="GQW71" i="13"/>
  <c r="GQX71" i="13"/>
  <c r="GQY71" i="13"/>
  <c r="GQZ71" i="13"/>
  <c r="GRA71" i="13"/>
  <c r="GRB71" i="13"/>
  <c r="GRC71" i="13"/>
  <c r="GRD71" i="13"/>
  <c r="GRE71" i="13"/>
  <c r="GRF71" i="13"/>
  <c r="GRG71" i="13"/>
  <c r="GRH71" i="13"/>
  <c r="GRI71" i="13"/>
  <c r="GRJ71" i="13"/>
  <c r="GRK71" i="13"/>
  <c r="GRL71" i="13"/>
  <c r="GRM71" i="13"/>
  <c r="GRN71" i="13"/>
  <c r="GRO71" i="13"/>
  <c r="GRP71" i="13"/>
  <c r="GRQ71" i="13"/>
  <c r="GRR71" i="13"/>
  <c r="GRS71" i="13"/>
  <c r="GRT71" i="13"/>
  <c r="GRU71" i="13"/>
  <c r="GRV71" i="13"/>
  <c r="GRW71" i="13"/>
  <c r="GRX71" i="13"/>
  <c r="GRY71" i="13"/>
  <c r="GRZ71" i="13"/>
  <c r="GSA71" i="13"/>
  <c r="GSB71" i="13"/>
  <c r="GSC71" i="13"/>
  <c r="GSD71" i="13"/>
  <c r="GSE71" i="13"/>
  <c r="GSF71" i="13"/>
  <c r="GSG71" i="13"/>
  <c r="GSH71" i="13"/>
  <c r="GSI71" i="13"/>
  <c r="GSJ71" i="13"/>
  <c r="GSK71" i="13"/>
  <c r="GSL71" i="13"/>
  <c r="GSM71" i="13"/>
  <c r="GSN71" i="13"/>
  <c r="GSO71" i="13"/>
  <c r="GSP71" i="13"/>
  <c r="GSQ71" i="13"/>
  <c r="GSR71" i="13"/>
  <c r="GSS71" i="13"/>
  <c r="GST71" i="13"/>
  <c r="GSU71" i="13"/>
  <c r="GSV71" i="13"/>
  <c r="GSW71" i="13"/>
  <c r="GSX71" i="13"/>
  <c r="GSY71" i="13"/>
  <c r="GSZ71" i="13"/>
  <c r="GTA71" i="13"/>
  <c r="GTB71" i="13"/>
  <c r="GTC71" i="13"/>
  <c r="GTD71" i="13"/>
  <c r="GTE71" i="13"/>
  <c r="GTF71" i="13"/>
  <c r="GTG71" i="13"/>
  <c r="GTH71" i="13"/>
  <c r="GTI71" i="13"/>
  <c r="GTJ71" i="13"/>
  <c r="GTK71" i="13"/>
  <c r="GTL71" i="13"/>
  <c r="GTM71" i="13"/>
  <c r="GTN71" i="13"/>
  <c r="GTO71" i="13"/>
  <c r="GTP71" i="13"/>
  <c r="GTQ71" i="13"/>
  <c r="GTR71" i="13"/>
  <c r="GTS71" i="13"/>
  <c r="GTT71" i="13"/>
  <c r="GTU71" i="13"/>
  <c r="GTV71" i="13"/>
  <c r="GTW71" i="13"/>
  <c r="GTX71" i="13"/>
  <c r="GTY71" i="13"/>
  <c r="GTZ71" i="13"/>
  <c r="GUA71" i="13"/>
  <c r="GUB71" i="13"/>
  <c r="GUC71" i="13"/>
  <c r="GUD71" i="13"/>
  <c r="GUE71" i="13"/>
  <c r="GUF71" i="13"/>
  <c r="GUG71" i="13"/>
  <c r="GUH71" i="13"/>
  <c r="GUI71" i="13"/>
  <c r="GUJ71" i="13"/>
  <c r="GUK71" i="13"/>
  <c r="GUL71" i="13"/>
  <c r="GUM71" i="13"/>
  <c r="GUN71" i="13"/>
  <c r="GUO71" i="13"/>
  <c r="GUP71" i="13"/>
  <c r="GUQ71" i="13"/>
  <c r="GUR71" i="13"/>
  <c r="GUS71" i="13"/>
  <c r="GUT71" i="13"/>
  <c r="GUU71" i="13"/>
  <c r="GUV71" i="13"/>
  <c r="GUW71" i="13"/>
  <c r="GUX71" i="13"/>
  <c r="GUY71" i="13"/>
  <c r="GUZ71" i="13"/>
  <c r="GVA71" i="13"/>
  <c r="GVB71" i="13"/>
  <c r="GVC71" i="13"/>
  <c r="GVD71" i="13"/>
  <c r="GVE71" i="13"/>
  <c r="GVF71" i="13"/>
  <c r="GVG71" i="13"/>
  <c r="GVH71" i="13"/>
  <c r="GVI71" i="13"/>
  <c r="GVJ71" i="13"/>
  <c r="GVK71" i="13"/>
  <c r="GVL71" i="13"/>
  <c r="GVM71" i="13"/>
  <c r="GVN71" i="13"/>
  <c r="GVO71" i="13"/>
  <c r="GVP71" i="13"/>
  <c r="GVQ71" i="13"/>
  <c r="GVR71" i="13"/>
  <c r="GVS71" i="13"/>
  <c r="GVT71" i="13"/>
  <c r="GVU71" i="13"/>
  <c r="GVV71" i="13"/>
  <c r="GVW71" i="13"/>
  <c r="GVX71" i="13"/>
  <c r="GVY71" i="13"/>
  <c r="GVZ71" i="13"/>
  <c r="GWA71" i="13"/>
  <c r="GWB71" i="13"/>
  <c r="GWC71" i="13"/>
  <c r="GWD71" i="13"/>
  <c r="GWE71" i="13"/>
  <c r="GWF71" i="13"/>
  <c r="GWG71" i="13"/>
  <c r="GWH71" i="13"/>
  <c r="GWI71" i="13"/>
  <c r="GWJ71" i="13"/>
  <c r="GWK71" i="13"/>
  <c r="GWL71" i="13"/>
  <c r="GWM71" i="13"/>
  <c r="GWN71" i="13"/>
  <c r="GWO71" i="13"/>
  <c r="GWP71" i="13"/>
  <c r="GWQ71" i="13"/>
  <c r="GWR71" i="13"/>
  <c r="GWS71" i="13"/>
  <c r="GWT71" i="13"/>
  <c r="GWU71" i="13"/>
  <c r="GWV71" i="13"/>
  <c r="GWW71" i="13"/>
  <c r="GWX71" i="13"/>
  <c r="GWY71" i="13"/>
  <c r="GWZ71" i="13"/>
  <c r="GXA71" i="13"/>
  <c r="GXB71" i="13"/>
  <c r="GXC71" i="13"/>
  <c r="GXD71" i="13"/>
  <c r="GXE71" i="13"/>
  <c r="GXF71" i="13"/>
  <c r="GXG71" i="13"/>
  <c r="GXH71" i="13"/>
  <c r="GXI71" i="13"/>
  <c r="GXJ71" i="13"/>
  <c r="GXK71" i="13"/>
  <c r="GXL71" i="13"/>
  <c r="GXM71" i="13"/>
  <c r="GXN71" i="13"/>
  <c r="GXO71" i="13"/>
  <c r="GXP71" i="13"/>
  <c r="GXQ71" i="13"/>
  <c r="GXR71" i="13"/>
  <c r="GXS71" i="13"/>
  <c r="GXT71" i="13"/>
  <c r="GXU71" i="13"/>
  <c r="GXV71" i="13"/>
  <c r="GXW71" i="13"/>
  <c r="GXX71" i="13"/>
  <c r="GXY71" i="13"/>
  <c r="GXZ71" i="13"/>
  <c r="GYA71" i="13"/>
  <c r="GYB71" i="13"/>
  <c r="GYC71" i="13"/>
  <c r="GYD71" i="13"/>
  <c r="GYE71" i="13"/>
  <c r="GYF71" i="13"/>
  <c r="GYG71" i="13"/>
  <c r="GYH71" i="13"/>
  <c r="GYI71" i="13"/>
  <c r="GYJ71" i="13"/>
  <c r="GYK71" i="13"/>
  <c r="GYL71" i="13"/>
  <c r="GYM71" i="13"/>
  <c r="GYN71" i="13"/>
  <c r="GYO71" i="13"/>
  <c r="GYP71" i="13"/>
  <c r="GYQ71" i="13"/>
  <c r="GYR71" i="13"/>
  <c r="GYS71" i="13"/>
  <c r="GYT71" i="13"/>
  <c r="GYU71" i="13"/>
  <c r="GYV71" i="13"/>
  <c r="GYW71" i="13"/>
  <c r="GYX71" i="13"/>
  <c r="GYY71" i="13"/>
  <c r="GYZ71" i="13"/>
  <c r="GZA71" i="13"/>
  <c r="GZB71" i="13"/>
  <c r="GZC71" i="13"/>
  <c r="GZD71" i="13"/>
  <c r="GZE71" i="13"/>
  <c r="GZF71" i="13"/>
  <c r="GZG71" i="13"/>
  <c r="GZH71" i="13"/>
  <c r="GZI71" i="13"/>
  <c r="GZJ71" i="13"/>
  <c r="GZK71" i="13"/>
  <c r="GZL71" i="13"/>
  <c r="GZM71" i="13"/>
  <c r="GZN71" i="13"/>
  <c r="GZO71" i="13"/>
  <c r="GZP71" i="13"/>
  <c r="GZQ71" i="13"/>
  <c r="GZR71" i="13"/>
  <c r="GZS71" i="13"/>
  <c r="GZT71" i="13"/>
  <c r="GZU71" i="13"/>
  <c r="GZV71" i="13"/>
  <c r="GZW71" i="13"/>
  <c r="GZX71" i="13"/>
  <c r="GZY71" i="13"/>
  <c r="GZZ71" i="13"/>
  <c r="HAA71" i="13"/>
  <c r="HAB71" i="13"/>
  <c r="HAC71" i="13"/>
  <c r="HAD71" i="13"/>
  <c r="HAE71" i="13"/>
  <c r="HAF71" i="13"/>
  <c r="HAG71" i="13"/>
  <c r="HAH71" i="13"/>
  <c r="HAI71" i="13"/>
  <c r="HAJ71" i="13"/>
  <c r="HAK71" i="13"/>
  <c r="HAL71" i="13"/>
  <c r="HAM71" i="13"/>
  <c r="HAN71" i="13"/>
  <c r="HAO71" i="13"/>
  <c r="HAP71" i="13"/>
  <c r="HAQ71" i="13"/>
  <c r="HAR71" i="13"/>
  <c r="HAS71" i="13"/>
  <c r="HAT71" i="13"/>
  <c r="HAU71" i="13"/>
  <c r="HAV71" i="13"/>
  <c r="HAW71" i="13"/>
  <c r="HAX71" i="13"/>
  <c r="HAY71" i="13"/>
  <c r="HAZ71" i="13"/>
  <c r="HBA71" i="13"/>
  <c r="HBB71" i="13"/>
  <c r="HBC71" i="13"/>
  <c r="HBD71" i="13"/>
  <c r="HBE71" i="13"/>
  <c r="HBF71" i="13"/>
  <c r="HBG71" i="13"/>
  <c r="HBH71" i="13"/>
  <c r="HBI71" i="13"/>
  <c r="HBJ71" i="13"/>
  <c r="HBK71" i="13"/>
  <c r="HBL71" i="13"/>
  <c r="HBM71" i="13"/>
  <c r="HBN71" i="13"/>
  <c r="HBO71" i="13"/>
  <c r="HBP71" i="13"/>
  <c r="HBQ71" i="13"/>
  <c r="HBR71" i="13"/>
  <c r="HBS71" i="13"/>
  <c r="HBT71" i="13"/>
  <c r="HBU71" i="13"/>
  <c r="HBV71" i="13"/>
  <c r="HBW71" i="13"/>
  <c r="HBX71" i="13"/>
  <c r="HBY71" i="13"/>
  <c r="HBZ71" i="13"/>
  <c r="HCA71" i="13"/>
  <c r="HCB71" i="13"/>
  <c r="HCC71" i="13"/>
  <c r="HCD71" i="13"/>
  <c r="HCE71" i="13"/>
  <c r="HCF71" i="13"/>
  <c r="HCG71" i="13"/>
  <c r="HCH71" i="13"/>
  <c r="HCI71" i="13"/>
  <c r="HCJ71" i="13"/>
  <c r="HCK71" i="13"/>
  <c r="HCL71" i="13"/>
  <c r="HCM71" i="13"/>
  <c r="HCN71" i="13"/>
  <c r="HCO71" i="13"/>
  <c r="HCP71" i="13"/>
  <c r="HCQ71" i="13"/>
  <c r="HCR71" i="13"/>
  <c r="HCS71" i="13"/>
  <c r="HCT71" i="13"/>
  <c r="HCU71" i="13"/>
  <c r="HCV71" i="13"/>
  <c r="HCW71" i="13"/>
  <c r="HCX71" i="13"/>
  <c r="HCY71" i="13"/>
  <c r="HCZ71" i="13"/>
  <c r="HDA71" i="13"/>
  <c r="HDB71" i="13"/>
  <c r="HDC71" i="13"/>
  <c r="HDD71" i="13"/>
  <c r="HDE71" i="13"/>
  <c r="HDF71" i="13"/>
  <c r="HDG71" i="13"/>
  <c r="HDH71" i="13"/>
  <c r="HDI71" i="13"/>
  <c r="HDJ71" i="13"/>
  <c r="HDK71" i="13"/>
  <c r="HDL71" i="13"/>
  <c r="HDM71" i="13"/>
  <c r="HDN71" i="13"/>
  <c r="HDO71" i="13"/>
  <c r="HDP71" i="13"/>
  <c r="HDQ71" i="13"/>
  <c r="HDR71" i="13"/>
  <c r="HDS71" i="13"/>
  <c r="HDT71" i="13"/>
  <c r="HDU71" i="13"/>
  <c r="HDV71" i="13"/>
  <c r="HDW71" i="13"/>
  <c r="HDX71" i="13"/>
  <c r="HDY71" i="13"/>
  <c r="HDZ71" i="13"/>
  <c r="HEA71" i="13"/>
  <c r="HEB71" i="13"/>
  <c r="HEC71" i="13"/>
  <c r="HED71" i="13"/>
  <c r="HEE71" i="13"/>
  <c r="HEF71" i="13"/>
  <c r="HEG71" i="13"/>
  <c r="HEH71" i="13"/>
  <c r="HEI71" i="13"/>
  <c r="HEJ71" i="13"/>
  <c r="HEK71" i="13"/>
  <c r="HEL71" i="13"/>
  <c r="HEM71" i="13"/>
  <c r="HEN71" i="13"/>
  <c r="HEO71" i="13"/>
  <c r="HEP71" i="13"/>
  <c r="HEQ71" i="13"/>
  <c r="HER71" i="13"/>
  <c r="HES71" i="13"/>
  <c r="HET71" i="13"/>
  <c r="HEU71" i="13"/>
  <c r="HEV71" i="13"/>
  <c r="HEW71" i="13"/>
  <c r="HEX71" i="13"/>
  <c r="HEY71" i="13"/>
  <c r="HEZ71" i="13"/>
  <c r="HFA71" i="13"/>
  <c r="HFB71" i="13"/>
  <c r="HFC71" i="13"/>
  <c r="HFD71" i="13"/>
  <c r="HFE71" i="13"/>
  <c r="HFF71" i="13"/>
  <c r="HFG71" i="13"/>
  <c r="HFH71" i="13"/>
  <c r="HFI71" i="13"/>
  <c r="HFJ71" i="13"/>
  <c r="HFK71" i="13"/>
  <c r="HFL71" i="13"/>
  <c r="HFM71" i="13"/>
  <c r="HFN71" i="13"/>
  <c r="HFO71" i="13"/>
  <c r="HFP71" i="13"/>
  <c r="HFQ71" i="13"/>
  <c r="HFR71" i="13"/>
  <c r="HFS71" i="13"/>
  <c r="HFT71" i="13"/>
  <c r="HFU71" i="13"/>
  <c r="HFV71" i="13"/>
  <c r="HFW71" i="13"/>
  <c r="HFX71" i="13"/>
  <c r="HFY71" i="13"/>
  <c r="HFZ71" i="13"/>
  <c r="HGA71" i="13"/>
  <c r="HGB71" i="13"/>
  <c r="HGC71" i="13"/>
  <c r="HGD71" i="13"/>
  <c r="HGE71" i="13"/>
  <c r="HGF71" i="13"/>
  <c r="HGG71" i="13"/>
  <c r="HGH71" i="13"/>
  <c r="HGI71" i="13"/>
  <c r="HGJ71" i="13"/>
  <c r="HGK71" i="13"/>
  <c r="HGL71" i="13"/>
  <c r="HGM71" i="13"/>
  <c r="HGN71" i="13"/>
  <c r="HGO71" i="13"/>
  <c r="HGP71" i="13"/>
  <c r="HGQ71" i="13"/>
  <c r="HGR71" i="13"/>
  <c r="HGS71" i="13"/>
  <c r="HGT71" i="13"/>
  <c r="HGU71" i="13"/>
  <c r="HGV71" i="13"/>
  <c r="HGW71" i="13"/>
  <c r="HGX71" i="13"/>
  <c r="HGY71" i="13"/>
  <c r="HGZ71" i="13"/>
  <c r="HHA71" i="13"/>
  <c r="HHB71" i="13"/>
  <c r="HHC71" i="13"/>
  <c r="HHD71" i="13"/>
  <c r="HHE71" i="13"/>
  <c r="HHF71" i="13"/>
  <c r="HHG71" i="13"/>
  <c r="HHH71" i="13"/>
  <c r="HHI71" i="13"/>
  <c r="HHJ71" i="13"/>
  <c r="HHK71" i="13"/>
  <c r="HHL71" i="13"/>
  <c r="HHM71" i="13"/>
  <c r="HHN71" i="13"/>
  <c r="HHO71" i="13"/>
  <c r="HHP71" i="13"/>
  <c r="HHQ71" i="13"/>
  <c r="HHR71" i="13"/>
  <c r="HHS71" i="13"/>
  <c r="HHT71" i="13"/>
  <c r="HHU71" i="13"/>
  <c r="HHV71" i="13"/>
  <c r="HHW71" i="13"/>
  <c r="HHX71" i="13"/>
  <c r="HHY71" i="13"/>
  <c r="HHZ71" i="13"/>
  <c r="HIA71" i="13"/>
  <c r="HIB71" i="13"/>
  <c r="HIC71" i="13"/>
  <c r="HID71" i="13"/>
  <c r="HIE71" i="13"/>
  <c r="HIF71" i="13"/>
  <c r="HIG71" i="13"/>
  <c r="HIH71" i="13"/>
  <c r="HII71" i="13"/>
  <c r="HIJ71" i="13"/>
  <c r="HIK71" i="13"/>
  <c r="HIL71" i="13"/>
  <c r="HIM71" i="13"/>
  <c r="HIN71" i="13"/>
  <c r="HIO71" i="13"/>
  <c r="HIP71" i="13"/>
  <c r="HIQ71" i="13"/>
  <c r="HIR71" i="13"/>
  <c r="HIS71" i="13"/>
  <c r="HIT71" i="13"/>
  <c r="HIU71" i="13"/>
  <c r="HIV71" i="13"/>
  <c r="HIW71" i="13"/>
  <c r="HIX71" i="13"/>
  <c r="HIY71" i="13"/>
  <c r="HIZ71" i="13"/>
  <c r="HJA71" i="13"/>
  <c r="HJB71" i="13"/>
  <c r="HJC71" i="13"/>
  <c r="HJD71" i="13"/>
  <c r="HJE71" i="13"/>
  <c r="HJF71" i="13"/>
  <c r="HJG71" i="13"/>
  <c r="HJH71" i="13"/>
  <c r="HJI71" i="13"/>
  <c r="HJJ71" i="13"/>
  <c r="HJK71" i="13"/>
  <c r="HJL71" i="13"/>
  <c r="HJM71" i="13"/>
  <c r="HJN71" i="13"/>
  <c r="HJO71" i="13"/>
  <c r="HJP71" i="13"/>
  <c r="HJQ71" i="13"/>
  <c r="HJR71" i="13"/>
  <c r="HJS71" i="13"/>
  <c r="HJT71" i="13"/>
  <c r="HJU71" i="13"/>
  <c r="HJV71" i="13"/>
  <c r="HJW71" i="13"/>
  <c r="HJX71" i="13"/>
  <c r="HJY71" i="13"/>
  <c r="HJZ71" i="13"/>
  <c r="HKA71" i="13"/>
  <c r="HKB71" i="13"/>
  <c r="HKC71" i="13"/>
  <c r="HKD71" i="13"/>
  <c r="HKE71" i="13"/>
  <c r="HKF71" i="13"/>
  <c r="HKG71" i="13"/>
  <c r="HKH71" i="13"/>
  <c r="HKI71" i="13"/>
  <c r="HKJ71" i="13"/>
  <c r="HKK71" i="13"/>
  <c r="HKL71" i="13"/>
  <c r="HKM71" i="13"/>
  <c r="HKN71" i="13"/>
  <c r="HKO71" i="13"/>
  <c r="HKP71" i="13"/>
  <c r="HKQ71" i="13"/>
  <c r="HKR71" i="13"/>
  <c r="HKS71" i="13"/>
  <c r="HKT71" i="13"/>
  <c r="HKU71" i="13"/>
  <c r="HKV71" i="13"/>
  <c r="HKW71" i="13"/>
  <c r="HKX71" i="13"/>
  <c r="HKY71" i="13"/>
  <c r="HKZ71" i="13"/>
  <c r="HLA71" i="13"/>
  <c r="HLB71" i="13"/>
  <c r="HLC71" i="13"/>
  <c r="HLD71" i="13"/>
  <c r="HLE71" i="13"/>
  <c r="HLF71" i="13"/>
  <c r="HLG71" i="13"/>
  <c r="HLH71" i="13"/>
  <c r="HLI71" i="13"/>
  <c r="HLJ71" i="13"/>
  <c r="HLK71" i="13"/>
  <c r="HLL71" i="13"/>
  <c r="HLM71" i="13"/>
  <c r="HLN71" i="13"/>
  <c r="HLO71" i="13"/>
  <c r="HLP71" i="13"/>
  <c r="HLQ71" i="13"/>
  <c r="HLR71" i="13"/>
  <c r="HLS71" i="13"/>
  <c r="HLT71" i="13"/>
  <c r="HLU71" i="13"/>
  <c r="HLV71" i="13"/>
  <c r="HLW71" i="13"/>
  <c r="HLX71" i="13"/>
  <c r="HLY71" i="13"/>
  <c r="HLZ71" i="13"/>
  <c r="HMA71" i="13"/>
  <c r="HMB71" i="13"/>
  <c r="HMC71" i="13"/>
  <c r="HMD71" i="13"/>
  <c r="HME71" i="13"/>
  <c r="HMF71" i="13"/>
  <c r="HMG71" i="13"/>
  <c r="HMH71" i="13"/>
  <c r="HMI71" i="13"/>
  <c r="HMJ71" i="13"/>
  <c r="HMK71" i="13"/>
  <c r="HML71" i="13"/>
  <c r="HMM71" i="13"/>
  <c r="HMN71" i="13"/>
  <c r="HMO71" i="13"/>
  <c r="HMP71" i="13"/>
  <c r="HMQ71" i="13"/>
  <c r="HMR71" i="13"/>
  <c r="HMS71" i="13"/>
  <c r="HMT71" i="13"/>
  <c r="HMU71" i="13"/>
  <c r="HMV71" i="13"/>
  <c r="HMW71" i="13"/>
  <c r="HMX71" i="13"/>
  <c r="HMY71" i="13"/>
  <c r="HMZ71" i="13"/>
  <c r="HNA71" i="13"/>
  <c r="HNB71" i="13"/>
  <c r="HNC71" i="13"/>
  <c r="HND71" i="13"/>
  <c r="HNE71" i="13"/>
  <c r="HNF71" i="13"/>
  <c r="HNG71" i="13"/>
  <c r="HNH71" i="13"/>
  <c r="HNI71" i="13"/>
  <c r="HNJ71" i="13"/>
  <c r="HNK71" i="13"/>
  <c r="HNL71" i="13"/>
  <c r="HNM71" i="13"/>
  <c r="HNN71" i="13"/>
  <c r="HNO71" i="13"/>
  <c r="HNP71" i="13"/>
  <c r="HNQ71" i="13"/>
  <c r="HNR71" i="13"/>
  <c r="HNS71" i="13"/>
  <c r="HNT71" i="13"/>
  <c r="HNU71" i="13"/>
  <c r="HNV71" i="13"/>
  <c r="HNW71" i="13"/>
  <c r="HNX71" i="13"/>
  <c r="HNY71" i="13"/>
  <c r="HNZ71" i="13"/>
  <c r="HOA71" i="13"/>
  <c r="HOB71" i="13"/>
  <c r="HOC71" i="13"/>
  <c r="HOD71" i="13"/>
  <c r="HOE71" i="13"/>
  <c r="HOF71" i="13"/>
  <c r="HOG71" i="13"/>
  <c r="HOH71" i="13"/>
  <c r="HOI71" i="13"/>
  <c r="HOJ71" i="13"/>
  <c r="HOK71" i="13"/>
  <c r="HOL71" i="13"/>
  <c r="HOM71" i="13"/>
  <c r="HON71" i="13"/>
  <c r="HOO71" i="13"/>
  <c r="HOP71" i="13"/>
  <c r="HOQ71" i="13"/>
  <c r="HOR71" i="13"/>
  <c r="HOS71" i="13"/>
  <c r="HOT71" i="13"/>
  <c r="HOU71" i="13"/>
  <c r="HOV71" i="13"/>
  <c r="HOW71" i="13"/>
  <c r="HOX71" i="13"/>
  <c r="HOY71" i="13"/>
  <c r="HOZ71" i="13"/>
  <c r="HPA71" i="13"/>
  <c r="HPB71" i="13"/>
  <c r="HPC71" i="13"/>
  <c r="HPD71" i="13"/>
  <c r="HPE71" i="13"/>
  <c r="HPF71" i="13"/>
  <c r="HPG71" i="13"/>
  <c r="HPH71" i="13"/>
  <c r="HPI71" i="13"/>
  <c r="HPJ71" i="13"/>
  <c r="HPK71" i="13"/>
  <c r="HPL71" i="13"/>
  <c r="HPM71" i="13"/>
  <c r="HPN71" i="13"/>
  <c r="HPO71" i="13"/>
  <c r="HPP71" i="13"/>
  <c r="HPQ71" i="13"/>
  <c r="HPR71" i="13"/>
  <c r="HPS71" i="13"/>
  <c r="HPT71" i="13"/>
  <c r="HPU71" i="13"/>
  <c r="HPV71" i="13"/>
  <c r="HPW71" i="13"/>
  <c r="HPX71" i="13"/>
  <c r="HPY71" i="13"/>
  <c r="HPZ71" i="13"/>
  <c r="HQA71" i="13"/>
  <c r="HQB71" i="13"/>
  <c r="HQC71" i="13"/>
  <c r="HQD71" i="13"/>
  <c r="HQE71" i="13"/>
  <c r="HQF71" i="13"/>
  <c r="HQG71" i="13"/>
  <c r="HQH71" i="13"/>
  <c r="HQI71" i="13"/>
  <c r="HQJ71" i="13"/>
  <c r="HQK71" i="13"/>
  <c r="HQL71" i="13"/>
  <c r="HQM71" i="13"/>
  <c r="HQN71" i="13"/>
  <c r="HQO71" i="13"/>
  <c r="HQP71" i="13"/>
  <c r="HQQ71" i="13"/>
  <c r="HQR71" i="13"/>
  <c r="HQS71" i="13"/>
  <c r="HQT71" i="13"/>
  <c r="HQU71" i="13"/>
  <c r="HQV71" i="13"/>
  <c r="HQW71" i="13"/>
  <c r="HQX71" i="13"/>
  <c r="HQY71" i="13"/>
  <c r="HQZ71" i="13"/>
  <c r="HRA71" i="13"/>
  <c r="HRB71" i="13"/>
  <c r="HRC71" i="13"/>
  <c r="HRD71" i="13"/>
  <c r="HRE71" i="13"/>
  <c r="HRF71" i="13"/>
  <c r="HRG71" i="13"/>
  <c r="HRH71" i="13"/>
  <c r="HRI71" i="13"/>
  <c r="HRJ71" i="13"/>
  <c r="HRK71" i="13"/>
  <c r="HRL71" i="13"/>
  <c r="HRM71" i="13"/>
  <c r="HRN71" i="13"/>
  <c r="HRO71" i="13"/>
  <c r="HRP71" i="13"/>
  <c r="HRQ71" i="13"/>
  <c r="HRR71" i="13"/>
  <c r="HRS71" i="13"/>
  <c r="HRT71" i="13"/>
  <c r="HRU71" i="13"/>
  <c r="HRV71" i="13"/>
  <c r="HRW71" i="13"/>
  <c r="HRX71" i="13"/>
  <c r="HRY71" i="13"/>
  <c r="HRZ71" i="13"/>
  <c r="HSA71" i="13"/>
  <c r="HSB71" i="13"/>
  <c r="HSC71" i="13"/>
  <c r="HSD71" i="13"/>
  <c r="HSE71" i="13"/>
  <c r="HSF71" i="13"/>
  <c r="HSG71" i="13"/>
  <c r="HSH71" i="13"/>
  <c r="HSI71" i="13"/>
  <c r="HSJ71" i="13"/>
  <c r="HSK71" i="13"/>
  <c r="HSL71" i="13"/>
  <c r="HSM71" i="13"/>
  <c r="HSN71" i="13"/>
  <c r="HSO71" i="13"/>
  <c r="HSP71" i="13"/>
  <c r="HSQ71" i="13"/>
  <c r="HSR71" i="13"/>
  <c r="HSS71" i="13"/>
  <c r="HST71" i="13"/>
  <c r="HSU71" i="13"/>
  <c r="HSV71" i="13"/>
  <c r="HSW71" i="13"/>
  <c r="HSX71" i="13"/>
  <c r="HSY71" i="13"/>
  <c r="HSZ71" i="13"/>
  <c r="HTA71" i="13"/>
  <c r="HTB71" i="13"/>
  <c r="HTC71" i="13"/>
  <c r="HTD71" i="13"/>
  <c r="HTE71" i="13"/>
  <c r="HTF71" i="13"/>
  <c r="HTG71" i="13"/>
  <c r="HTH71" i="13"/>
  <c r="HTI71" i="13"/>
  <c r="HTJ71" i="13"/>
  <c r="HTK71" i="13"/>
  <c r="HTL71" i="13"/>
  <c r="HTM71" i="13"/>
  <c r="HTN71" i="13"/>
  <c r="HTO71" i="13"/>
  <c r="HTP71" i="13"/>
  <c r="HTQ71" i="13"/>
  <c r="HTR71" i="13"/>
  <c r="HTS71" i="13"/>
  <c r="HTT71" i="13"/>
  <c r="HTU71" i="13"/>
  <c r="HTV71" i="13"/>
  <c r="HTW71" i="13"/>
  <c r="HTX71" i="13"/>
  <c r="HTY71" i="13"/>
  <c r="HTZ71" i="13"/>
  <c r="HUA71" i="13"/>
  <c r="HUB71" i="13"/>
  <c r="HUC71" i="13"/>
  <c r="HUD71" i="13"/>
  <c r="HUE71" i="13"/>
  <c r="HUF71" i="13"/>
  <c r="HUG71" i="13"/>
  <c r="HUH71" i="13"/>
  <c r="HUI71" i="13"/>
  <c r="HUJ71" i="13"/>
  <c r="HUK71" i="13"/>
  <c r="HUL71" i="13"/>
  <c r="HUM71" i="13"/>
  <c r="HUN71" i="13"/>
  <c r="HUO71" i="13"/>
  <c r="HUP71" i="13"/>
  <c r="HUQ71" i="13"/>
  <c r="HUR71" i="13"/>
  <c r="HUS71" i="13"/>
  <c r="HUT71" i="13"/>
  <c r="HUU71" i="13"/>
  <c r="HUV71" i="13"/>
  <c r="HUW71" i="13"/>
  <c r="HUX71" i="13"/>
  <c r="HUY71" i="13"/>
  <c r="HUZ71" i="13"/>
  <c r="HVA71" i="13"/>
  <c r="HVB71" i="13"/>
  <c r="HVC71" i="13"/>
  <c r="HVD71" i="13"/>
  <c r="HVE71" i="13"/>
  <c r="HVF71" i="13"/>
  <c r="HVG71" i="13"/>
  <c r="HVH71" i="13"/>
  <c r="HVI71" i="13"/>
  <c r="HVJ71" i="13"/>
  <c r="HVK71" i="13"/>
  <c r="HVL71" i="13"/>
  <c r="HVM71" i="13"/>
  <c r="HVN71" i="13"/>
  <c r="HVO71" i="13"/>
  <c r="HVP71" i="13"/>
  <c r="HVQ71" i="13"/>
  <c r="HVR71" i="13"/>
  <c r="HVS71" i="13"/>
  <c r="HVT71" i="13"/>
  <c r="HVU71" i="13"/>
  <c r="HVV71" i="13"/>
  <c r="HVW71" i="13"/>
  <c r="HVX71" i="13"/>
  <c r="HVY71" i="13"/>
  <c r="HVZ71" i="13"/>
  <c r="HWA71" i="13"/>
  <c r="HWB71" i="13"/>
  <c r="HWC71" i="13"/>
  <c r="HWD71" i="13"/>
  <c r="HWE71" i="13"/>
  <c r="HWF71" i="13"/>
  <c r="HWG71" i="13"/>
  <c r="HWH71" i="13"/>
  <c r="HWI71" i="13"/>
  <c r="HWJ71" i="13"/>
  <c r="HWK71" i="13"/>
  <c r="HWL71" i="13"/>
  <c r="HWM71" i="13"/>
  <c r="HWN71" i="13"/>
  <c r="HWO71" i="13"/>
  <c r="HWP71" i="13"/>
  <c r="HWQ71" i="13"/>
  <c r="HWR71" i="13"/>
  <c r="HWS71" i="13"/>
  <c r="HWT71" i="13"/>
  <c r="HWU71" i="13"/>
  <c r="HWV71" i="13"/>
  <c r="HWW71" i="13"/>
  <c r="HWX71" i="13"/>
  <c r="HWY71" i="13"/>
  <c r="HWZ71" i="13"/>
  <c r="HXA71" i="13"/>
  <c r="HXB71" i="13"/>
  <c r="HXC71" i="13"/>
  <c r="HXD71" i="13"/>
  <c r="HXE71" i="13"/>
  <c r="HXF71" i="13"/>
  <c r="HXG71" i="13"/>
  <c r="HXH71" i="13"/>
  <c r="HXI71" i="13"/>
  <c r="HXJ71" i="13"/>
  <c r="HXK71" i="13"/>
  <c r="HXL71" i="13"/>
  <c r="HXM71" i="13"/>
  <c r="HXN71" i="13"/>
  <c r="HXO71" i="13"/>
  <c r="HXP71" i="13"/>
  <c r="HXQ71" i="13"/>
  <c r="HXR71" i="13"/>
  <c r="HXS71" i="13"/>
  <c r="HXT71" i="13"/>
  <c r="HXU71" i="13"/>
  <c r="HXV71" i="13"/>
  <c r="HXW71" i="13"/>
  <c r="HXX71" i="13"/>
  <c r="HXY71" i="13"/>
  <c r="HXZ71" i="13"/>
  <c r="HYA71" i="13"/>
  <c r="HYB71" i="13"/>
  <c r="HYC71" i="13"/>
  <c r="HYD71" i="13"/>
  <c r="HYE71" i="13"/>
  <c r="HYF71" i="13"/>
  <c r="HYG71" i="13"/>
  <c r="HYH71" i="13"/>
  <c r="HYI71" i="13"/>
  <c r="HYJ71" i="13"/>
  <c r="HYK71" i="13"/>
  <c r="HYL71" i="13"/>
  <c r="HYM71" i="13"/>
  <c r="HYN71" i="13"/>
  <c r="HYO71" i="13"/>
  <c r="HYP71" i="13"/>
  <c r="HYQ71" i="13"/>
  <c r="HYR71" i="13"/>
  <c r="HYS71" i="13"/>
  <c r="HYT71" i="13"/>
  <c r="HYU71" i="13"/>
  <c r="HYV71" i="13"/>
  <c r="HYW71" i="13"/>
  <c r="HYX71" i="13"/>
  <c r="HYY71" i="13"/>
  <c r="HYZ71" i="13"/>
  <c r="HZA71" i="13"/>
  <c r="HZB71" i="13"/>
  <c r="HZC71" i="13"/>
  <c r="HZD71" i="13"/>
  <c r="HZE71" i="13"/>
  <c r="HZF71" i="13"/>
  <c r="HZG71" i="13"/>
  <c r="HZH71" i="13"/>
  <c r="HZI71" i="13"/>
  <c r="HZJ71" i="13"/>
  <c r="HZK71" i="13"/>
  <c r="HZL71" i="13"/>
  <c r="HZM71" i="13"/>
  <c r="HZN71" i="13"/>
  <c r="HZO71" i="13"/>
  <c r="HZP71" i="13"/>
  <c r="HZQ71" i="13"/>
  <c r="HZR71" i="13"/>
  <c r="HZS71" i="13"/>
  <c r="HZT71" i="13"/>
  <c r="HZU71" i="13"/>
  <c r="HZV71" i="13"/>
  <c r="HZW71" i="13"/>
  <c r="HZX71" i="13"/>
  <c r="HZY71" i="13"/>
  <c r="HZZ71" i="13"/>
  <c r="IAA71" i="13"/>
  <c r="IAB71" i="13"/>
  <c r="IAC71" i="13"/>
  <c r="IAD71" i="13"/>
  <c r="IAE71" i="13"/>
  <c r="IAF71" i="13"/>
  <c r="IAG71" i="13"/>
  <c r="IAH71" i="13"/>
  <c r="IAI71" i="13"/>
  <c r="IAJ71" i="13"/>
  <c r="IAK71" i="13"/>
  <c r="IAL71" i="13"/>
  <c r="IAM71" i="13"/>
  <c r="IAN71" i="13"/>
  <c r="IAO71" i="13"/>
  <c r="IAP71" i="13"/>
  <c r="IAQ71" i="13"/>
  <c r="IAR71" i="13"/>
  <c r="IAS71" i="13"/>
  <c r="IAT71" i="13"/>
  <c r="IAU71" i="13"/>
  <c r="IAV71" i="13"/>
  <c r="IAW71" i="13"/>
  <c r="IAX71" i="13"/>
  <c r="IAY71" i="13"/>
  <c r="IAZ71" i="13"/>
  <c r="IBA71" i="13"/>
  <c r="IBB71" i="13"/>
  <c r="IBC71" i="13"/>
  <c r="IBD71" i="13"/>
  <c r="IBE71" i="13"/>
  <c r="IBF71" i="13"/>
  <c r="IBG71" i="13"/>
  <c r="IBH71" i="13"/>
  <c r="IBI71" i="13"/>
  <c r="IBJ71" i="13"/>
  <c r="IBK71" i="13"/>
  <c r="IBL71" i="13"/>
  <c r="IBM71" i="13"/>
  <c r="IBN71" i="13"/>
  <c r="IBO71" i="13"/>
  <c r="IBP71" i="13"/>
  <c r="IBQ71" i="13"/>
  <c r="IBR71" i="13"/>
  <c r="IBS71" i="13"/>
  <c r="IBT71" i="13"/>
  <c r="IBU71" i="13"/>
  <c r="IBV71" i="13"/>
  <c r="IBW71" i="13"/>
  <c r="IBX71" i="13"/>
  <c r="IBY71" i="13"/>
  <c r="IBZ71" i="13"/>
  <c r="ICA71" i="13"/>
  <c r="ICB71" i="13"/>
  <c r="ICC71" i="13"/>
  <c r="ICD71" i="13"/>
  <c r="ICE71" i="13"/>
  <c r="ICF71" i="13"/>
  <c r="ICG71" i="13"/>
  <c r="ICH71" i="13"/>
  <c r="ICI71" i="13"/>
  <c r="ICJ71" i="13"/>
  <c r="ICK71" i="13"/>
  <c r="ICL71" i="13"/>
  <c r="ICM71" i="13"/>
  <c r="ICN71" i="13"/>
  <c r="ICO71" i="13"/>
  <c r="ICP71" i="13"/>
  <c r="ICQ71" i="13"/>
  <c r="ICR71" i="13"/>
  <c r="ICS71" i="13"/>
  <c r="ICT71" i="13"/>
  <c r="ICU71" i="13"/>
  <c r="ICV71" i="13"/>
  <c r="ICW71" i="13"/>
  <c r="ICX71" i="13"/>
  <c r="ICY71" i="13"/>
  <c r="ICZ71" i="13"/>
  <c r="IDA71" i="13"/>
  <c r="IDB71" i="13"/>
  <c r="IDC71" i="13"/>
  <c r="IDD71" i="13"/>
  <c r="IDE71" i="13"/>
  <c r="IDF71" i="13"/>
  <c r="IDG71" i="13"/>
  <c r="IDH71" i="13"/>
  <c r="IDI71" i="13"/>
  <c r="IDJ71" i="13"/>
  <c r="IDK71" i="13"/>
  <c r="IDL71" i="13"/>
  <c r="IDM71" i="13"/>
  <c r="IDN71" i="13"/>
  <c r="IDO71" i="13"/>
  <c r="IDP71" i="13"/>
  <c r="IDQ71" i="13"/>
  <c r="IDR71" i="13"/>
  <c r="IDS71" i="13"/>
  <c r="IDT71" i="13"/>
  <c r="IDU71" i="13"/>
  <c r="IDV71" i="13"/>
  <c r="IDW71" i="13"/>
  <c r="IDX71" i="13"/>
  <c r="IDY71" i="13"/>
  <c r="IDZ71" i="13"/>
  <c r="IEA71" i="13"/>
  <c r="IEB71" i="13"/>
  <c r="IEC71" i="13"/>
  <c r="IED71" i="13"/>
  <c r="IEE71" i="13"/>
  <c r="IEF71" i="13"/>
  <c r="IEG71" i="13"/>
  <c r="IEH71" i="13"/>
  <c r="IEI71" i="13"/>
  <c r="IEJ71" i="13"/>
  <c r="IEK71" i="13"/>
  <c r="IEL71" i="13"/>
  <c r="IEM71" i="13"/>
  <c r="IEN71" i="13"/>
  <c r="IEO71" i="13"/>
  <c r="IEP71" i="13"/>
  <c r="IEQ71" i="13"/>
  <c r="IER71" i="13"/>
  <c r="IES71" i="13"/>
  <c r="IET71" i="13"/>
  <c r="IEU71" i="13"/>
  <c r="IEV71" i="13"/>
  <c r="IEW71" i="13"/>
  <c r="IEX71" i="13"/>
  <c r="IEY71" i="13"/>
  <c r="IEZ71" i="13"/>
  <c r="IFA71" i="13"/>
  <c r="IFB71" i="13"/>
  <c r="IFC71" i="13"/>
  <c r="IFD71" i="13"/>
  <c r="IFE71" i="13"/>
  <c r="IFF71" i="13"/>
  <c r="IFG71" i="13"/>
  <c r="IFH71" i="13"/>
  <c r="IFI71" i="13"/>
  <c r="IFJ71" i="13"/>
  <c r="IFK71" i="13"/>
  <c r="IFL71" i="13"/>
  <c r="IFM71" i="13"/>
  <c r="IFN71" i="13"/>
  <c r="IFO71" i="13"/>
  <c r="IFP71" i="13"/>
  <c r="IFQ71" i="13"/>
  <c r="IFR71" i="13"/>
  <c r="IFS71" i="13"/>
  <c r="IFT71" i="13"/>
  <c r="IFU71" i="13"/>
  <c r="IFV71" i="13"/>
  <c r="IFW71" i="13"/>
  <c r="IFX71" i="13"/>
  <c r="IFY71" i="13"/>
  <c r="IFZ71" i="13"/>
  <c r="IGA71" i="13"/>
  <c r="IGB71" i="13"/>
  <c r="IGC71" i="13"/>
  <c r="IGD71" i="13"/>
  <c r="IGE71" i="13"/>
  <c r="IGF71" i="13"/>
  <c r="IGG71" i="13"/>
  <c r="IGH71" i="13"/>
  <c r="IGI71" i="13"/>
  <c r="IGJ71" i="13"/>
  <c r="IGK71" i="13"/>
  <c r="IGL71" i="13"/>
  <c r="IGM71" i="13"/>
  <c r="IGN71" i="13"/>
  <c r="IGO71" i="13"/>
  <c r="IGP71" i="13"/>
  <c r="IGQ71" i="13"/>
  <c r="IGR71" i="13"/>
  <c r="IGS71" i="13"/>
  <c r="IGT71" i="13"/>
  <c r="IGU71" i="13"/>
  <c r="IGV71" i="13"/>
  <c r="IGW71" i="13"/>
  <c r="IGX71" i="13"/>
  <c r="IGY71" i="13"/>
  <c r="IGZ71" i="13"/>
  <c r="IHA71" i="13"/>
  <c r="IHB71" i="13"/>
  <c r="IHC71" i="13"/>
  <c r="IHD71" i="13"/>
  <c r="IHE71" i="13"/>
  <c r="IHF71" i="13"/>
  <c r="IHG71" i="13"/>
  <c r="IHH71" i="13"/>
  <c r="IHI71" i="13"/>
  <c r="IHJ71" i="13"/>
  <c r="IHK71" i="13"/>
  <c r="IHL71" i="13"/>
  <c r="IHM71" i="13"/>
  <c r="IHN71" i="13"/>
  <c r="IHO71" i="13"/>
  <c r="IHP71" i="13"/>
  <c r="IHQ71" i="13"/>
  <c r="IHR71" i="13"/>
  <c r="IHS71" i="13"/>
  <c r="IHT71" i="13"/>
  <c r="IHU71" i="13"/>
  <c r="IHV71" i="13"/>
  <c r="IHW71" i="13"/>
  <c r="IHX71" i="13"/>
  <c r="IHY71" i="13"/>
  <c r="IHZ71" i="13"/>
  <c r="IIA71" i="13"/>
  <c r="IIB71" i="13"/>
  <c r="IIC71" i="13"/>
  <c r="IID71" i="13"/>
  <c r="IIE71" i="13"/>
  <c r="IIF71" i="13"/>
  <c r="IIG71" i="13"/>
  <c r="IIH71" i="13"/>
  <c r="III71" i="13"/>
  <c r="IIJ71" i="13"/>
  <c r="IIK71" i="13"/>
  <c r="IIL71" i="13"/>
  <c r="IIM71" i="13"/>
  <c r="IIN71" i="13"/>
  <c r="IIO71" i="13"/>
  <c r="IIP71" i="13"/>
  <c r="IIQ71" i="13"/>
  <c r="IIR71" i="13"/>
  <c r="IIS71" i="13"/>
  <c r="IIT71" i="13"/>
  <c r="IIU71" i="13"/>
  <c r="IIV71" i="13"/>
  <c r="IIW71" i="13"/>
  <c r="IIX71" i="13"/>
  <c r="IIY71" i="13"/>
  <c r="IIZ71" i="13"/>
  <c r="IJA71" i="13"/>
  <c r="IJB71" i="13"/>
  <c r="IJC71" i="13"/>
  <c r="IJD71" i="13"/>
  <c r="IJE71" i="13"/>
  <c r="IJF71" i="13"/>
  <c r="IJG71" i="13"/>
  <c r="IJH71" i="13"/>
  <c r="IJI71" i="13"/>
  <c r="IJJ71" i="13"/>
  <c r="IJK71" i="13"/>
  <c r="IJL71" i="13"/>
  <c r="IJM71" i="13"/>
  <c r="IJN71" i="13"/>
  <c r="IJO71" i="13"/>
  <c r="IJP71" i="13"/>
  <c r="IJQ71" i="13"/>
  <c r="IJR71" i="13"/>
  <c r="IJS71" i="13"/>
  <c r="IJT71" i="13"/>
  <c r="IJU71" i="13"/>
  <c r="IJV71" i="13"/>
  <c r="IJW71" i="13"/>
  <c r="IJX71" i="13"/>
  <c r="IJY71" i="13"/>
  <c r="IJZ71" i="13"/>
  <c r="IKA71" i="13"/>
  <c r="IKB71" i="13"/>
  <c r="IKC71" i="13"/>
  <c r="IKD71" i="13"/>
  <c r="IKE71" i="13"/>
  <c r="IKF71" i="13"/>
  <c r="IKG71" i="13"/>
  <c r="IKH71" i="13"/>
  <c r="IKI71" i="13"/>
  <c r="IKJ71" i="13"/>
  <c r="IKK71" i="13"/>
  <c r="IKL71" i="13"/>
  <c r="IKM71" i="13"/>
  <c r="IKN71" i="13"/>
  <c r="IKO71" i="13"/>
  <c r="IKP71" i="13"/>
  <c r="IKQ71" i="13"/>
  <c r="IKR71" i="13"/>
  <c r="IKS71" i="13"/>
  <c r="IKT71" i="13"/>
  <c r="IKU71" i="13"/>
  <c r="IKV71" i="13"/>
  <c r="IKW71" i="13"/>
  <c r="IKX71" i="13"/>
  <c r="IKY71" i="13"/>
  <c r="IKZ71" i="13"/>
  <c r="ILA71" i="13"/>
  <c r="ILB71" i="13"/>
  <c r="ILC71" i="13"/>
  <c r="ILD71" i="13"/>
  <c r="ILE71" i="13"/>
  <c r="ILF71" i="13"/>
  <c r="ILG71" i="13"/>
  <c r="ILH71" i="13"/>
  <c r="ILI71" i="13"/>
  <c r="ILJ71" i="13"/>
  <c r="ILK71" i="13"/>
  <c r="ILL71" i="13"/>
  <c r="ILM71" i="13"/>
  <c r="ILN71" i="13"/>
  <c r="ILO71" i="13"/>
  <c r="ILP71" i="13"/>
  <c r="ILQ71" i="13"/>
  <c r="ILR71" i="13"/>
  <c r="ILS71" i="13"/>
  <c r="ILT71" i="13"/>
  <c r="ILU71" i="13"/>
  <c r="ILV71" i="13"/>
  <c r="ILW71" i="13"/>
  <c r="ILX71" i="13"/>
  <c r="ILY71" i="13"/>
  <c r="ILZ71" i="13"/>
  <c r="IMA71" i="13"/>
  <c r="IMB71" i="13"/>
  <c r="IMC71" i="13"/>
  <c r="IMD71" i="13"/>
  <c r="IME71" i="13"/>
  <c r="IMF71" i="13"/>
  <c r="IMG71" i="13"/>
  <c r="IMH71" i="13"/>
  <c r="IMI71" i="13"/>
  <c r="IMJ71" i="13"/>
  <c r="IMK71" i="13"/>
  <c r="IML71" i="13"/>
  <c r="IMM71" i="13"/>
  <c r="IMN71" i="13"/>
  <c r="IMO71" i="13"/>
  <c r="IMP71" i="13"/>
  <c r="IMQ71" i="13"/>
  <c r="IMR71" i="13"/>
  <c r="IMS71" i="13"/>
  <c r="IMT71" i="13"/>
  <c r="IMU71" i="13"/>
  <c r="IMV71" i="13"/>
  <c r="IMW71" i="13"/>
  <c r="IMX71" i="13"/>
  <c r="IMY71" i="13"/>
  <c r="IMZ71" i="13"/>
  <c r="INA71" i="13"/>
  <c r="INB71" i="13"/>
  <c r="INC71" i="13"/>
  <c r="IND71" i="13"/>
  <c r="INE71" i="13"/>
  <c r="INF71" i="13"/>
  <c r="ING71" i="13"/>
  <c r="INH71" i="13"/>
  <c r="INI71" i="13"/>
  <c r="INJ71" i="13"/>
  <c r="INK71" i="13"/>
  <c r="INL71" i="13"/>
  <c r="INM71" i="13"/>
  <c r="INN71" i="13"/>
  <c r="INO71" i="13"/>
  <c r="INP71" i="13"/>
  <c r="INQ71" i="13"/>
  <c r="INR71" i="13"/>
  <c r="INS71" i="13"/>
  <c r="INT71" i="13"/>
  <c r="INU71" i="13"/>
  <c r="INV71" i="13"/>
  <c r="INW71" i="13"/>
  <c r="INX71" i="13"/>
  <c r="INY71" i="13"/>
  <c r="INZ71" i="13"/>
  <c r="IOA71" i="13"/>
  <c r="IOB71" i="13"/>
  <c r="IOC71" i="13"/>
  <c r="IOD71" i="13"/>
  <c r="IOE71" i="13"/>
  <c r="IOF71" i="13"/>
  <c r="IOG71" i="13"/>
  <c r="IOH71" i="13"/>
  <c r="IOI71" i="13"/>
  <c r="IOJ71" i="13"/>
  <c r="IOK71" i="13"/>
  <c r="IOL71" i="13"/>
  <c r="IOM71" i="13"/>
  <c r="ION71" i="13"/>
  <c r="IOO71" i="13"/>
  <c r="IOP71" i="13"/>
  <c r="IOQ71" i="13"/>
  <c r="IOR71" i="13"/>
  <c r="IOS71" i="13"/>
  <c r="IOT71" i="13"/>
  <c r="IOU71" i="13"/>
  <c r="IOV71" i="13"/>
  <c r="IOW71" i="13"/>
  <c r="IOX71" i="13"/>
  <c r="IOY71" i="13"/>
  <c r="IOZ71" i="13"/>
  <c r="IPA71" i="13"/>
  <c r="IPB71" i="13"/>
  <c r="IPC71" i="13"/>
  <c r="IPD71" i="13"/>
  <c r="IPE71" i="13"/>
  <c r="IPF71" i="13"/>
  <c r="IPG71" i="13"/>
  <c r="IPH71" i="13"/>
  <c r="IPI71" i="13"/>
  <c r="IPJ71" i="13"/>
  <c r="IPK71" i="13"/>
  <c r="IPL71" i="13"/>
  <c r="IPM71" i="13"/>
  <c r="IPN71" i="13"/>
  <c r="IPO71" i="13"/>
  <c r="IPP71" i="13"/>
  <c r="IPQ71" i="13"/>
  <c r="IPR71" i="13"/>
  <c r="IPS71" i="13"/>
  <c r="IPT71" i="13"/>
  <c r="IPU71" i="13"/>
  <c r="IPV71" i="13"/>
  <c r="IPW71" i="13"/>
  <c r="IPX71" i="13"/>
  <c r="IPY71" i="13"/>
  <c r="IPZ71" i="13"/>
  <c r="IQA71" i="13"/>
  <c r="IQB71" i="13"/>
  <c r="IQC71" i="13"/>
  <c r="IQD71" i="13"/>
  <c r="IQE71" i="13"/>
  <c r="IQF71" i="13"/>
  <c r="IQG71" i="13"/>
  <c r="IQH71" i="13"/>
  <c r="IQI71" i="13"/>
  <c r="IQJ71" i="13"/>
  <c r="IQK71" i="13"/>
  <c r="IQL71" i="13"/>
  <c r="IQM71" i="13"/>
  <c r="IQN71" i="13"/>
  <c r="IQO71" i="13"/>
  <c r="IQP71" i="13"/>
  <c r="IQQ71" i="13"/>
  <c r="IQR71" i="13"/>
  <c r="IQS71" i="13"/>
  <c r="IQT71" i="13"/>
  <c r="IQU71" i="13"/>
  <c r="IQV71" i="13"/>
  <c r="IQW71" i="13"/>
  <c r="IQX71" i="13"/>
  <c r="IQY71" i="13"/>
  <c r="IQZ71" i="13"/>
  <c r="IRA71" i="13"/>
  <c r="IRB71" i="13"/>
  <c r="IRC71" i="13"/>
  <c r="IRD71" i="13"/>
  <c r="IRE71" i="13"/>
  <c r="IRF71" i="13"/>
  <c r="IRG71" i="13"/>
  <c r="IRH71" i="13"/>
  <c r="IRI71" i="13"/>
  <c r="IRJ71" i="13"/>
  <c r="IRK71" i="13"/>
  <c r="IRL71" i="13"/>
  <c r="IRM71" i="13"/>
  <c r="IRN71" i="13"/>
  <c r="IRO71" i="13"/>
  <c r="IRP71" i="13"/>
  <c r="IRQ71" i="13"/>
  <c r="IRR71" i="13"/>
  <c r="IRS71" i="13"/>
  <c r="IRT71" i="13"/>
  <c r="IRU71" i="13"/>
  <c r="IRV71" i="13"/>
  <c r="IRW71" i="13"/>
  <c r="IRX71" i="13"/>
  <c r="IRY71" i="13"/>
  <c r="IRZ71" i="13"/>
  <c r="ISA71" i="13"/>
  <c r="ISB71" i="13"/>
  <c r="ISC71" i="13"/>
  <c r="ISD71" i="13"/>
  <c r="ISE71" i="13"/>
  <c r="ISF71" i="13"/>
  <c r="ISG71" i="13"/>
  <c r="ISH71" i="13"/>
  <c r="ISI71" i="13"/>
  <c r="ISJ71" i="13"/>
  <c r="ISK71" i="13"/>
  <c r="ISL71" i="13"/>
  <c r="ISM71" i="13"/>
  <c r="ISN71" i="13"/>
  <c r="ISO71" i="13"/>
  <c r="ISP71" i="13"/>
  <c r="ISQ71" i="13"/>
  <c r="ISR71" i="13"/>
  <c r="ISS71" i="13"/>
  <c r="IST71" i="13"/>
  <c r="ISU71" i="13"/>
  <c r="ISV71" i="13"/>
  <c r="ISW71" i="13"/>
  <c r="ISX71" i="13"/>
  <c r="ISY71" i="13"/>
  <c r="ISZ71" i="13"/>
  <c r="ITA71" i="13"/>
  <c r="ITB71" i="13"/>
  <c r="ITC71" i="13"/>
  <c r="ITD71" i="13"/>
  <c r="ITE71" i="13"/>
  <c r="ITF71" i="13"/>
  <c r="ITG71" i="13"/>
  <c r="ITH71" i="13"/>
  <c r="ITI71" i="13"/>
  <c r="ITJ71" i="13"/>
  <c r="ITK71" i="13"/>
  <c r="ITL71" i="13"/>
  <c r="ITM71" i="13"/>
  <c r="ITN71" i="13"/>
  <c r="ITO71" i="13"/>
  <c r="ITP71" i="13"/>
  <c r="ITQ71" i="13"/>
  <c r="ITR71" i="13"/>
  <c r="ITS71" i="13"/>
  <c r="ITT71" i="13"/>
  <c r="ITU71" i="13"/>
  <c r="ITV71" i="13"/>
  <c r="ITW71" i="13"/>
  <c r="ITX71" i="13"/>
  <c r="ITY71" i="13"/>
  <c r="ITZ71" i="13"/>
  <c r="IUA71" i="13"/>
  <c r="IUB71" i="13"/>
  <c r="IUC71" i="13"/>
  <c r="IUD71" i="13"/>
  <c r="IUE71" i="13"/>
  <c r="IUF71" i="13"/>
  <c r="IUG71" i="13"/>
  <c r="IUH71" i="13"/>
  <c r="IUI71" i="13"/>
  <c r="IUJ71" i="13"/>
  <c r="IUK71" i="13"/>
  <c r="IUL71" i="13"/>
  <c r="IUM71" i="13"/>
  <c r="IUN71" i="13"/>
  <c r="IUO71" i="13"/>
  <c r="IUP71" i="13"/>
  <c r="IUQ71" i="13"/>
  <c r="IUR71" i="13"/>
  <c r="IUS71" i="13"/>
  <c r="IUT71" i="13"/>
  <c r="IUU71" i="13"/>
  <c r="IUV71" i="13"/>
  <c r="IUW71" i="13"/>
  <c r="IUX71" i="13"/>
  <c r="IUY71" i="13"/>
  <c r="IUZ71" i="13"/>
  <c r="IVA71" i="13"/>
  <c r="IVB71" i="13"/>
  <c r="IVC71" i="13"/>
  <c r="IVD71" i="13"/>
  <c r="IVE71" i="13"/>
  <c r="IVF71" i="13"/>
  <c r="IVG71" i="13"/>
  <c r="IVH71" i="13"/>
  <c r="IVI71" i="13"/>
  <c r="IVJ71" i="13"/>
  <c r="IVK71" i="13"/>
  <c r="IVL71" i="13"/>
  <c r="IVM71" i="13"/>
  <c r="IVN71" i="13"/>
  <c r="IVO71" i="13"/>
  <c r="IVP71" i="13"/>
  <c r="IVQ71" i="13"/>
  <c r="IVR71" i="13"/>
  <c r="IVS71" i="13"/>
  <c r="IVT71" i="13"/>
  <c r="IVU71" i="13"/>
  <c r="IVV71" i="13"/>
  <c r="IVW71" i="13"/>
  <c r="IVX71" i="13"/>
  <c r="IVY71" i="13"/>
  <c r="IVZ71" i="13"/>
  <c r="IWA71" i="13"/>
  <c r="IWB71" i="13"/>
  <c r="IWC71" i="13"/>
  <c r="IWD71" i="13"/>
  <c r="IWE71" i="13"/>
  <c r="IWF71" i="13"/>
  <c r="IWG71" i="13"/>
  <c r="IWH71" i="13"/>
  <c r="IWI71" i="13"/>
  <c r="IWJ71" i="13"/>
  <c r="IWK71" i="13"/>
  <c r="IWL71" i="13"/>
  <c r="IWM71" i="13"/>
  <c r="IWN71" i="13"/>
  <c r="IWO71" i="13"/>
  <c r="IWP71" i="13"/>
  <c r="IWQ71" i="13"/>
  <c r="IWR71" i="13"/>
  <c r="IWS71" i="13"/>
  <c r="IWT71" i="13"/>
  <c r="IWU71" i="13"/>
  <c r="IWV71" i="13"/>
  <c r="IWW71" i="13"/>
  <c r="IWX71" i="13"/>
  <c r="IWY71" i="13"/>
  <c r="IWZ71" i="13"/>
  <c r="IXA71" i="13"/>
  <c r="IXB71" i="13"/>
  <c r="IXC71" i="13"/>
  <c r="IXD71" i="13"/>
  <c r="IXE71" i="13"/>
  <c r="IXF71" i="13"/>
  <c r="IXG71" i="13"/>
  <c r="IXH71" i="13"/>
  <c r="IXI71" i="13"/>
  <c r="IXJ71" i="13"/>
  <c r="IXK71" i="13"/>
  <c r="IXL71" i="13"/>
  <c r="IXM71" i="13"/>
  <c r="IXN71" i="13"/>
  <c r="IXO71" i="13"/>
  <c r="IXP71" i="13"/>
  <c r="IXQ71" i="13"/>
  <c r="IXR71" i="13"/>
  <c r="IXS71" i="13"/>
  <c r="IXT71" i="13"/>
  <c r="IXU71" i="13"/>
  <c r="IXV71" i="13"/>
  <c r="IXW71" i="13"/>
  <c r="IXX71" i="13"/>
  <c r="IXY71" i="13"/>
  <c r="IXZ71" i="13"/>
  <c r="IYA71" i="13"/>
  <c r="IYB71" i="13"/>
  <c r="IYC71" i="13"/>
  <c r="IYD71" i="13"/>
  <c r="IYE71" i="13"/>
  <c r="IYF71" i="13"/>
  <c r="IYG71" i="13"/>
  <c r="IYH71" i="13"/>
  <c r="IYI71" i="13"/>
  <c r="IYJ71" i="13"/>
  <c r="IYK71" i="13"/>
  <c r="IYL71" i="13"/>
  <c r="IYM71" i="13"/>
  <c r="IYN71" i="13"/>
  <c r="IYO71" i="13"/>
  <c r="IYP71" i="13"/>
  <c r="IYQ71" i="13"/>
  <c r="IYR71" i="13"/>
  <c r="IYS71" i="13"/>
  <c r="IYT71" i="13"/>
  <c r="IYU71" i="13"/>
  <c r="IYV71" i="13"/>
  <c r="IYW71" i="13"/>
  <c r="IYX71" i="13"/>
  <c r="IYY71" i="13"/>
  <c r="IYZ71" i="13"/>
  <c r="IZA71" i="13"/>
  <c r="IZB71" i="13"/>
  <c r="IZC71" i="13"/>
  <c r="IZD71" i="13"/>
  <c r="IZE71" i="13"/>
  <c r="IZF71" i="13"/>
  <c r="IZG71" i="13"/>
  <c r="IZH71" i="13"/>
  <c r="IZI71" i="13"/>
  <c r="IZJ71" i="13"/>
  <c r="IZK71" i="13"/>
  <c r="IZL71" i="13"/>
  <c r="IZM71" i="13"/>
  <c r="IZN71" i="13"/>
  <c r="IZO71" i="13"/>
  <c r="IZP71" i="13"/>
  <c r="IZQ71" i="13"/>
  <c r="IZR71" i="13"/>
  <c r="IZS71" i="13"/>
  <c r="IZT71" i="13"/>
  <c r="IZU71" i="13"/>
  <c r="IZV71" i="13"/>
  <c r="IZW71" i="13"/>
  <c r="IZX71" i="13"/>
  <c r="IZY71" i="13"/>
  <c r="IZZ71" i="13"/>
  <c r="JAA71" i="13"/>
  <c r="JAB71" i="13"/>
  <c r="JAC71" i="13"/>
  <c r="JAD71" i="13"/>
  <c r="JAE71" i="13"/>
  <c r="JAF71" i="13"/>
  <c r="JAG71" i="13"/>
  <c r="JAH71" i="13"/>
  <c r="JAI71" i="13"/>
  <c r="JAJ71" i="13"/>
  <c r="JAK71" i="13"/>
  <c r="JAL71" i="13"/>
  <c r="JAM71" i="13"/>
  <c r="JAN71" i="13"/>
  <c r="JAO71" i="13"/>
  <c r="JAP71" i="13"/>
  <c r="JAQ71" i="13"/>
  <c r="JAR71" i="13"/>
  <c r="JAS71" i="13"/>
  <c r="JAT71" i="13"/>
  <c r="JAU71" i="13"/>
  <c r="JAV71" i="13"/>
  <c r="JAW71" i="13"/>
  <c r="JAX71" i="13"/>
  <c r="JAY71" i="13"/>
  <c r="JAZ71" i="13"/>
  <c r="JBA71" i="13"/>
  <c r="JBB71" i="13"/>
  <c r="JBC71" i="13"/>
  <c r="JBD71" i="13"/>
  <c r="JBE71" i="13"/>
  <c r="JBF71" i="13"/>
  <c r="JBG71" i="13"/>
  <c r="JBH71" i="13"/>
  <c r="JBI71" i="13"/>
  <c r="JBJ71" i="13"/>
  <c r="JBK71" i="13"/>
  <c r="JBL71" i="13"/>
  <c r="JBM71" i="13"/>
  <c r="JBN71" i="13"/>
  <c r="JBO71" i="13"/>
  <c r="JBP71" i="13"/>
  <c r="JBQ71" i="13"/>
  <c r="JBR71" i="13"/>
  <c r="JBS71" i="13"/>
  <c r="JBT71" i="13"/>
  <c r="JBU71" i="13"/>
  <c r="JBV71" i="13"/>
  <c r="JBW71" i="13"/>
  <c r="JBX71" i="13"/>
  <c r="JBY71" i="13"/>
  <c r="JBZ71" i="13"/>
  <c r="JCA71" i="13"/>
  <c r="JCB71" i="13"/>
  <c r="JCC71" i="13"/>
  <c r="JCD71" i="13"/>
  <c r="JCE71" i="13"/>
  <c r="JCF71" i="13"/>
  <c r="JCG71" i="13"/>
  <c r="JCH71" i="13"/>
  <c r="JCI71" i="13"/>
  <c r="JCJ71" i="13"/>
  <c r="JCK71" i="13"/>
  <c r="JCL71" i="13"/>
  <c r="JCM71" i="13"/>
  <c r="JCN71" i="13"/>
  <c r="JCO71" i="13"/>
  <c r="JCP71" i="13"/>
  <c r="JCQ71" i="13"/>
  <c r="JCR71" i="13"/>
  <c r="JCS71" i="13"/>
  <c r="JCT71" i="13"/>
  <c r="JCU71" i="13"/>
  <c r="JCV71" i="13"/>
  <c r="JCW71" i="13"/>
  <c r="JCX71" i="13"/>
  <c r="JCY71" i="13"/>
  <c r="JCZ71" i="13"/>
  <c r="JDA71" i="13"/>
  <c r="JDB71" i="13"/>
  <c r="JDC71" i="13"/>
  <c r="JDD71" i="13"/>
  <c r="JDE71" i="13"/>
  <c r="JDF71" i="13"/>
  <c r="JDG71" i="13"/>
  <c r="JDH71" i="13"/>
  <c r="JDI71" i="13"/>
  <c r="JDJ71" i="13"/>
  <c r="JDK71" i="13"/>
  <c r="JDL71" i="13"/>
  <c r="JDM71" i="13"/>
  <c r="JDN71" i="13"/>
  <c r="JDO71" i="13"/>
  <c r="JDP71" i="13"/>
  <c r="JDQ71" i="13"/>
  <c r="JDR71" i="13"/>
  <c r="JDS71" i="13"/>
  <c r="JDT71" i="13"/>
  <c r="JDU71" i="13"/>
  <c r="JDV71" i="13"/>
  <c r="JDW71" i="13"/>
  <c r="JDX71" i="13"/>
  <c r="JDY71" i="13"/>
  <c r="JDZ71" i="13"/>
  <c r="JEA71" i="13"/>
  <c r="JEB71" i="13"/>
  <c r="JEC71" i="13"/>
  <c r="JED71" i="13"/>
  <c r="JEE71" i="13"/>
  <c r="JEF71" i="13"/>
  <c r="JEG71" i="13"/>
  <c r="JEH71" i="13"/>
  <c r="JEI71" i="13"/>
  <c r="JEJ71" i="13"/>
  <c r="JEK71" i="13"/>
  <c r="JEL71" i="13"/>
  <c r="JEM71" i="13"/>
  <c r="JEN71" i="13"/>
  <c r="JEO71" i="13"/>
  <c r="JEP71" i="13"/>
  <c r="JEQ71" i="13"/>
  <c r="JER71" i="13"/>
  <c r="JES71" i="13"/>
  <c r="JET71" i="13"/>
  <c r="JEU71" i="13"/>
  <c r="JEV71" i="13"/>
  <c r="JEW71" i="13"/>
  <c r="JEX71" i="13"/>
  <c r="JEY71" i="13"/>
  <c r="JEZ71" i="13"/>
  <c r="JFA71" i="13"/>
  <c r="JFB71" i="13"/>
  <c r="JFC71" i="13"/>
  <c r="JFD71" i="13"/>
  <c r="JFE71" i="13"/>
  <c r="JFF71" i="13"/>
  <c r="JFG71" i="13"/>
  <c r="JFH71" i="13"/>
  <c r="JFI71" i="13"/>
  <c r="JFJ71" i="13"/>
  <c r="JFK71" i="13"/>
  <c r="JFL71" i="13"/>
  <c r="JFM71" i="13"/>
  <c r="JFN71" i="13"/>
  <c r="JFO71" i="13"/>
  <c r="JFP71" i="13"/>
  <c r="JFQ71" i="13"/>
  <c r="JFR71" i="13"/>
  <c r="JFS71" i="13"/>
  <c r="JFT71" i="13"/>
  <c r="JFU71" i="13"/>
  <c r="JFV71" i="13"/>
  <c r="JFW71" i="13"/>
  <c r="JFX71" i="13"/>
  <c r="JFY71" i="13"/>
  <c r="JFZ71" i="13"/>
  <c r="JGA71" i="13"/>
  <c r="JGB71" i="13"/>
  <c r="JGC71" i="13"/>
  <c r="JGD71" i="13"/>
  <c r="JGE71" i="13"/>
  <c r="JGF71" i="13"/>
  <c r="JGG71" i="13"/>
  <c r="JGH71" i="13"/>
  <c r="JGI71" i="13"/>
  <c r="JGJ71" i="13"/>
  <c r="JGK71" i="13"/>
  <c r="JGL71" i="13"/>
  <c r="JGM71" i="13"/>
  <c r="JGN71" i="13"/>
  <c r="JGO71" i="13"/>
  <c r="JGP71" i="13"/>
  <c r="JGQ71" i="13"/>
  <c r="JGR71" i="13"/>
  <c r="JGS71" i="13"/>
  <c r="JGT71" i="13"/>
  <c r="JGU71" i="13"/>
  <c r="JGV71" i="13"/>
  <c r="JGW71" i="13"/>
  <c r="JGX71" i="13"/>
  <c r="JGY71" i="13"/>
  <c r="JGZ71" i="13"/>
  <c r="JHA71" i="13"/>
  <c r="JHB71" i="13"/>
  <c r="JHC71" i="13"/>
  <c r="JHD71" i="13"/>
  <c r="JHE71" i="13"/>
  <c r="JHF71" i="13"/>
  <c r="JHG71" i="13"/>
  <c r="JHH71" i="13"/>
  <c r="JHI71" i="13"/>
  <c r="JHJ71" i="13"/>
  <c r="JHK71" i="13"/>
  <c r="JHL71" i="13"/>
  <c r="JHM71" i="13"/>
  <c r="JHN71" i="13"/>
  <c r="JHO71" i="13"/>
  <c r="JHP71" i="13"/>
  <c r="JHQ71" i="13"/>
  <c r="JHR71" i="13"/>
  <c r="JHS71" i="13"/>
  <c r="JHT71" i="13"/>
  <c r="JHU71" i="13"/>
  <c r="JHV71" i="13"/>
  <c r="JHW71" i="13"/>
  <c r="JHX71" i="13"/>
  <c r="JHY71" i="13"/>
  <c r="JHZ71" i="13"/>
  <c r="JIA71" i="13"/>
  <c r="JIB71" i="13"/>
  <c r="JIC71" i="13"/>
  <c r="JID71" i="13"/>
  <c r="JIE71" i="13"/>
  <c r="JIF71" i="13"/>
  <c r="JIG71" i="13"/>
  <c r="JIH71" i="13"/>
  <c r="JII71" i="13"/>
  <c r="JIJ71" i="13"/>
  <c r="JIK71" i="13"/>
  <c r="JIL71" i="13"/>
  <c r="JIM71" i="13"/>
  <c r="JIN71" i="13"/>
  <c r="JIO71" i="13"/>
  <c r="JIP71" i="13"/>
  <c r="JIQ71" i="13"/>
  <c r="JIR71" i="13"/>
  <c r="JIS71" i="13"/>
  <c r="JIT71" i="13"/>
  <c r="JIU71" i="13"/>
  <c r="JIV71" i="13"/>
  <c r="JIW71" i="13"/>
  <c r="JIX71" i="13"/>
  <c r="JIY71" i="13"/>
  <c r="JIZ71" i="13"/>
  <c r="JJA71" i="13"/>
  <c r="JJB71" i="13"/>
  <c r="JJC71" i="13"/>
  <c r="JJD71" i="13"/>
  <c r="JJE71" i="13"/>
  <c r="JJF71" i="13"/>
  <c r="JJG71" i="13"/>
  <c r="JJH71" i="13"/>
  <c r="JJI71" i="13"/>
  <c r="JJJ71" i="13"/>
  <c r="JJK71" i="13"/>
  <c r="JJL71" i="13"/>
  <c r="JJM71" i="13"/>
  <c r="JJN71" i="13"/>
  <c r="JJO71" i="13"/>
  <c r="JJP71" i="13"/>
  <c r="JJQ71" i="13"/>
  <c r="JJR71" i="13"/>
  <c r="JJS71" i="13"/>
  <c r="JJT71" i="13"/>
  <c r="JJU71" i="13"/>
  <c r="JJV71" i="13"/>
  <c r="JJW71" i="13"/>
  <c r="JJX71" i="13"/>
  <c r="JJY71" i="13"/>
  <c r="JJZ71" i="13"/>
  <c r="JKA71" i="13"/>
  <c r="JKB71" i="13"/>
  <c r="JKC71" i="13"/>
  <c r="JKD71" i="13"/>
  <c r="JKE71" i="13"/>
  <c r="JKF71" i="13"/>
  <c r="JKG71" i="13"/>
  <c r="JKH71" i="13"/>
  <c r="JKI71" i="13"/>
  <c r="JKJ71" i="13"/>
  <c r="JKK71" i="13"/>
  <c r="JKL71" i="13"/>
  <c r="JKM71" i="13"/>
  <c r="JKN71" i="13"/>
  <c r="JKO71" i="13"/>
  <c r="JKP71" i="13"/>
  <c r="JKQ71" i="13"/>
  <c r="JKR71" i="13"/>
  <c r="JKS71" i="13"/>
  <c r="JKT71" i="13"/>
  <c r="JKU71" i="13"/>
  <c r="JKV71" i="13"/>
  <c r="JKW71" i="13"/>
  <c r="JKX71" i="13"/>
  <c r="JKY71" i="13"/>
  <c r="JKZ71" i="13"/>
  <c r="JLA71" i="13"/>
  <c r="JLB71" i="13"/>
  <c r="JLC71" i="13"/>
  <c r="JLD71" i="13"/>
  <c r="JLE71" i="13"/>
  <c r="JLF71" i="13"/>
  <c r="JLG71" i="13"/>
  <c r="JLH71" i="13"/>
  <c r="JLI71" i="13"/>
  <c r="JLJ71" i="13"/>
  <c r="JLK71" i="13"/>
  <c r="JLL71" i="13"/>
  <c r="JLM71" i="13"/>
  <c r="JLN71" i="13"/>
  <c r="JLO71" i="13"/>
  <c r="JLP71" i="13"/>
  <c r="JLQ71" i="13"/>
  <c r="JLR71" i="13"/>
  <c r="JLS71" i="13"/>
  <c r="JLT71" i="13"/>
  <c r="JLU71" i="13"/>
  <c r="JLV71" i="13"/>
  <c r="JLW71" i="13"/>
  <c r="JLX71" i="13"/>
  <c r="JLY71" i="13"/>
  <c r="JLZ71" i="13"/>
  <c r="JMA71" i="13"/>
  <c r="JMB71" i="13"/>
  <c r="JMC71" i="13"/>
  <c r="JMD71" i="13"/>
  <c r="JME71" i="13"/>
  <c r="JMF71" i="13"/>
  <c r="JMG71" i="13"/>
  <c r="JMH71" i="13"/>
  <c r="JMI71" i="13"/>
  <c r="JMJ71" i="13"/>
  <c r="JMK71" i="13"/>
  <c r="JML71" i="13"/>
  <c r="JMM71" i="13"/>
  <c r="JMN71" i="13"/>
  <c r="JMO71" i="13"/>
  <c r="JMP71" i="13"/>
  <c r="JMQ71" i="13"/>
  <c r="JMR71" i="13"/>
  <c r="JMS71" i="13"/>
  <c r="JMT71" i="13"/>
  <c r="JMU71" i="13"/>
  <c r="JMV71" i="13"/>
  <c r="JMW71" i="13"/>
  <c r="JMX71" i="13"/>
  <c r="JMY71" i="13"/>
  <c r="JMZ71" i="13"/>
  <c r="JNA71" i="13"/>
  <c r="JNB71" i="13"/>
  <c r="JNC71" i="13"/>
  <c r="JND71" i="13"/>
  <c r="JNE71" i="13"/>
  <c r="JNF71" i="13"/>
  <c r="JNG71" i="13"/>
  <c r="JNH71" i="13"/>
  <c r="JNI71" i="13"/>
  <c r="JNJ71" i="13"/>
  <c r="JNK71" i="13"/>
  <c r="JNL71" i="13"/>
  <c r="JNM71" i="13"/>
  <c r="JNN71" i="13"/>
  <c r="JNO71" i="13"/>
  <c r="JNP71" i="13"/>
  <c r="JNQ71" i="13"/>
  <c r="JNR71" i="13"/>
  <c r="JNS71" i="13"/>
  <c r="JNT71" i="13"/>
  <c r="JNU71" i="13"/>
  <c r="JNV71" i="13"/>
  <c r="JNW71" i="13"/>
  <c r="JNX71" i="13"/>
  <c r="JNY71" i="13"/>
  <c r="JNZ71" i="13"/>
  <c r="JOA71" i="13"/>
  <c r="JOB71" i="13"/>
  <c r="JOC71" i="13"/>
  <c r="JOD71" i="13"/>
  <c r="JOE71" i="13"/>
  <c r="JOF71" i="13"/>
  <c r="JOG71" i="13"/>
  <c r="JOH71" i="13"/>
  <c r="JOI71" i="13"/>
  <c r="JOJ71" i="13"/>
  <c r="JOK71" i="13"/>
  <c r="JOL71" i="13"/>
  <c r="JOM71" i="13"/>
  <c r="JON71" i="13"/>
  <c r="JOO71" i="13"/>
  <c r="JOP71" i="13"/>
  <c r="JOQ71" i="13"/>
  <c r="JOR71" i="13"/>
  <c r="JOS71" i="13"/>
  <c r="JOT71" i="13"/>
  <c r="JOU71" i="13"/>
  <c r="JOV71" i="13"/>
  <c r="JOW71" i="13"/>
  <c r="JOX71" i="13"/>
  <c r="JOY71" i="13"/>
  <c r="JOZ71" i="13"/>
  <c r="JPA71" i="13"/>
  <c r="JPB71" i="13"/>
  <c r="JPC71" i="13"/>
  <c r="JPD71" i="13"/>
  <c r="JPE71" i="13"/>
  <c r="JPF71" i="13"/>
  <c r="JPG71" i="13"/>
  <c r="JPH71" i="13"/>
  <c r="JPI71" i="13"/>
  <c r="JPJ71" i="13"/>
  <c r="JPK71" i="13"/>
  <c r="JPL71" i="13"/>
  <c r="JPM71" i="13"/>
  <c r="JPN71" i="13"/>
  <c r="JPO71" i="13"/>
  <c r="JPP71" i="13"/>
  <c r="JPQ71" i="13"/>
  <c r="JPR71" i="13"/>
  <c r="JPS71" i="13"/>
  <c r="JPT71" i="13"/>
  <c r="JPU71" i="13"/>
  <c r="JPV71" i="13"/>
  <c r="JPW71" i="13"/>
  <c r="JPX71" i="13"/>
  <c r="JPY71" i="13"/>
  <c r="JPZ71" i="13"/>
  <c r="JQA71" i="13"/>
  <c r="JQB71" i="13"/>
  <c r="JQC71" i="13"/>
  <c r="JQD71" i="13"/>
  <c r="JQE71" i="13"/>
  <c r="JQF71" i="13"/>
  <c r="JQG71" i="13"/>
  <c r="JQH71" i="13"/>
  <c r="JQI71" i="13"/>
  <c r="JQJ71" i="13"/>
  <c r="JQK71" i="13"/>
  <c r="JQL71" i="13"/>
  <c r="JQM71" i="13"/>
  <c r="JQN71" i="13"/>
  <c r="JQO71" i="13"/>
  <c r="JQP71" i="13"/>
  <c r="JQQ71" i="13"/>
  <c r="JQR71" i="13"/>
  <c r="JQS71" i="13"/>
  <c r="JQT71" i="13"/>
  <c r="JQU71" i="13"/>
  <c r="JQV71" i="13"/>
  <c r="JQW71" i="13"/>
  <c r="JQX71" i="13"/>
  <c r="JQY71" i="13"/>
  <c r="JQZ71" i="13"/>
  <c r="JRA71" i="13"/>
  <c r="JRB71" i="13"/>
  <c r="JRC71" i="13"/>
  <c r="JRD71" i="13"/>
  <c r="JRE71" i="13"/>
  <c r="JRF71" i="13"/>
  <c r="JRG71" i="13"/>
  <c r="JRH71" i="13"/>
  <c r="JRI71" i="13"/>
  <c r="JRJ71" i="13"/>
  <c r="JRK71" i="13"/>
  <c r="JRL71" i="13"/>
  <c r="JRM71" i="13"/>
  <c r="JRN71" i="13"/>
  <c r="JRO71" i="13"/>
  <c r="JRP71" i="13"/>
  <c r="JRQ71" i="13"/>
  <c r="JRR71" i="13"/>
  <c r="JRS71" i="13"/>
  <c r="JRT71" i="13"/>
  <c r="JRU71" i="13"/>
  <c r="JRV71" i="13"/>
  <c r="JRW71" i="13"/>
  <c r="JRX71" i="13"/>
  <c r="JRY71" i="13"/>
  <c r="JRZ71" i="13"/>
  <c r="JSA71" i="13"/>
  <c r="JSB71" i="13"/>
  <c r="JSC71" i="13"/>
  <c r="JSD71" i="13"/>
  <c r="JSE71" i="13"/>
  <c r="JSF71" i="13"/>
  <c r="JSG71" i="13"/>
  <c r="JSH71" i="13"/>
  <c r="JSI71" i="13"/>
  <c r="JSJ71" i="13"/>
  <c r="JSK71" i="13"/>
  <c r="JSL71" i="13"/>
  <c r="JSM71" i="13"/>
  <c r="JSN71" i="13"/>
  <c r="JSO71" i="13"/>
  <c r="JSP71" i="13"/>
  <c r="JSQ71" i="13"/>
  <c r="JSR71" i="13"/>
  <c r="JSS71" i="13"/>
  <c r="JST71" i="13"/>
  <c r="JSU71" i="13"/>
  <c r="JSV71" i="13"/>
  <c r="JSW71" i="13"/>
  <c r="JSX71" i="13"/>
  <c r="JSY71" i="13"/>
  <c r="JSZ71" i="13"/>
  <c r="JTA71" i="13"/>
  <c r="JTB71" i="13"/>
  <c r="JTC71" i="13"/>
  <c r="JTD71" i="13"/>
  <c r="JTE71" i="13"/>
  <c r="JTF71" i="13"/>
  <c r="JTG71" i="13"/>
  <c r="JTH71" i="13"/>
  <c r="JTI71" i="13"/>
  <c r="JTJ71" i="13"/>
  <c r="JTK71" i="13"/>
  <c r="JTL71" i="13"/>
  <c r="JTM71" i="13"/>
  <c r="JTN71" i="13"/>
  <c r="JTO71" i="13"/>
  <c r="JTP71" i="13"/>
  <c r="JTQ71" i="13"/>
  <c r="JTR71" i="13"/>
  <c r="JTS71" i="13"/>
  <c r="JTT71" i="13"/>
  <c r="JTU71" i="13"/>
  <c r="JTV71" i="13"/>
  <c r="JTW71" i="13"/>
  <c r="JTX71" i="13"/>
  <c r="JTY71" i="13"/>
  <c r="JTZ71" i="13"/>
  <c r="JUA71" i="13"/>
  <c r="JUB71" i="13"/>
  <c r="JUC71" i="13"/>
  <c r="JUD71" i="13"/>
  <c r="JUE71" i="13"/>
  <c r="JUF71" i="13"/>
  <c r="JUG71" i="13"/>
  <c r="JUH71" i="13"/>
  <c r="JUI71" i="13"/>
  <c r="JUJ71" i="13"/>
  <c r="JUK71" i="13"/>
  <c r="JUL71" i="13"/>
  <c r="JUM71" i="13"/>
  <c r="JUN71" i="13"/>
  <c r="JUO71" i="13"/>
  <c r="JUP71" i="13"/>
  <c r="JUQ71" i="13"/>
  <c r="JUR71" i="13"/>
  <c r="JUS71" i="13"/>
  <c r="JUT71" i="13"/>
  <c r="JUU71" i="13"/>
  <c r="JUV71" i="13"/>
  <c r="JUW71" i="13"/>
  <c r="JUX71" i="13"/>
  <c r="JUY71" i="13"/>
  <c r="JUZ71" i="13"/>
  <c r="JVA71" i="13"/>
  <c r="JVB71" i="13"/>
  <c r="JVC71" i="13"/>
  <c r="JVD71" i="13"/>
  <c r="JVE71" i="13"/>
  <c r="JVF71" i="13"/>
  <c r="JVG71" i="13"/>
  <c r="JVH71" i="13"/>
  <c r="JVI71" i="13"/>
  <c r="JVJ71" i="13"/>
  <c r="JVK71" i="13"/>
  <c r="JVL71" i="13"/>
  <c r="JVM71" i="13"/>
  <c r="JVN71" i="13"/>
  <c r="JVO71" i="13"/>
  <c r="JVP71" i="13"/>
  <c r="JVQ71" i="13"/>
  <c r="JVR71" i="13"/>
  <c r="JVS71" i="13"/>
  <c r="JVT71" i="13"/>
  <c r="JVU71" i="13"/>
  <c r="JVV71" i="13"/>
  <c r="JVW71" i="13"/>
  <c r="JVX71" i="13"/>
  <c r="JVY71" i="13"/>
  <c r="JVZ71" i="13"/>
  <c r="JWA71" i="13"/>
  <c r="JWB71" i="13"/>
  <c r="JWC71" i="13"/>
  <c r="JWD71" i="13"/>
  <c r="JWE71" i="13"/>
  <c r="JWF71" i="13"/>
  <c r="JWG71" i="13"/>
  <c r="JWH71" i="13"/>
  <c r="JWI71" i="13"/>
  <c r="JWJ71" i="13"/>
  <c r="JWK71" i="13"/>
  <c r="JWL71" i="13"/>
  <c r="JWM71" i="13"/>
  <c r="JWN71" i="13"/>
  <c r="JWO71" i="13"/>
  <c r="JWP71" i="13"/>
  <c r="JWQ71" i="13"/>
  <c r="JWR71" i="13"/>
  <c r="JWS71" i="13"/>
  <c r="JWT71" i="13"/>
  <c r="JWU71" i="13"/>
  <c r="JWV71" i="13"/>
  <c r="JWW71" i="13"/>
  <c r="JWX71" i="13"/>
  <c r="JWY71" i="13"/>
  <c r="JWZ71" i="13"/>
  <c r="JXA71" i="13"/>
  <c r="JXB71" i="13"/>
  <c r="JXC71" i="13"/>
  <c r="JXD71" i="13"/>
  <c r="JXE71" i="13"/>
  <c r="JXF71" i="13"/>
  <c r="JXG71" i="13"/>
  <c r="JXH71" i="13"/>
  <c r="JXI71" i="13"/>
  <c r="JXJ71" i="13"/>
  <c r="JXK71" i="13"/>
  <c r="JXL71" i="13"/>
  <c r="JXM71" i="13"/>
  <c r="JXN71" i="13"/>
  <c r="JXO71" i="13"/>
  <c r="JXP71" i="13"/>
  <c r="JXQ71" i="13"/>
  <c r="JXR71" i="13"/>
  <c r="JXS71" i="13"/>
  <c r="JXT71" i="13"/>
  <c r="JXU71" i="13"/>
  <c r="JXV71" i="13"/>
  <c r="JXW71" i="13"/>
  <c r="JXX71" i="13"/>
  <c r="JXY71" i="13"/>
  <c r="JXZ71" i="13"/>
  <c r="JYA71" i="13"/>
  <c r="JYB71" i="13"/>
  <c r="JYC71" i="13"/>
  <c r="JYD71" i="13"/>
  <c r="JYE71" i="13"/>
  <c r="JYF71" i="13"/>
  <c r="JYG71" i="13"/>
  <c r="JYH71" i="13"/>
  <c r="JYI71" i="13"/>
  <c r="JYJ71" i="13"/>
  <c r="JYK71" i="13"/>
  <c r="JYL71" i="13"/>
  <c r="JYM71" i="13"/>
  <c r="JYN71" i="13"/>
  <c r="JYO71" i="13"/>
  <c r="JYP71" i="13"/>
  <c r="JYQ71" i="13"/>
  <c r="JYR71" i="13"/>
  <c r="JYS71" i="13"/>
  <c r="JYT71" i="13"/>
  <c r="JYU71" i="13"/>
  <c r="JYV71" i="13"/>
  <c r="JYW71" i="13"/>
  <c r="JYX71" i="13"/>
  <c r="JYY71" i="13"/>
  <c r="JYZ71" i="13"/>
  <c r="JZA71" i="13"/>
  <c r="JZB71" i="13"/>
  <c r="JZC71" i="13"/>
  <c r="JZD71" i="13"/>
  <c r="JZE71" i="13"/>
  <c r="JZF71" i="13"/>
  <c r="JZG71" i="13"/>
  <c r="JZH71" i="13"/>
  <c r="JZI71" i="13"/>
  <c r="JZJ71" i="13"/>
  <c r="JZK71" i="13"/>
  <c r="JZL71" i="13"/>
  <c r="JZM71" i="13"/>
  <c r="JZN71" i="13"/>
  <c r="JZO71" i="13"/>
  <c r="JZP71" i="13"/>
  <c r="JZQ71" i="13"/>
  <c r="JZR71" i="13"/>
  <c r="JZS71" i="13"/>
  <c r="JZT71" i="13"/>
  <c r="JZU71" i="13"/>
  <c r="JZV71" i="13"/>
  <c r="JZW71" i="13"/>
  <c r="JZX71" i="13"/>
  <c r="JZY71" i="13"/>
  <c r="JZZ71" i="13"/>
  <c r="KAA71" i="13"/>
  <c r="KAB71" i="13"/>
  <c r="KAC71" i="13"/>
  <c r="KAD71" i="13"/>
  <c r="KAE71" i="13"/>
  <c r="KAF71" i="13"/>
  <c r="KAG71" i="13"/>
  <c r="KAH71" i="13"/>
  <c r="KAI71" i="13"/>
  <c r="KAJ71" i="13"/>
  <c r="KAK71" i="13"/>
  <c r="KAL71" i="13"/>
  <c r="KAM71" i="13"/>
  <c r="KAN71" i="13"/>
  <c r="KAO71" i="13"/>
  <c r="KAP71" i="13"/>
  <c r="KAQ71" i="13"/>
  <c r="KAR71" i="13"/>
  <c r="KAS71" i="13"/>
  <c r="KAT71" i="13"/>
  <c r="KAU71" i="13"/>
  <c r="KAV71" i="13"/>
  <c r="KAW71" i="13"/>
  <c r="KAX71" i="13"/>
  <c r="KAY71" i="13"/>
  <c r="KAZ71" i="13"/>
  <c r="KBA71" i="13"/>
  <c r="KBB71" i="13"/>
  <c r="KBC71" i="13"/>
  <c r="KBD71" i="13"/>
  <c r="KBE71" i="13"/>
  <c r="KBF71" i="13"/>
  <c r="KBG71" i="13"/>
  <c r="KBH71" i="13"/>
  <c r="KBI71" i="13"/>
  <c r="KBJ71" i="13"/>
  <c r="KBK71" i="13"/>
  <c r="KBL71" i="13"/>
  <c r="KBM71" i="13"/>
  <c r="KBN71" i="13"/>
  <c r="KBO71" i="13"/>
  <c r="KBP71" i="13"/>
  <c r="KBQ71" i="13"/>
  <c r="KBR71" i="13"/>
  <c r="KBS71" i="13"/>
  <c r="KBT71" i="13"/>
  <c r="KBU71" i="13"/>
  <c r="KBV71" i="13"/>
  <c r="KBW71" i="13"/>
  <c r="KBX71" i="13"/>
  <c r="KBY71" i="13"/>
  <c r="KBZ71" i="13"/>
  <c r="KCA71" i="13"/>
  <c r="KCB71" i="13"/>
  <c r="KCC71" i="13"/>
  <c r="KCD71" i="13"/>
  <c r="KCE71" i="13"/>
  <c r="KCF71" i="13"/>
  <c r="KCG71" i="13"/>
  <c r="KCH71" i="13"/>
  <c r="KCI71" i="13"/>
  <c r="KCJ71" i="13"/>
  <c r="KCK71" i="13"/>
  <c r="KCL71" i="13"/>
  <c r="KCM71" i="13"/>
  <c r="KCN71" i="13"/>
  <c r="KCO71" i="13"/>
  <c r="KCP71" i="13"/>
  <c r="KCQ71" i="13"/>
  <c r="KCR71" i="13"/>
  <c r="KCS71" i="13"/>
  <c r="KCT71" i="13"/>
  <c r="KCU71" i="13"/>
  <c r="KCV71" i="13"/>
  <c r="KCW71" i="13"/>
  <c r="KCX71" i="13"/>
  <c r="KCY71" i="13"/>
  <c r="KCZ71" i="13"/>
  <c r="KDA71" i="13"/>
  <c r="KDB71" i="13"/>
  <c r="KDC71" i="13"/>
  <c r="KDD71" i="13"/>
  <c r="KDE71" i="13"/>
  <c r="KDF71" i="13"/>
  <c r="KDG71" i="13"/>
  <c r="KDH71" i="13"/>
  <c r="KDI71" i="13"/>
  <c r="KDJ71" i="13"/>
  <c r="KDK71" i="13"/>
  <c r="KDL71" i="13"/>
  <c r="KDM71" i="13"/>
  <c r="KDN71" i="13"/>
  <c r="KDO71" i="13"/>
  <c r="KDP71" i="13"/>
  <c r="KDQ71" i="13"/>
  <c r="KDR71" i="13"/>
  <c r="KDS71" i="13"/>
  <c r="KDT71" i="13"/>
  <c r="KDU71" i="13"/>
  <c r="KDV71" i="13"/>
  <c r="KDW71" i="13"/>
  <c r="KDX71" i="13"/>
  <c r="KDY71" i="13"/>
  <c r="KDZ71" i="13"/>
  <c r="KEA71" i="13"/>
  <c r="KEB71" i="13"/>
  <c r="KEC71" i="13"/>
  <c r="KED71" i="13"/>
  <c r="KEE71" i="13"/>
  <c r="KEF71" i="13"/>
  <c r="KEG71" i="13"/>
  <c r="KEH71" i="13"/>
  <c r="KEI71" i="13"/>
  <c r="KEJ71" i="13"/>
  <c r="KEK71" i="13"/>
  <c r="KEL71" i="13"/>
  <c r="KEM71" i="13"/>
  <c r="KEN71" i="13"/>
  <c r="KEO71" i="13"/>
  <c r="KEP71" i="13"/>
  <c r="KEQ71" i="13"/>
  <c r="KER71" i="13"/>
  <c r="KES71" i="13"/>
  <c r="KET71" i="13"/>
  <c r="KEU71" i="13"/>
  <c r="KEV71" i="13"/>
  <c r="KEW71" i="13"/>
  <c r="KEX71" i="13"/>
  <c r="KEY71" i="13"/>
  <c r="KEZ71" i="13"/>
  <c r="KFA71" i="13"/>
  <c r="KFB71" i="13"/>
  <c r="KFC71" i="13"/>
  <c r="KFD71" i="13"/>
  <c r="KFE71" i="13"/>
  <c r="KFF71" i="13"/>
  <c r="KFG71" i="13"/>
  <c r="KFH71" i="13"/>
  <c r="KFI71" i="13"/>
  <c r="KFJ71" i="13"/>
  <c r="KFK71" i="13"/>
  <c r="KFL71" i="13"/>
  <c r="KFM71" i="13"/>
  <c r="KFN71" i="13"/>
  <c r="KFO71" i="13"/>
  <c r="KFP71" i="13"/>
  <c r="KFQ71" i="13"/>
  <c r="KFR71" i="13"/>
  <c r="KFS71" i="13"/>
  <c r="KFT71" i="13"/>
  <c r="KFU71" i="13"/>
  <c r="KFV71" i="13"/>
  <c r="KFW71" i="13"/>
  <c r="KFX71" i="13"/>
  <c r="KFY71" i="13"/>
  <c r="KFZ71" i="13"/>
  <c r="KGA71" i="13"/>
  <c r="KGB71" i="13"/>
  <c r="KGC71" i="13"/>
  <c r="KGD71" i="13"/>
  <c r="KGE71" i="13"/>
  <c r="KGF71" i="13"/>
  <c r="KGG71" i="13"/>
  <c r="KGH71" i="13"/>
  <c r="KGI71" i="13"/>
  <c r="KGJ71" i="13"/>
  <c r="KGK71" i="13"/>
  <c r="KGL71" i="13"/>
  <c r="KGM71" i="13"/>
  <c r="KGN71" i="13"/>
  <c r="KGO71" i="13"/>
  <c r="KGP71" i="13"/>
  <c r="KGQ71" i="13"/>
  <c r="KGR71" i="13"/>
  <c r="KGS71" i="13"/>
  <c r="KGT71" i="13"/>
  <c r="KGU71" i="13"/>
  <c r="KGV71" i="13"/>
  <c r="KGW71" i="13"/>
  <c r="KGX71" i="13"/>
  <c r="KGY71" i="13"/>
  <c r="KGZ71" i="13"/>
  <c r="KHA71" i="13"/>
  <c r="KHB71" i="13"/>
  <c r="KHC71" i="13"/>
  <c r="KHD71" i="13"/>
  <c r="KHE71" i="13"/>
  <c r="KHF71" i="13"/>
  <c r="KHG71" i="13"/>
  <c r="KHH71" i="13"/>
  <c r="KHI71" i="13"/>
  <c r="KHJ71" i="13"/>
  <c r="KHK71" i="13"/>
  <c r="KHL71" i="13"/>
  <c r="KHM71" i="13"/>
  <c r="KHN71" i="13"/>
  <c r="KHO71" i="13"/>
  <c r="KHP71" i="13"/>
  <c r="KHQ71" i="13"/>
  <c r="KHR71" i="13"/>
  <c r="KHS71" i="13"/>
  <c r="KHT71" i="13"/>
  <c r="KHU71" i="13"/>
  <c r="KHV71" i="13"/>
  <c r="KHW71" i="13"/>
  <c r="KHX71" i="13"/>
  <c r="KHY71" i="13"/>
  <c r="KHZ71" i="13"/>
  <c r="KIA71" i="13"/>
  <c r="KIB71" i="13"/>
  <c r="KIC71" i="13"/>
  <c r="KID71" i="13"/>
  <c r="KIE71" i="13"/>
  <c r="KIF71" i="13"/>
  <c r="KIG71" i="13"/>
  <c r="KIH71" i="13"/>
  <c r="KII71" i="13"/>
  <c r="KIJ71" i="13"/>
  <c r="KIK71" i="13"/>
  <c r="KIL71" i="13"/>
  <c r="KIM71" i="13"/>
  <c r="KIN71" i="13"/>
  <c r="KIO71" i="13"/>
  <c r="KIP71" i="13"/>
  <c r="KIQ71" i="13"/>
  <c r="KIR71" i="13"/>
  <c r="KIS71" i="13"/>
  <c r="KIT71" i="13"/>
  <c r="KIU71" i="13"/>
  <c r="KIV71" i="13"/>
  <c r="KIW71" i="13"/>
  <c r="KIX71" i="13"/>
  <c r="KIY71" i="13"/>
  <c r="KIZ71" i="13"/>
  <c r="KJA71" i="13"/>
  <c r="KJB71" i="13"/>
  <c r="KJC71" i="13"/>
  <c r="KJD71" i="13"/>
  <c r="KJE71" i="13"/>
  <c r="KJF71" i="13"/>
  <c r="KJG71" i="13"/>
  <c r="KJH71" i="13"/>
  <c r="KJI71" i="13"/>
  <c r="KJJ71" i="13"/>
  <c r="KJK71" i="13"/>
  <c r="KJL71" i="13"/>
  <c r="KJM71" i="13"/>
  <c r="KJN71" i="13"/>
  <c r="KJO71" i="13"/>
  <c r="KJP71" i="13"/>
  <c r="KJQ71" i="13"/>
  <c r="KJR71" i="13"/>
  <c r="KJS71" i="13"/>
  <c r="KJT71" i="13"/>
  <c r="KJU71" i="13"/>
  <c r="KJV71" i="13"/>
  <c r="KJW71" i="13"/>
  <c r="KJX71" i="13"/>
  <c r="KJY71" i="13"/>
  <c r="KJZ71" i="13"/>
  <c r="KKA71" i="13"/>
  <c r="KKB71" i="13"/>
  <c r="KKC71" i="13"/>
  <c r="KKD71" i="13"/>
  <c r="KKE71" i="13"/>
  <c r="KKF71" i="13"/>
  <c r="KKG71" i="13"/>
  <c r="KKH71" i="13"/>
  <c r="KKI71" i="13"/>
  <c r="KKJ71" i="13"/>
  <c r="KKK71" i="13"/>
  <c r="KKL71" i="13"/>
  <c r="KKM71" i="13"/>
  <c r="KKN71" i="13"/>
  <c r="KKO71" i="13"/>
  <c r="KKP71" i="13"/>
  <c r="KKQ71" i="13"/>
  <c r="KKR71" i="13"/>
  <c r="KKS71" i="13"/>
  <c r="KKT71" i="13"/>
  <c r="KKU71" i="13"/>
  <c r="KKV71" i="13"/>
  <c r="KKW71" i="13"/>
  <c r="KKX71" i="13"/>
  <c r="KKY71" i="13"/>
  <c r="KKZ71" i="13"/>
  <c r="KLA71" i="13"/>
  <c r="KLB71" i="13"/>
  <c r="KLC71" i="13"/>
  <c r="KLD71" i="13"/>
  <c r="KLE71" i="13"/>
  <c r="KLF71" i="13"/>
  <c r="KLG71" i="13"/>
  <c r="KLH71" i="13"/>
  <c r="KLI71" i="13"/>
  <c r="KLJ71" i="13"/>
  <c r="KLK71" i="13"/>
  <c r="KLL71" i="13"/>
  <c r="KLM71" i="13"/>
  <c r="KLN71" i="13"/>
  <c r="KLO71" i="13"/>
  <c r="KLP71" i="13"/>
  <c r="KLQ71" i="13"/>
  <c r="KLR71" i="13"/>
  <c r="KLS71" i="13"/>
  <c r="KLT71" i="13"/>
  <c r="KLU71" i="13"/>
  <c r="KLV71" i="13"/>
  <c r="KLW71" i="13"/>
  <c r="KLX71" i="13"/>
  <c r="KLY71" i="13"/>
  <c r="KLZ71" i="13"/>
  <c r="KMA71" i="13"/>
  <c r="KMB71" i="13"/>
  <c r="KMC71" i="13"/>
  <c r="KMD71" i="13"/>
  <c r="KME71" i="13"/>
  <c r="KMF71" i="13"/>
  <c r="KMG71" i="13"/>
  <c r="KMH71" i="13"/>
  <c r="KMI71" i="13"/>
  <c r="KMJ71" i="13"/>
  <c r="KMK71" i="13"/>
  <c r="KML71" i="13"/>
  <c r="KMM71" i="13"/>
  <c r="KMN71" i="13"/>
  <c r="KMO71" i="13"/>
  <c r="KMP71" i="13"/>
  <c r="KMQ71" i="13"/>
  <c r="KMR71" i="13"/>
  <c r="KMS71" i="13"/>
  <c r="KMT71" i="13"/>
  <c r="KMU71" i="13"/>
  <c r="KMV71" i="13"/>
  <c r="KMW71" i="13"/>
  <c r="KMX71" i="13"/>
  <c r="KMY71" i="13"/>
  <c r="KMZ71" i="13"/>
  <c r="KNA71" i="13"/>
  <c r="KNB71" i="13"/>
  <c r="KNC71" i="13"/>
  <c r="KND71" i="13"/>
  <c r="KNE71" i="13"/>
  <c r="KNF71" i="13"/>
  <c r="KNG71" i="13"/>
  <c r="KNH71" i="13"/>
  <c r="KNI71" i="13"/>
  <c r="KNJ71" i="13"/>
  <c r="KNK71" i="13"/>
  <c r="KNL71" i="13"/>
  <c r="KNM71" i="13"/>
  <c r="KNN71" i="13"/>
  <c r="KNO71" i="13"/>
  <c r="KNP71" i="13"/>
  <c r="KNQ71" i="13"/>
  <c r="KNR71" i="13"/>
  <c r="KNS71" i="13"/>
  <c r="KNT71" i="13"/>
  <c r="KNU71" i="13"/>
  <c r="KNV71" i="13"/>
  <c r="KNW71" i="13"/>
  <c r="KNX71" i="13"/>
  <c r="KNY71" i="13"/>
  <c r="KNZ71" i="13"/>
  <c r="KOA71" i="13"/>
  <c r="KOB71" i="13"/>
  <c r="KOC71" i="13"/>
  <c r="KOD71" i="13"/>
  <c r="KOE71" i="13"/>
  <c r="KOF71" i="13"/>
  <c r="KOG71" i="13"/>
  <c r="KOH71" i="13"/>
  <c r="KOI71" i="13"/>
  <c r="KOJ71" i="13"/>
  <c r="KOK71" i="13"/>
  <c r="KOL71" i="13"/>
  <c r="KOM71" i="13"/>
  <c r="KON71" i="13"/>
  <c r="KOO71" i="13"/>
  <c r="KOP71" i="13"/>
  <c r="KOQ71" i="13"/>
  <c r="KOR71" i="13"/>
  <c r="KOS71" i="13"/>
  <c r="KOT71" i="13"/>
  <c r="KOU71" i="13"/>
  <c r="KOV71" i="13"/>
  <c r="KOW71" i="13"/>
  <c r="KOX71" i="13"/>
  <c r="KOY71" i="13"/>
  <c r="KOZ71" i="13"/>
  <c r="KPA71" i="13"/>
  <c r="KPB71" i="13"/>
  <c r="KPC71" i="13"/>
  <c r="KPD71" i="13"/>
  <c r="KPE71" i="13"/>
  <c r="KPF71" i="13"/>
  <c r="KPG71" i="13"/>
  <c r="KPH71" i="13"/>
  <c r="KPI71" i="13"/>
  <c r="KPJ71" i="13"/>
  <c r="KPK71" i="13"/>
  <c r="KPL71" i="13"/>
  <c r="KPM71" i="13"/>
  <c r="KPN71" i="13"/>
  <c r="KPO71" i="13"/>
  <c r="KPP71" i="13"/>
  <c r="KPQ71" i="13"/>
  <c r="KPR71" i="13"/>
  <c r="KPS71" i="13"/>
  <c r="KPT71" i="13"/>
  <c r="KPU71" i="13"/>
  <c r="KPV71" i="13"/>
  <c r="KPW71" i="13"/>
  <c r="KPX71" i="13"/>
  <c r="KPY71" i="13"/>
  <c r="KPZ71" i="13"/>
  <c r="KQA71" i="13"/>
  <c r="KQB71" i="13"/>
  <c r="KQC71" i="13"/>
  <c r="KQD71" i="13"/>
  <c r="KQE71" i="13"/>
  <c r="KQF71" i="13"/>
  <c r="KQG71" i="13"/>
  <c r="KQH71" i="13"/>
  <c r="KQI71" i="13"/>
  <c r="KQJ71" i="13"/>
  <c r="KQK71" i="13"/>
  <c r="KQL71" i="13"/>
  <c r="KQM71" i="13"/>
  <c r="KQN71" i="13"/>
  <c r="KQO71" i="13"/>
  <c r="KQP71" i="13"/>
  <c r="KQQ71" i="13"/>
  <c r="KQR71" i="13"/>
  <c r="KQS71" i="13"/>
  <c r="KQT71" i="13"/>
  <c r="KQU71" i="13"/>
  <c r="KQV71" i="13"/>
  <c r="KQW71" i="13"/>
  <c r="KQX71" i="13"/>
  <c r="KQY71" i="13"/>
  <c r="KQZ71" i="13"/>
  <c r="KRA71" i="13"/>
  <c r="KRB71" i="13"/>
  <c r="KRC71" i="13"/>
  <c r="KRD71" i="13"/>
  <c r="KRE71" i="13"/>
  <c r="KRF71" i="13"/>
  <c r="KRG71" i="13"/>
  <c r="KRH71" i="13"/>
  <c r="KRI71" i="13"/>
  <c r="KRJ71" i="13"/>
  <c r="KRK71" i="13"/>
  <c r="KRL71" i="13"/>
  <c r="KRM71" i="13"/>
  <c r="KRN71" i="13"/>
  <c r="KRO71" i="13"/>
  <c r="KRP71" i="13"/>
  <c r="KRQ71" i="13"/>
  <c r="KRR71" i="13"/>
  <c r="KRS71" i="13"/>
  <c r="KRT71" i="13"/>
  <c r="KRU71" i="13"/>
  <c r="KRV71" i="13"/>
  <c r="KRW71" i="13"/>
  <c r="KRX71" i="13"/>
  <c r="KRY71" i="13"/>
  <c r="KRZ71" i="13"/>
  <c r="KSA71" i="13"/>
  <c r="KSB71" i="13"/>
  <c r="KSC71" i="13"/>
  <c r="KSD71" i="13"/>
  <c r="KSE71" i="13"/>
  <c r="KSF71" i="13"/>
  <c r="KSG71" i="13"/>
  <c r="KSH71" i="13"/>
  <c r="KSI71" i="13"/>
  <c r="KSJ71" i="13"/>
  <c r="KSK71" i="13"/>
  <c r="KSL71" i="13"/>
  <c r="KSM71" i="13"/>
  <c r="KSN71" i="13"/>
  <c r="KSO71" i="13"/>
  <c r="KSP71" i="13"/>
  <c r="KSQ71" i="13"/>
  <c r="KSR71" i="13"/>
  <c r="KSS71" i="13"/>
  <c r="KST71" i="13"/>
  <c r="KSU71" i="13"/>
  <c r="KSV71" i="13"/>
  <c r="KSW71" i="13"/>
  <c r="KSX71" i="13"/>
  <c r="KSY71" i="13"/>
  <c r="KSZ71" i="13"/>
  <c r="KTA71" i="13"/>
  <c r="KTB71" i="13"/>
  <c r="KTC71" i="13"/>
  <c r="KTD71" i="13"/>
  <c r="KTE71" i="13"/>
  <c r="KTF71" i="13"/>
  <c r="KTG71" i="13"/>
  <c r="KTH71" i="13"/>
  <c r="KTI71" i="13"/>
  <c r="KTJ71" i="13"/>
  <c r="KTK71" i="13"/>
  <c r="KTL71" i="13"/>
  <c r="KTM71" i="13"/>
  <c r="KTN71" i="13"/>
  <c r="KTO71" i="13"/>
  <c r="KTP71" i="13"/>
  <c r="KTQ71" i="13"/>
  <c r="KTR71" i="13"/>
  <c r="KTS71" i="13"/>
  <c r="KTT71" i="13"/>
  <c r="KTU71" i="13"/>
  <c r="KTV71" i="13"/>
  <c r="KTW71" i="13"/>
  <c r="KTX71" i="13"/>
  <c r="KTY71" i="13"/>
  <c r="KTZ71" i="13"/>
  <c r="KUA71" i="13"/>
  <c r="KUB71" i="13"/>
  <c r="KUC71" i="13"/>
  <c r="KUD71" i="13"/>
  <c r="KUE71" i="13"/>
  <c r="KUF71" i="13"/>
  <c r="KUG71" i="13"/>
  <c r="KUH71" i="13"/>
  <c r="KUI71" i="13"/>
  <c r="KUJ71" i="13"/>
  <c r="KUK71" i="13"/>
  <c r="KUL71" i="13"/>
  <c r="KUM71" i="13"/>
  <c r="KUN71" i="13"/>
  <c r="KUO71" i="13"/>
  <c r="KUP71" i="13"/>
  <c r="KUQ71" i="13"/>
  <c r="KUR71" i="13"/>
  <c r="KUS71" i="13"/>
  <c r="KUT71" i="13"/>
  <c r="KUU71" i="13"/>
  <c r="KUV71" i="13"/>
  <c r="KUW71" i="13"/>
  <c r="KUX71" i="13"/>
  <c r="KUY71" i="13"/>
  <c r="KUZ71" i="13"/>
  <c r="KVA71" i="13"/>
  <c r="KVB71" i="13"/>
  <c r="KVC71" i="13"/>
  <c r="KVD71" i="13"/>
  <c r="KVE71" i="13"/>
  <c r="KVF71" i="13"/>
  <c r="KVG71" i="13"/>
  <c r="KVH71" i="13"/>
  <c r="KVI71" i="13"/>
  <c r="KVJ71" i="13"/>
  <c r="KVK71" i="13"/>
  <c r="KVL71" i="13"/>
  <c r="KVM71" i="13"/>
  <c r="KVN71" i="13"/>
  <c r="KVO71" i="13"/>
  <c r="KVP71" i="13"/>
  <c r="KVQ71" i="13"/>
  <c r="KVR71" i="13"/>
  <c r="KVS71" i="13"/>
  <c r="KVT71" i="13"/>
  <c r="KVU71" i="13"/>
  <c r="KVV71" i="13"/>
  <c r="KVW71" i="13"/>
  <c r="KVX71" i="13"/>
  <c r="KVY71" i="13"/>
  <c r="KVZ71" i="13"/>
  <c r="KWA71" i="13"/>
  <c r="KWB71" i="13"/>
  <c r="KWC71" i="13"/>
  <c r="KWD71" i="13"/>
  <c r="KWE71" i="13"/>
  <c r="KWF71" i="13"/>
  <c r="KWG71" i="13"/>
  <c r="KWH71" i="13"/>
  <c r="KWI71" i="13"/>
  <c r="KWJ71" i="13"/>
  <c r="KWK71" i="13"/>
  <c r="KWL71" i="13"/>
  <c r="KWM71" i="13"/>
  <c r="KWN71" i="13"/>
  <c r="KWO71" i="13"/>
  <c r="KWP71" i="13"/>
  <c r="KWQ71" i="13"/>
  <c r="KWR71" i="13"/>
  <c r="KWS71" i="13"/>
  <c r="KWT71" i="13"/>
  <c r="KWU71" i="13"/>
  <c r="KWV71" i="13"/>
  <c r="KWW71" i="13"/>
  <c r="KWX71" i="13"/>
  <c r="KWY71" i="13"/>
  <c r="KWZ71" i="13"/>
  <c r="KXA71" i="13"/>
  <c r="KXB71" i="13"/>
  <c r="KXC71" i="13"/>
  <c r="KXD71" i="13"/>
  <c r="KXE71" i="13"/>
  <c r="KXF71" i="13"/>
  <c r="KXG71" i="13"/>
  <c r="KXH71" i="13"/>
  <c r="KXI71" i="13"/>
  <c r="KXJ71" i="13"/>
  <c r="KXK71" i="13"/>
  <c r="KXL71" i="13"/>
  <c r="KXM71" i="13"/>
  <c r="KXN71" i="13"/>
  <c r="KXO71" i="13"/>
  <c r="KXP71" i="13"/>
  <c r="KXQ71" i="13"/>
  <c r="KXR71" i="13"/>
  <c r="KXS71" i="13"/>
  <c r="KXT71" i="13"/>
  <c r="KXU71" i="13"/>
  <c r="KXV71" i="13"/>
  <c r="KXW71" i="13"/>
  <c r="KXX71" i="13"/>
  <c r="KXY71" i="13"/>
  <c r="KXZ71" i="13"/>
  <c r="KYA71" i="13"/>
  <c r="KYB71" i="13"/>
  <c r="KYC71" i="13"/>
  <c r="KYD71" i="13"/>
  <c r="KYE71" i="13"/>
  <c r="KYF71" i="13"/>
  <c r="KYG71" i="13"/>
  <c r="KYH71" i="13"/>
  <c r="KYI71" i="13"/>
  <c r="KYJ71" i="13"/>
  <c r="KYK71" i="13"/>
  <c r="KYL71" i="13"/>
  <c r="KYM71" i="13"/>
  <c r="KYN71" i="13"/>
  <c r="KYO71" i="13"/>
  <c r="KYP71" i="13"/>
  <c r="KYQ71" i="13"/>
  <c r="KYR71" i="13"/>
  <c r="KYS71" i="13"/>
  <c r="KYT71" i="13"/>
  <c r="KYU71" i="13"/>
  <c r="KYV71" i="13"/>
  <c r="KYW71" i="13"/>
  <c r="KYX71" i="13"/>
  <c r="KYY71" i="13"/>
  <c r="KYZ71" i="13"/>
  <c r="KZA71" i="13"/>
  <c r="KZB71" i="13"/>
  <c r="KZC71" i="13"/>
  <c r="KZD71" i="13"/>
  <c r="KZE71" i="13"/>
  <c r="KZF71" i="13"/>
  <c r="KZG71" i="13"/>
  <c r="KZH71" i="13"/>
  <c r="KZI71" i="13"/>
  <c r="KZJ71" i="13"/>
  <c r="KZK71" i="13"/>
  <c r="KZL71" i="13"/>
  <c r="KZM71" i="13"/>
  <c r="KZN71" i="13"/>
  <c r="KZO71" i="13"/>
  <c r="KZP71" i="13"/>
  <c r="KZQ71" i="13"/>
  <c r="KZR71" i="13"/>
  <c r="KZS71" i="13"/>
  <c r="KZT71" i="13"/>
  <c r="KZU71" i="13"/>
  <c r="KZV71" i="13"/>
  <c r="KZW71" i="13"/>
  <c r="KZX71" i="13"/>
  <c r="KZY71" i="13"/>
  <c r="KZZ71" i="13"/>
  <c r="LAA71" i="13"/>
  <c r="LAB71" i="13"/>
  <c r="LAC71" i="13"/>
  <c r="LAD71" i="13"/>
  <c r="LAE71" i="13"/>
  <c r="LAF71" i="13"/>
  <c r="LAG71" i="13"/>
  <c r="LAH71" i="13"/>
  <c r="LAI71" i="13"/>
  <c r="LAJ71" i="13"/>
  <c r="LAK71" i="13"/>
  <c r="LAL71" i="13"/>
  <c r="LAM71" i="13"/>
  <c r="LAN71" i="13"/>
  <c r="LAO71" i="13"/>
  <c r="LAP71" i="13"/>
  <c r="LAQ71" i="13"/>
  <c r="LAR71" i="13"/>
  <c r="LAS71" i="13"/>
  <c r="LAT71" i="13"/>
  <c r="LAU71" i="13"/>
  <c r="LAV71" i="13"/>
  <c r="LAW71" i="13"/>
  <c r="LAX71" i="13"/>
  <c r="LAY71" i="13"/>
  <c r="LAZ71" i="13"/>
  <c r="LBA71" i="13"/>
  <c r="LBB71" i="13"/>
  <c r="LBC71" i="13"/>
  <c r="LBD71" i="13"/>
  <c r="LBE71" i="13"/>
  <c r="LBF71" i="13"/>
  <c r="LBG71" i="13"/>
  <c r="LBH71" i="13"/>
  <c r="LBI71" i="13"/>
  <c r="LBJ71" i="13"/>
  <c r="LBK71" i="13"/>
  <c r="LBL71" i="13"/>
  <c r="LBM71" i="13"/>
  <c r="LBN71" i="13"/>
  <c r="LBO71" i="13"/>
  <c r="LBP71" i="13"/>
  <c r="LBQ71" i="13"/>
  <c r="LBR71" i="13"/>
  <c r="LBS71" i="13"/>
  <c r="LBT71" i="13"/>
  <c r="LBU71" i="13"/>
  <c r="LBV71" i="13"/>
  <c r="LBW71" i="13"/>
  <c r="LBX71" i="13"/>
  <c r="LBY71" i="13"/>
  <c r="LBZ71" i="13"/>
  <c r="LCA71" i="13"/>
  <c r="LCB71" i="13"/>
  <c r="LCC71" i="13"/>
  <c r="LCD71" i="13"/>
  <c r="LCE71" i="13"/>
  <c r="LCF71" i="13"/>
  <c r="LCG71" i="13"/>
  <c r="LCH71" i="13"/>
  <c r="LCI71" i="13"/>
  <c r="LCJ71" i="13"/>
  <c r="LCK71" i="13"/>
  <c r="LCL71" i="13"/>
  <c r="LCM71" i="13"/>
  <c r="LCN71" i="13"/>
  <c r="LCO71" i="13"/>
  <c r="LCP71" i="13"/>
  <c r="LCQ71" i="13"/>
  <c r="LCR71" i="13"/>
  <c r="LCS71" i="13"/>
  <c r="LCT71" i="13"/>
  <c r="LCU71" i="13"/>
  <c r="LCV71" i="13"/>
  <c r="LCW71" i="13"/>
  <c r="LCX71" i="13"/>
  <c r="LCY71" i="13"/>
  <c r="LCZ71" i="13"/>
  <c r="LDA71" i="13"/>
  <c r="LDB71" i="13"/>
  <c r="LDC71" i="13"/>
  <c r="LDD71" i="13"/>
  <c r="LDE71" i="13"/>
  <c r="LDF71" i="13"/>
  <c r="LDG71" i="13"/>
  <c r="LDH71" i="13"/>
  <c r="LDI71" i="13"/>
  <c r="LDJ71" i="13"/>
  <c r="LDK71" i="13"/>
  <c r="LDL71" i="13"/>
  <c r="LDM71" i="13"/>
  <c r="LDN71" i="13"/>
  <c r="LDO71" i="13"/>
  <c r="LDP71" i="13"/>
  <c r="LDQ71" i="13"/>
  <c r="LDR71" i="13"/>
  <c r="LDS71" i="13"/>
  <c r="LDT71" i="13"/>
  <c r="LDU71" i="13"/>
  <c r="LDV71" i="13"/>
  <c r="LDW71" i="13"/>
  <c r="LDX71" i="13"/>
  <c r="LDY71" i="13"/>
  <c r="LDZ71" i="13"/>
  <c r="LEA71" i="13"/>
  <c r="LEB71" i="13"/>
  <c r="LEC71" i="13"/>
  <c r="LED71" i="13"/>
  <c r="LEE71" i="13"/>
  <c r="LEF71" i="13"/>
  <c r="LEG71" i="13"/>
  <c r="LEH71" i="13"/>
  <c r="LEI71" i="13"/>
  <c r="LEJ71" i="13"/>
  <c r="LEK71" i="13"/>
  <c r="LEL71" i="13"/>
  <c r="LEM71" i="13"/>
  <c r="LEN71" i="13"/>
  <c r="LEO71" i="13"/>
  <c r="LEP71" i="13"/>
  <c r="LEQ71" i="13"/>
  <c r="LER71" i="13"/>
  <c r="LES71" i="13"/>
  <c r="LET71" i="13"/>
  <c r="LEU71" i="13"/>
  <c r="LEV71" i="13"/>
  <c r="LEW71" i="13"/>
  <c r="LEX71" i="13"/>
  <c r="LEY71" i="13"/>
  <c r="LEZ71" i="13"/>
  <c r="LFA71" i="13"/>
  <c r="LFB71" i="13"/>
  <c r="LFC71" i="13"/>
  <c r="LFD71" i="13"/>
  <c r="LFE71" i="13"/>
  <c r="LFF71" i="13"/>
  <c r="LFG71" i="13"/>
  <c r="LFH71" i="13"/>
  <c r="LFI71" i="13"/>
  <c r="LFJ71" i="13"/>
  <c r="LFK71" i="13"/>
  <c r="LFL71" i="13"/>
  <c r="LFM71" i="13"/>
  <c r="LFN71" i="13"/>
  <c r="LFO71" i="13"/>
  <c r="LFP71" i="13"/>
  <c r="LFQ71" i="13"/>
  <c r="LFR71" i="13"/>
  <c r="LFS71" i="13"/>
  <c r="LFT71" i="13"/>
  <c r="LFU71" i="13"/>
  <c r="LFV71" i="13"/>
  <c r="LFW71" i="13"/>
  <c r="LFX71" i="13"/>
  <c r="LFY71" i="13"/>
  <c r="LFZ71" i="13"/>
  <c r="LGA71" i="13"/>
  <c r="LGB71" i="13"/>
  <c r="LGC71" i="13"/>
  <c r="LGD71" i="13"/>
  <c r="LGE71" i="13"/>
  <c r="LGF71" i="13"/>
  <c r="LGG71" i="13"/>
  <c r="LGH71" i="13"/>
  <c r="LGI71" i="13"/>
  <c r="LGJ71" i="13"/>
  <c r="LGK71" i="13"/>
  <c r="LGL71" i="13"/>
  <c r="LGM71" i="13"/>
  <c r="LGN71" i="13"/>
  <c r="LGO71" i="13"/>
  <c r="LGP71" i="13"/>
  <c r="LGQ71" i="13"/>
  <c r="LGR71" i="13"/>
  <c r="LGS71" i="13"/>
  <c r="LGT71" i="13"/>
  <c r="LGU71" i="13"/>
  <c r="LGV71" i="13"/>
  <c r="LGW71" i="13"/>
  <c r="LGX71" i="13"/>
  <c r="LGY71" i="13"/>
  <c r="LGZ71" i="13"/>
  <c r="LHA71" i="13"/>
  <c r="LHB71" i="13"/>
  <c r="LHC71" i="13"/>
  <c r="LHD71" i="13"/>
  <c r="LHE71" i="13"/>
  <c r="LHF71" i="13"/>
  <c r="LHG71" i="13"/>
  <c r="LHH71" i="13"/>
  <c r="LHI71" i="13"/>
  <c r="LHJ71" i="13"/>
  <c r="LHK71" i="13"/>
  <c r="LHL71" i="13"/>
  <c r="LHM71" i="13"/>
  <c r="LHN71" i="13"/>
  <c r="LHO71" i="13"/>
  <c r="LHP71" i="13"/>
  <c r="LHQ71" i="13"/>
  <c r="LHR71" i="13"/>
  <c r="LHS71" i="13"/>
  <c r="LHT71" i="13"/>
  <c r="LHU71" i="13"/>
  <c r="LHV71" i="13"/>
  <c r="LHW71" i="13"/>
  <c r="LHX71" i="13"/>
  <c r="LHY71" i="13"/>
  <c r="LHZ71" i="13"/>
  <c r="LIA71" i="13"/>
  <c r="LIB71" i="13"/>
  <c r="LIC71" i="13"/>
  <c r="LID71" i="13"/>
  <c r="LIE71" i="13"/>
  <c r="LIF71" i="13"/>
  <c r="LIG71" i="13"/>
  <c r="LIH71" i="13"/>
  <c r="LII71" i="13"/>
  <c r="LIJ71" i="13"/>
  <c r="LIK71" i="13"/>
  <c r="LIL71" i="13"/>
  <c r="LIM71" i="13"/>
  <c r="LIN71" i="13"/>
  <c r="LIO71" i="13"/>
  <c r="LIP71" i="13"/>
  <c r="LIQ71" i="13"/>
  <c r="LIR71" i="13"/>
  <c r="LIS71" i="13"/>
  <c r="LIT71" i="13"/>
  <c r="LIU71" i="13"/>
  <c r="LIV71" i="13"/>
  <c r="LIW71" i="13"/>
  <c r="LIX71" i="13"/>
  <c r="LIY71" i="13"/>
  <c r="LIZ71" i="13"/>
  <c r="LJA71" i="13"/>
  <c r="LJB71" i="13"/>
  <c r="LJC71" i="13"/>
  <c r="LJD71" i="13"/>
  <c r="LJE71" i="13"/>
  <c r="LJF71" i="13"/>
  <c r="LJG71" i="13"/>
  <c r="LJH71" i="13"/>
  <c r="LJI71" i="13"/>
  <c r="LJJ71" i="13"/>
  <c r="LJK71" i="13"/>
  <c r="LJL71" i="13"/>
  <c r="LJM71" i="13"/>
  <c r="LJN71" i="13"/>
  <c r="LJO71" i="13"/>
  <c r="LJP71" i="13"/>
  <c r="LJQ71" i="13"/>
  <c r="LJR71" i="13"/>
  <c r="LJS71" i="13"/>
  <c r="LJT71" i="13"/>
  <c r="LJU71" i="13"/>
  <c r="LJV71" i="13"/>
  <c r="LJW71" i="13"/>
  <c r="LJX71" i="13"/>
  <c r="LJY71" i="13"/>
  <c r="LJZ71" i="13"/>
  <c r="LKA71" i="13"/>
  <c r="LKB71" i="13"/>
  <c r="LKC71" i="13"/>
  <c r="LKD71" i="13"/>
  <c r="LKE71" i="13"/>
  <c r="LKF71" i="13"/>
  <c r="LKG71" i="13"/>
  <c r="LKH71" i="13"/>
  <c r="LKI71" i="13"/>
  <c r="LKJ71" i="13"/>
  <c r="LKK71" i="13"/>
  <c r="LKL71" i="13"/>
  <c r="LKM71" i="13"/>
  <c r="LKN71" i="13"/>
  <c r="LKO71" i="13"/>
  <c r="LKP71" i="13"/>
  <c r="LKQ71" i="13"/>
  <c r="LKR71" i="13"/>
  <c r="LKS71" i="13"/>
  <c r="LKT71" i="13"/>
  <c r="LKU71" i="13"/>
  <c r="LKV71" i="13"/>
  <c r="LKW71" i="13"/>
  <c r="LKX71" i="13"/>
  <c r="LKY71" i="13"/>
  <c r="LKZ71" i="13"/>
  <c r="LLA71" i="13"/>
  <c r="LLB71" i="13"/>
  <c r="LLC71" i="13"/>
  <c r="LLD71" i="13"/>
  <c r="LLE71" i="13"/>
  <c r="LLF71" i="13"/>
  <c r="LLG71" i="13"/>
  <c r="LLH71" i="13"/>
  <c r="LLI71" i="13"/>
  <c r="LLJ71" i="13"/>
  <c r="LLK71" i="13"/>
  <c r="LLL71" i="13"/>
  <c r="LLM71" i="13"/>
  <c r="LLN71" i="13"/>
  <c r="LLO71" i="13"/>
  <c r="LLP71" i="13"/>
  <c r="LLQ71" i="13"/>
  <c r="LLR71" i="13"/>
  <c r="LLS71" i="13"/>
  <c r="LLT71" i="13"/>
  <c r="LLU71" i="13"/>
  <c r="LLV71" i="13"/>
  <c r="LLW71" i="13"/>
  <c r="LLX71" i="13"/>
  <c r="LLY71" i="13"/>
  <c r="LLZ71" i="13"/>
  <c r="LMA71" i="13"/>
  <c r="LMB71" i="13"/>
  <c r="LMC71" i="13"/>
  <c r="LMD71" i="13"/>
  <c r="LME71" i="13"/>
  <c r="LMF71" i="13"/>
  <c r="LMG71" i="13"/>
  <c r="LMH71" i="13"/>
  <c r="LMI71" i="13"/>
  <c r="LMJ71" i="13"/>
  <c r="LMK71" i="13"/>
  <c r="LML71" i="13"/>
  <c r="LMM71" i="13"/>
  <c r="LMN71" i="13"/>
  <c r="LMO71" i="13"/>
  <c r="LMP71" i="13"/>
  <c r="LMQ71" i="13"/>
  <c r="LMR71" i="13"/>
  <c r="LMS71" i="13"/>
  <c r="LMT71" i="13"/>
  <c r="LMU71" i="13"/>
  <c r="LMV71" i="13"/>
  <c r="LMW71" i="13"/>
  <c r="LMX71" i="13"/>
  <c r="LMY71" i="13"/>
  <c r="LMZ71" i="13"/>
  <c r="LNA71" i="13"/>
  <c r="LNB71" i="13"/>
  <c r="LNC71" i="13"/>
  <c r="LND71" i="13"/>
  <c r="LNE71" i="13"/>
  <c r="LNF71" i="13"/>
  <c r="LNG71" i="13"/>
  <c r="LNH71" i="13"/>
  <c r="LNI71" i="13"/>
  <c r="LNJ71" i="13"/>
  <c r="LNK71" i="13"/>
  <c r="LNL71" i="13"/>
  <c r="LNM71" i="13"/>
  <c r="LNN71" i="13"/>
  <c r="LNO71" i="13"/>
  <c r="LNP71" i="13"/>
  <c r="LNQ71" i="13"/>
  <c r="LNR71" i="13"/>
  <c r="LNS71" i="13"/>
  <c r="LNT71" i="13"/>
  <c r="LNU71" i="13"/>
  <c r="LNV71" i="13"/>
  <c r="LNW71" i="13"/>
  <c r="LNX71" i="13"/>
  <c r="LNY71" i="13"/>
  <c r="LNZ71" i="13"/>
  <c r="LOA71" i="13"/>
  <c r="LOB71" i="13"/>
  <c r="LOC71" i="13"/>
  <c r="LOD71" i="13"/>
  <c r="LOE71" i="13"/>
  <c r="LOF71" i="13"/>
  <c r="LOG71" i="13"/>
  <c r="LOH71" i="13"/>
  <c r="LOI71" i="13"/>
  <c r="LOJ71" i="13"/>
  <c r="LOK71" i="13"/>
  <c r="LOL71" i="13"/>
  <c r="LOM71" i="13"/>
  <c r="LON71" i="13"/>
  <c r="LOO71" i="13"/>
  <c r="LOP71" i="13"/>
  <c r="LOQ71" i="13"/>
  <c r="LOR71" i="13"/>
  <c r="LOS71" i="13"/>
  <c r="LOT71" i="13"/>
  <c r="LOU71" i="13"/>
  <c r="LOV71" i="13"/>
  <c r="LOW71" i="13"/>
  <c r="LOX71" i="13"/>
  <c r="LOY71" i="13"/>
  <c r="LOZ71" i="13"/>
  <c r="LPA71" i="13"/>
  <c r="LPB71" i="13"/>
  <c r="LPC71" i="13"/>
  <c r="LPD71" i="13"/>
  <c r="LPE71" i="13"/>
  <c r="LPF71" i="13"/>
  <c r="LPG71" i="13"/>
  <c r="LPH71" i="13"/>
  <c r="LPI71" i="13"/>
  <c r="LPJ71" i="13"/>
  <c r="LPK71" i="13"/>
  <c r="LPL71" i="13"/>
  <c r="LPM71" i="13"/>
  <c r="LPN71" i="13"/>
  <c r="LPO71" i="13"/>
  <c r="LPP71" i="13"/>
  <c r="LPQ71" i="13"/>
  <c r="LPR71" i="13"/>
  <c r="LPS71" i="13"/>
  <c r="LPT71" i="13"/>
  <c r="LPU71" i="13"/>
  <c r="LPV71" i="13"/>
  <c r="LPW71" i="13"/>
  <c r="LPX71" i="13"/>
  <c r="LPY71" i="13"/>
  <c r="LPZ71" i="13"/>
  <c r="LQA71" i="13"/>
  <c r="LQB71" i="13"/>
  <c r="LQC71" i="13"/>
  <c r="LQD71" i="13"/>
  <c r="LQE71" i="13"/>
  <c r="LQF71" i="13"/>
  <c r="LQG71" i="13"/>
  <c r="LQH71" i="13"/>
  <c r="LQI71" i="13"/>
  <c r="LQJ71" i="13"/>
  <c r="LQK71" i="13"/>
  <c r="LQL71" i="13"/>
  <c r="LQM71" i="13"/>
  <c r="LQN71" i="13"/>
  <c r="LQO71" i="13"/>
  <c r="LQP71" i="13"/>
  <c r="LQQ71" i="13"/>
  <c r="LQR71" i="13"/>
  <c r="LQS71" i="13"/>
  <c r="LQT71" i="13"/>
  <c r="LQU71" i="13"/>
  <c r="LQV71" i="13"/>
  <c r="LQW71" i="13"/>
  <c r="LQX71" i="13"/>
  <c r="LQY71" i="13"/>
  <c r="LQZ71" i="13"/>
  <c r="LRA71" i="13"/>
  <c r="LRB71" i="13"/>
  <c r="LRC71" i="13"/>
  <c r="LRD71" i="13"/>
  <c r="LRE71" i="13"/>
  <c r="LRF71" i="13"/>
  <c r="LRG71" i="13"/>
  <c r="LRH71" i="13"/>
  <c r="LRI71" i="13"/>
  <c r="LRJ71" i="13"/>
  <c r="LRK71" i="13"/>
  <c r="LRL71" i="13"/>
  <c r="LRM71" i="13"/>
  <c r="LRN71" i="13"/>
  <c r="LRO71" i="13"/>
  <c r="LRP71" i="13"/>
  <c r="LRQ71" i="13"/>
  <c r="LRR71" i="13"/>
  <c r="LRS71" i="13"/>
  <c r="LRT71" i="13"/>
  <c r="LRU71" i="13"/>
  <c r="LRV71" i="13"/>
  <c r="LRW71" i="13"/>
  <c r="LRX71" i="13"/>
  <c r="LRY71" i="13"/>
  <c r="LRZ71" i="13"/>
  <c r="LSA71" i="13"/>
  <c r="LSB71" i="13"/>
  <c r="LSC71" i="13"/>
  <c r="LSD71" i="13"/>
  <c r="LSE71" i="13"/>
  <c r="LSF71" i="13"/>
  <c r="LSG71" i="13"/>
  <c r="LSH71" i="13"/>
  <c r="LSI71" i="13"/>
  <c r="LSJ71" i="13"/>
  <c r="LSK71" i="13"/>
  <c r="LSL71" i="13"/>
  <c r="LSM71" i="13"/>
  <c r="LSN71" i="13"/>
  <c r="LSO71" i="13"/>
  <c r="LSP71" i="13"/>
  <c r="LSQ71" i="13"/>
  <c r="LSR71" i="13"/>
  <c r="LSS71" i="13"/>
  <c r="LST71" i="13"/>
  <c r="LSU71" i="13"/>
  <c r="LSV71" i="13"/>
  <c r="LSW71" i="13"/>
  <c r="LSX71" i="13"/>
  <c r="LSY71" i="13"/>
  <c r="LSZ71" i="13"/>
  <c r="LTA71" i="13"/>
  <c r="LTB71" i="13"/>
  <c r="LTC71" i="13"/>
  <c r="LTD71" i="13"/>
  <c r="LTE71" i="13"/>
  <c r="LTF71" i="13"/>
  <c r="LTG71" i="13"/>
  <c r="LTH71" i="13"/>
  <c r="LTI71" i="13"/>
  <c r="LTJ71" i="13"/>
  <c r="LTK71" i="13"/>
  <c r="LTL71" i="13"/>
  <c r="LTM71" i="13"/>
  <c r="LTN71" i="13"/>
  <c r="LTO71" i="13"/>
  <c r="LTP71" i="13"/>
  <c r="LTQ71" i="13"/>
  <c r="LTR71" i="13"/>
  <c r="LTS71" i="13"/>
  <c r="LTT71" i="13"/>
  <c r="LTU71" i="13"/>
  <c r="LTV71" i="13"/>
  <c r="LTW71" i="13"/>
  <c r="LTX71" i="13"/>
  <c r="LTY71" i="13"/>
  <c r="LTZ71" i="13"/>
  <c r="LUA71" i="13"/>
  <c r="LUB71" i="13"/>
  <c r="LUC71" i="13"/>
  <c r="LUD71" i="13"/>
  <c r="LUE71" i="13"/>
  <c r="LUF71" i="13"/>
  <c r="LUG71" i="13"/>
  <c r="LUH71" i="13"/>
  <c r="LUI71" i="13"/>
  <c r="LUJ71" i="13"/>
  <c r="LUK71" i="13"/>
  <c r="LUL71" i="13"/>
  <c r="LUM71" i="13"/>
  <c r="LUN71" i="13"/>
  <c r="LUO71" i="13"/>
  <c r="LUP71" i="13"/>
  <c r="LUQ71" i="13"/>
  <c r="LUR71" i="13"/>
  <c r="LUS71" i="13"/>
  <c r="LUT71" i="13"/>
  <c r="LUU71" i="13"/>
  <c r="LUV71" i="13"/>
  <c r="LUW71" i="13"/>
  <c r="LUX71" i="13"/>
  <c r="LUY71" i="13"/>
  <c r="LUZ71" i="13"/>
  <c r="LVA71" i="13"/>
  <c r="LVB71" i="13"/>
  <c r="LVC71" i="13"/>
  <c r="LVD71" i="13"/>
  <c r="LVE71" i="13"/>
  <c r="LVF71" i="13"/>
  <c r="LVG71" i="13"/>
  <c r="LVH71" i="13"/>
  <c r="LVI71" i="13"/>
  <c r="LVJ71" i="13"/>
  <c r="LVK71" i="13"/>
  <c r="LVL71" i="13"/>
  <c r="LVM71" i="13"/>
  <c r="LVN71" i="13"/>
  <c r="LVO71" i="13"/>
  <c r="LVP71" i="13"/>
  <c r="LVQ71" i="13"/>
  <c r="LVR71" i="13"/>
  <c r="LVS71" i="13"/>
  <c r="LVT71" i="13"/>
  <c r="LVU71" i="13"/>
  <c r="LVV71" i="13"/>
  <c r="LVW71" i="13"/>
  <c r="LVX71" i="13"/>
  <c r="LVY71" i="13"/>
  <c r="LVZ71" i="13"/>
  <c r="LWA71" i="13"/>
  <c r="LWB71" i="13"/>
  <c r="LWC71" i="13"/>
  <c r="LWD71" i="13"/>
  <c r="LWE71" i="13"/>
  <c r="LWF71" i="13"/>
  <c r="LWG71" i="13"/>
  <c r="LWH71" i="13"/>
  <c r="LWI71" i="13"/>
  <c r="LWJ71" i="13"/>
  <c r="LWK71" i="13"/>
  <c r="LWL71" i="13"/>
  <c r="LWM71" i="13"/>
  <c r="LWN71" i="13"/>
  <c r="LWO71" i="13"/>
  <c r="LWP71" i="13"/>
  <c r="LWQ71" i="13"/>
  <c r="LWR71" i="13"/>
  <c r="LWS71" i="13"/>
  <c r="LWT71" i="13"/>
  <c r="LWU71" i="13"/>
  <c r="LWV71" i="13"/>
  <c r="LWW71" i="13"/>
  <c r="LWX71" i="13"/>
  <c r="LWY71" i="13"/>
  <c r="LWZ71" i="13"/>
  <c r="LXA71" i="13"/>
  <c r="LXB71" i="13"/>
  <c r="LXC71" i="13"/>
  <c r="LXD71" i="13"/>
  <c r="LXE71" i="13"/>
  <c r="LXF71" i="13"/>
  <c r="LXG71" i="13"/>
  <c r="LXH71" i="13"/>
  <c r="LXI71" i="13"/>
  <c r="LXJ71" i="13"/>
  <c r="LXK71" i="13"/>
  <c r="LXL71" i="13"/>
  <c r="LXM71" i="13"/>
  <c r="LXN71" i="13"/>
  <c r="LXO71" i="13"/>
  <c r="LXP71" i="13"/>
  <c r="LXQ71" i="13"/>
  <c r="LXR71" i="13"/>
  <c r="LXS71" i="13"/>
  <c r="LXT71" i="13"/>
  <c r="LXU71" i="13"/>
  <c r="LXV71" i="13"/>
  <c r="LXW71" i="13"/>
  <c r="LXX71" i="13"/>
  <c r="LXY71" i="13"/>
  <c r="LXZ71" i="13"/>
  <c r="LYA71" i="13"/>
  <c r="LYB71" i="13"/>
  <c r="LYC71" i="13"/>
  <c r="LYD71" i="13"/>
  <c r="LYE71" i="13"/>
  <c r="LYF71" i="13"/>
  <c r="LYG71" i="13"/>
  <c r="LYH71" i="13"/>
  <c r="LYI71" i="13"/>
  <c r="LYJ71" i="13"/>
  <c r="LYK71" i="13"/>
  <c r="LYL71" i="13"/>
  <c r="LYM71" i="13"/>
  <c r="LYN71" i="13"/>
  <c r="LYO71" i="13"/>
  <c r="LYP71" i="13"/>
  <c r="LYQ71" i="13"/>
  <c r="LYR71" i="13"/>
  <c r="LYS71" i="13"/>
  <c r="LYT71" i="13"/>
  <c r="LYU71" i="13"/>
  <c r="LYV71" i="13"/>
  <c r="LYW71" i="13"/>
  <c r="LYX71" i="13"/>
  <c r="LYY71" i="13"/>
  <c r="LYZ71" i="13"/>
  <c r="LZA71" i="13"/>
  <c r="LZB71" i="13"/>
  <c r="LZC71" i="13"/>
  <c r="LZD71" i="13"/>
  <c r="LZE71" i="13"/>
  <c r="LZF71" i="13"/>
  <c r="LZG71" i="13"/>
  <c r="LZH71" i="13"/>
  <c r="LZI71" i="13"/>
  <c r="LZJ71" i="13"/>
  <c r="LZK71" i="13"/>
  <c r="LZL71" i="13"/>
  <c r="LZM71" i="13"/>
  <c r="LZN71" i="13"/>
  <c r="LZO71" i="13"/>
  <c r="LZP71" i="13"/>
  <c r="LZQ71" i="13"/>
  <c r="LZR71" i="13"/>
  <c r="LZS71" i="13"/>
  <c r="LZT71" i="13"/>
  <c r="LZU71" i="13"/>
  <c r="LZV71" i="13"/>
  <c r="LZW71" i="13"/>
  <c r="LZX71" i="13"/>
  <c r="LZY71" i="13"/>
  <c r="LZZ71" i="13"/>
  <c r="MAA71" i="13"/>
  <c r="MAB71" i="13"/>
  <c r="MAC71" i="13"/>
  <c r="MAD71" i="13"/>
  <c r="MAE71" i="13"/>
  <c r="MAF71" i="13"/>
  <c r="MAG71" i="13"/>
  <c r="MAH71" i="13"/>
  <c r="MAI71" i="13"/>
  <c r="MAJ71" i="13"/>
  <c r="MAK71" i="13"/>
  <c r="MAL71" i="13"/>
  <c r="MAM71" i="13"/>
  <c r="MAN71" i="13"/>
  <c r="MAO71" i="13"/>
  <c r="MAP71" i="13"/>
  <c r="MAQ71" i="13"/>
  <c r="MAR71" i="13"/>
  <c r="MAS71" i="13"/>
  <c r="MAT71" i="13"/>
  <c r="MAU71" i="13"/>
  <c r="MAV71" i="13"/>
  <c r="MAW71" i="13"/>
  <c r="MAX71" i="13"/>
  <c r="MAY71" i="13"/>
  <c r="MAZ71" i="13"/>
  <c r="MBA71" i="13"/>
  <c r="MBB71" i="13"/>
  <c r="MBC71" i="13"/>
  <c r="MBD71" i="13"/>
  <c r="MBE71" i="13"/>
  <c r="MBF71" i="13"/>
  <c r="MBG71" i="13"/>
  <c r="MBH71" i="13"/>
  <c r="MBI71" i="13"/>
  <c r="MBJ71" i="13"/>
  <c r="MBK71" i="13"/>
  <c r="MBL71" i="13"/>
  <c r="MBM71" i="13"/>
  <c r="MBN71" i="13"/>
  <c r="MBO71" i="13"/>
  <c r="MBP71" i="13"/>
  <c r="MBQ71" i="13"/>
  <c r="MBR71" i="13"/>
  <c r="MBS71" i="13"/>
  <c r="MBT71" i="13"/>
  <c r="MBU71" i="13"/>
  <c r="MBV71" i="13"/>
  <c r="MBW71" i="13"/>
  <c r="MBX71" i="13"/>
  <c r="MBY71" i="13"/>
  <c r="MBZ71" i="13"/>
  <c r="MCA71" i="13"/>
  <c r="MCB71" i="13"/>
  <c r="MCC71" i="13"/>
  <c r="MCD71" i="13"/>
  <c r="MCE71" i="13"/>
  <c r="MCF71" i="13"/>
  <c r="MCG71" i="13"/>
  <c r="MCH71" i="13"/>
  <c r="MCI71" i="13"/>
  <c r="MCJ71" i="13"/>
  <c r="MCK71" i="13"/>
  <c r="MCL71" i="13"/>
  <c r="MCM71" i="13"/>
  <c r="MCN71" i="13"/>
  <c r="MCO71" i="13"/>
  <c r="MCP71" i="13"/>
  <c r="MCQ71" i="13"/>
  <c r="MCR71" i="13"/>
  <c r="MCS71" i="13"/>
  <c r="MCT71" i="13"/>
  <c r="MCU71" i="13"/>
  <c r="MCV71" i="13"/>
  <c r="MCW71" i="13"/>
  <c r="MCX71" i="13"/>
  <c r="MCY71" i="13"/>
  <c r="MCZ71" i="13"/>
  <c r="MDA71" i="13"/>
  <c r="MDB71" i="13"/>
  <c r="MDC71" i="13"/>
  <c r="MDD71" i="13"/>
  <c r="MDE71" i="13"/>
  <c r="MDF71" i="13"/>
  <c r="MDG71" i="13"/>
  <c r="MDH71" i="13"/>
  <c r="MDI71" i="13"/>
  <c r="MDJ71" i="13"/>
  <c r="MDK71" i="13"/>
  <c r="MDL71" i="13"/>
  <c r="MDM71" i="13"/>
  <c r="MDN71" i="13"/>
  <c r="MDO71" i="13"/>
  <c r="MDP71" i="13"/>
  <c r="MDQ71" i="13"/>
  <c r="MDR71" i="13"/>
  <c r="MDS71" i="13"/>
  <c r="MDT71" i="13"/>
  <c r="MDU71" i="13"/>
  <c r="MDV71" i="13"/>
  <c r="MDW71" i="13"/>
  <c r="MDX71" i="13"/>
  <c r="MDY71" i="13"/>
  <c r="MDZ71" i="13"/>
  <c r="MEA71" i="13"/>
  <c r="MEB71" i="13"/>
  <c r="MEC71" i="13"/>
  <c r="MED71" i="13"/>
  <c r="MEE71" i="13"/>
  <c r="MEF71" i="13"/>
  <c r="MEG71" i="13"/>
  <c r="MEH71" i="13"/>
  <c r="MEI71" i="13"/>
  <c r="MEJ71" i="13"/>
  <c r="MEK71" i="13"/>
  <c r="MEL71" i="13"/>
  <c r="MEM71" i="13"/>
  <c r="MEN71" i="13"/>
  <c r="MEO71" i="13"/>
  <c r="MEP71" i="13"/>
  <c r="MEQ71" i="13"/>
  <c r="MER71" i="13"/>
  <c r="MES71" i="13"/>
  <c r="MET71" i="13"/>
  <c r="MEU71" i="13"/>
  <c r="MEV71" i="13"/>
  <c r="MEW71" i="13"/>
  <c r="MEX71" i="13"/>
  <c r="MEY71" i="13"/>
  <c r="MEZ71" i="13"/>
  <c r="MFA71" i="13"/>
  <c r="MFB71" i="13"/>
  <c r="MFC71" i="13"/>
  <c r="MFD71" i="13"/>
  <c r="MFE71" i="13"/>
  <c r="MFF71" i="13"/>
  <c r="MFG71" i="13"/>
  <c r="MFH71" i="13"/>
  <c r="MFI71" i="13"/>
  <c r="MFJ71" i="13"/>
  <c r="MFK71" i="13"/>
  <c r="MFL71" i="13"/>
  <c r="MFM71" i="13"/>
  <c r="MFN71" i="13"/>
  <c r="MFO71" i="13"/>
  <c r="MFP71" i="13"/>
  <c r="MFQ71" i="13"/>
  <c r="MFR71" i="13"/>
  <c r="MFS71" i="13"/>
  <c r="MFT71" i="13"/>
  <c r="MFU71" i="13"/>
  <c r="MFV71" i="13"/>
  <c r="MFW71" i="13"/>
  <c r="MFX71" i="13"/>
  <c r="MFY71" i="13"/>
  <c r="MFZ71" i="13"/>
  <c r="MGA71" i="13"/>
  <c r="MGB71" i="13"/>
  <c r="MGC71" i="13"/>
  <c r="MGD71" i="13"/>
  <c r="MGE71" i="13"/>
  <c r="MGF71" i="13"/>
  <c r="MGG71" i="13"/>
  <c r="MGH71" i="13"/>
  <c r="MGI71" i="13"/>
  <c r="MGJ71" i="13"/>
  <c r="MGK71" i="13"/>
  <c r="MGL71" i="13"/>
  <c r="MGM71" i="13"/>
  <c r="MGN71" i="13"/>
  <c r="MGO71" i="13"/>
  <c r="MGP71" i="13"/>
  <c r="MGQ71" i="13"/>
  <c r="MGR71" i="13"/>
  <c r="MGS71" i="13"/>
  <c r="MGT71" i="13"/>
  <c r="MGU71" i="13"/>
  <c r="MGV71" i="13"/>
  <c r="MGW71" i="13"/>
  <c r="MGX71" i="13"/>
  <c r="MGY71" i="13"/>
  <c r="MGZ71" i="13"/>
  <c r="MHA71" i="13"/>
  <c r="MHB71" i="13"/>
  <c r="MHC71" i="13"/>
  <c r="MHD71" i="13"/>
  <c r="MHE71" i="13"/>
  <c r="MHF71" i="13"/>
  <c r="MHG71" i="13"/>
  <c r="MHH71" i="13"/>
  <c r="MHI71" i="13"/>
  <c r="MHJ71" i="13"/>
  <c r="MHK71" i="13"/>
  <c r="MHL71" i="13"/>
  <c r="MHM71" i="13"/>
  <c r="MHN71" i="13"/>
  <c r="MHO71" i="13"/>
  <c r="MHP71" i="13"/>
  <c r="MHQ71" i="13"/>
  <c r="MHR71" i="13"/>
  <c r="MHS71" i="13"/>
  <c r="MHT71" i="13"/>
  <c r="MHU71" i="13"/>
  <c r="MHV71" i="13"/>
  <c r="MHW71" i="13"/>
  <c r="MHX71" i="13"/>
  <c r="MHY71" i="13"/>
  <c r="MHZ71" i="13"/>
  <c r="MIA71" i="13"/>
  <c r="MIB71" i="13"/>
  <c r="MIC71" i="13"/>
  <c r="MID71" i="13"/>
  <c r="MIE71" i="13"/>
  <c r="MIF71" i="13"/>
  <c r="MIG71" i="13"/>
  <c r="MIH71" i="13"/>
  <c r="MII71" i="13"/>
  <c r="MIJ71" i="13"/>
  <c r="MIK71" i="13"/>
  <c r="MIL71" i="13"/>
  <c r="MIM71" i="13"/>
  <c r="MIN71" i="13"/>
  <c r="MIO71" i="13"/>
  <c r="MIP71" i="13"/>
  <c r="MIQ71" i="13"/>
  <c r="MIR71" i="13"/>
  <c r="MIS71" i="13"/>
  <c r="MIT71" i="13"/>
  <c r="MIU71" i="13"/>
  <c r="MIV71" i="13"/>
  <c r="MIW71" i="13"/>
  <c r="MIX71" i="13"/>
  <c r="MIY71" i="13"/>
  <c r="MIZ71" i="13"/>
  <c r="MJA71" i="13"/>
  <c r="MJB71" i="13"/>
  <c r="MJC71" i="13"/>
  <c r="MJD71" i="13"/>
  <c r="MJE71" i="13"/>
  <c r="MJF71" i="13"/>
  <c r="MJG71" i="13"/>
  <c r="MJH71" i="13"/>
  <c r="MJI71" i="13"/>
  <c r="MJJ71" i="13"/>
  <c r="MJK71" i="13"/>
  <c r="MJL71" i="13"/>
  <c r="MJM71" i="13"/>
  <c r="MJN71" i="13"/>
  <c r="MJO71" i="13"/>
  <c r="MJP71" i="13"/>
  <c r="MJQ71" i="13"/>
  <c r="MJR71" i="13"/>
  <c r="MJS71" i="13"/>
  <c r="MJT71" i="13"/>
  <c r="MJU71" i="13"/>
  <c r="MJV71" i="13"/>
  <c r="MJW71" i="13"/>
  <c r="MJX71" i="13"/>
  <c r="MJY71" i="13"/>
  <c r="MJZ71" i="13"/>
  <c r="MKA71" i="13"/>
  <c r="MKB71" i="13"/>
  <c r="MKC71" i="13"/>
  <c r="MKD71" i="13"/>
  <c r="MKE71" i="13"/>
  <c r="MKF71" i="13"/>
  <c r="MKG71" i="13"/>
  <c r="MKH71" i="13"/>
  <c r="MKI71" i="13"/>
  <c r="MKJ71" i="13"/>
  <c r="MKK71" i="13"/>
  <c r="MKL71" i="13"/>
  <c r="MKM71" i="13"/>
  <c r="MKN71" i="13"/>
  <c r="MKO71" i="13"/>
  <c r="MKP71" i="13"/>
  <c r="MKQ71" i="13"/>
  <c r="MKR71" i="13"/>
  <c r="MKS71" i="13"/>
  <c r="MKT71" i="13"/>
  <c r="MKU71" i="13"/>
  <c r="MKV71" i="13"/>
  <c r="MKW71" i="13"/>
  <c r="MKX71" i="13"/>
  <c r="MKY71" i="13"/>
  <c r="MKZ71" i="13"/>
  <c r="MLA71" i="13"/>
  <c r="MLB71" i="13"/>
  <c r="MLC71" i="13"/>
  <c r="MLD71" i="13"/>
  <c r="MLE71" i="13"/>
  <c r="MLF71" i="13"/>
  <c r="MLG71" i="13"/>
  <c r="MLH71" i="13"/>
  <c r="MLI71" i="13"/>
  <c r="MLJ71" i="13"/>
  <c r="MLK71" i="13"/>
  <c r="MLL71" i="13"/>
  <c r="MLM71" i="13"/>
  <c r="MLN71" i="13"/>
  <c r="MLO71" i="13"/>
  <c r="MLP71" i="13"/>
  <c r="MLQ71" i="13"/>
  <c r="MLR71" i="13"/>
  <c r="MLS71" i="13"/>
  <c r="MLT71" i="13"/>
  <c r="MLU71" i="13"/>
  <c r="MLV71" i="13"/>
  <c r="MLW71" i="13"/>
  <c r="MLX71" i="13"/>
  <c r="MLY71" i="13"/>
  <c r="MLZ71" i="13"/>
  <c r="MMA71" i="13"/>
  <c r="MMB71" i="13"/>
  <c r="MMC71" i="13"/>
  <c r="MMD71" i="13"/>
  <c r="MME71" i="13"/>
  <c r="MMF71" i="13"/>
  <c r="MMG71" i="13"/>
  <c r="MMH71" i="13"/>
  <c r="MMI71" i="13"/>
  <c r="MMJ71" i="13"/>
  <c r="MMK71" i="13"/>
  <c r="MML71" i="13"/>
  <c r="MMM71" i="13"/>
  <c r="MMN71" i="13"/>
  <c r="MMO71" i="13"/>
  <c r="MMP71" i="13"/>
  <c r="MMQ71" i="13"/>
  <c r="MMR71" i="13"/>
  <c r="MMS71" i="13"/>
  <c r="MMT71" i="13"/>
  <c r="MMU71" i="13"/>
  <c r="MMV71" i="13"/>
  <c r="MMW71" i="13"/>
  <c r="MMX71" i="13"/>
  <c r="MMY71" i="13"/>
  <c r="MMZ71" i="13"/>
  <c r="MNA71" i="13"/>
  <c r="MNB71" i="13"/>
  <c r="MNC71" i="13"/>
  <c r="MND71" i="13"/>
  <c r="MNE71" i="13"/>
  <c r="MNF71" i="13"/>
  <c r="MNG71" i="13"/>
  <c r="MNH71" i="13"/>
  <c r="MNI71" i="13"/>
  <c r="MNJ71" i="13"/>
  <c r="MNK71" i="13"/>
  <c r="MNL71" i="13"/>
  <c r="MNM71" i="13"/>
  <c r="MNN71" i="13"/>
  <c r="MNO71" i="13"/>
  <c r="MNP71" i="13"/>
  <c r="MNQ71" i="13"/>
  <c r="MNR71" i="13"/>
  <c r="MNS71" i="13"/>
  <c r="MNT71" i="13"/>
  <c r="MNU71" i="13"/>
  <c r="MNV71" i="13"/>
  <c r="MNW71" i="13"/>
  <c r="MNX71" i="13"/>
  <c r="MNY71" i="13"/>
  <c r="MNZ71" i="13"/>
  <c r="MOA71" i="13"/>
  <c r="MOB71" i="13"/>
  <c r="MOC71" i="13"/>
  <c r="MOD71" i="13"/>
  <c r="MOE71" i="13"/>
  <c r="MOF71" i="13"/>
  <c r="MOG71" i="13"/>
  <c r="MOH71" i="13"/>
  <c r="MOI71" i="13"/>
  <c r="MOJ71" i="13"/>
  <c r="MOK71" i="13"/>
  <c r="MOL71" i="13"/>
  <c r="MOM71" i="13"/>
  <c r="MON71" i="13"/>
  <c r="MOO71" i="13"/>
  <c r="MOP71" i="13"/>
  <c r="MOQ71" i="13"/>
  <c r="MOR71" i="13"/>
  <c r="MOS71" i="13"/>
  <c r="MOT71" i="13"/>
  <c r="MOU71" i="13"/>
  <c r="MOV71" i="13"/>
  <c r="MOW71" i="13"/>
  <c r="MOX71" i="13"/>
  <c r="MOY71" i="13"/>
  <c r="MOZ71" i="13"/>
  <c r="MPA71" i="13"/>
  <c r="MPB71" i="13"/>
  <c r="MPC71" i="13"/>
  <c r="MPD71" i="13"/>
  <c r="MPE71" i="13"/>
  <c r="MPF71" i="13"/>
  <c r="MPG71" i="13"/>
  <c r="MPH71" i="13"/>
  <c r="MPI71" i="13"/>
  <c r="MPJ71" i="13"/>
  <c r="MPK71" i="13"/>
  <c r="MPL71" i="13"/>
  <c r="MPM71" i="13"/>
  <c r="MPN71" i="13"/>
  <c r="MPO71" i="13"/>
  <c r="MPP71" i="13"/>
  <c r="MPQ71" i="13"/>
  <c r="MPR71" i="13"/>
  <c r="MPS71" i="13"/>
  <c r="MPT71" i="13"/>
  <c r="MPU71" i="13"/>
  <c r="MPV71" i="13"/>
  <c r="MPW71" i="13"/>
  <c r="MPX71" i="13"/>
  <c r="MPY71" i="13"/>
  <c r="MPZ71" i="13"/>
  <c r="MQA71" i="13"/>
  <c r="MQB71" i="13"/>
  <c r="MQC71" i="13"/>
  <c r="MQD71" i="13"/>
  <c r="MQE71" i="13"/>
  <c r="MQF71" i="13"/>
  <c r="MQG71" i="13"/>
  <c r="MQH71" i="13"/>
  <c r="MQI71" i="13"/>
  <c r="MQJ71" i="13"/>
  <c r="MQK71" i="13"/>
  <c r="MQL71" i="13"/>
  <c r="MQM71" i="13"/>
  <c r="MQN71" i="13"/>
  <c r="MQO71" i="13"/>
  <c r="MQP71" i="13"/>
  <c r="MQQ71" i="13"/>
  <c r="MQR71" i="13"/>
  <c r="MQS71" i="13"/>
  <c r="MQT71" i="13"/>
  <c r="MQU71" i="13"/>
  <c r="MQV71" i="13"/>
  <c r="MQW71" i="13"/>
  <c r="MQX71" i="13"/>
  <c r="MQY71" i="13"/>
  <c r="MQZ71" i="13"/>
  <c r="MRA71" i="13"/>
  <c r="MRB71" i="13"/>
  <c r="MRC71" i="13"/>
  <c r="MRD71" i="13"/>
  <c r="MRE71" i="13"/>
  <c r="MRF71" i="13"/>
  <c r="MRG71" i="13"/>
  <c r="MRH71" i="13"/>
  <c r="MRI71" i="13"/>
  <c r="MRJ71" i="13"/>
  <c r="MRK71" i="13"/>
  <c r="MRL71" i="13"/>
  <c r="MRM71" i="13"/>
  <c r="MRN71" i="13"/>
  <c r="MRO71" i="13"/>
  <c r="MRP71" i="13"/>
  <c r="MRQ71" i="13"/>
  <c r="MRR71" i="13"/>
  <c r="MRS71" i="13"/>
  <c r="MRT71" i="13"/>
  <c r="MRU71" i="13"/>
  <c r="MRV71" i="13"/>
  <c r="MRW71" i="13"/>
  <c r="MRX71" i="13"/>
  <c r="MRY71" i="13"/>
  <c r="MRZ71" i="13"/>
  <c r="MSA71" i="13"/>
  <c r="MSB71" i="13"/>
  <c r="MSC71" i="13"/>
  <c r="MSD71" i="13"/>
  <c r="MSE71" i="13"/>
  <c r="MSF71" i="13"/>
  <c r="MSG71" i="13"/>
  <c r="MSH71" i="13"/>
  <c r="MSI71" i="13"/>
  <c r="MSJ71" i="13"/>
  <c r="MSK71" i="13"/>
  <c r="MSL71" i="13"/>
  <c r="MSM71" i="13"/>
  <c r="MSN71" i="13"/>
  <c r="MSO71" i="13"/>
  <c r="MSP71" i="13"/>
  <c r="MSQ71" i="13"/>
  <c r="MSR71" i="13"/>
  <c r="MSS71" i="13"/>
  <c r="MST71" i="13"/>
  <c r="MSU71" i="13"/>
  <c r="MSV71" i="13"/>
  <c r="MSW71" i="13"/>
  <c r="MSX71" i="13"/>
  <c r="MSY71" i="13"/>
  <c r="MSZ71" i="13"/>
  <c r="MTA71" i="13"/>
  <c r="MTB71" i="13"/>
  <c r="MTC71" i="13"/>
  <c r="MTD71" i="13"/>
  <c r="MTE71" i="13"/>
  <c r="MTF71" i="13"/>
  <c r="MTG71" i="13"/>
  <c r="MTH71" i="13"/>
  <c r="MTI71" i="13"/>
  <c r="MTJ71" i="13"/>
  <c r="MTK71" i="13"/>
  <c r="MTL71" i="13"/>
  <c r="MTM71" i="13"/>
  <c r="MTN71" i="13"/>
  <c r="MTO71" i="13"/>
  <c r="MTP71" i="13"/>
  <c r="MTQ71" i="13"/>
  <c r="MTR71" i="13"/>
  <c r="MTS71" i="13"/>
  <c r="MTT71" i="13"/>
  <c r="MTU71" i="13"/>
  <c r="MTV71" i="13"/>
  <c r="MTW71" i="13"/>
  <c r="MTX71" i="13"/>
  <c r="MTY71" i="13"/>
  <c r="MTZ71" i="13"/>
  <c r="MUA71" i="13"/>
  <c r="MUB71" i="13"/>
  <c r="MUC71" i="13"/>
  <c r="MUD71" i="13"/>
  <c r="MUE71" i="13"/>
  <c r="MUF71" i="13"/>
  <c r="MUG71" i="13"/>
  <c r="MUH71" i="13"/>
  <c r="MUI71" i="13"/>
  <c r="MUJ71" i="13"/>
  <c r="MUK71" i="13"/>
  <c r="MUL71" i="13"/>
  <c r="MUM71" i="13"/>
  <c r="MUN71" i="13"/>
  <c r="MUO71" i="13"/>
  <c r="MUP71" i="13"/>
  <c r="MUQ71" i="13"/>
  <c r="MUR71" i="13"/>
  <c r="MUS71" i="13"/>
  <c r="MUT71" i="13"/>
  <c r="MUU71" i="13"/>
  <c r="MUV71" i="13"/>
  <c r="MUW71" i="13"/>
  <c r="MUX71" i="13"/>
  <c r="MUY71" i="13"/>
  <c r="MUZ71" i="13"/>
  <c r="MVA71" i="13"/>
  <c r="MVB71" i="13"/>
  <c r="MVC71" i="13"/>
  <c r="MVD71" i="13"/>
  <c r="MVE71" i="13"/>
  <c r="MVF71" i="13"/>
  <c r="MVG71" i="13"/>
  <c r="MVH71" i="13"/>
  <c r="MVI71" i="13"/>
  <c r="MVJ71" i="13"/>
  <c r="MVK71" i="13"/>
  <c r="MVL71" i="13"/>
  <c r="MVM71" i="13"/>
  <c r="MVN71" i="13"/>
  <c r="MVO71" i="13"/>
  <c r="MVP71" i="13"/>
  <c r="MVQ71" i="13"/>
  <c r="MVR71" i="13"/>
  <c r="MVS71" i="13"/>
  <c r="MVT71" i="13"/>
  <c r="MVU71" i="13"/>
  <c r="MVV71" i="13"/>
  <c r="MVW71" i="13"/>
  <c r="MVX71" i="13"/>
  <c r="MVY71" i="13"/>
  <c r="MVZ71" i="13"/>
  <c r="MWA71" i="13"/>
  <c r="MWB71" i="13"/>
  <c r="MWC71" i="13"/>
  <c r="MWD71" i="13"/>
  <c r="MWE71" i="13"/>
  <c r="MWF71" i="13"/>
  <c r="MWG71" i="13"/>
  <c r="MWH71" i="13"/>
  <c r="MWI71" i="13"/>
  <c r="MWJ71" i="13"/>
  <c r="MWK71" i="13"/>
  <c r="MWL71" i="13"/>
  <c r="MWM71" i="13"/>
  <c r="MWN71" i="13"/>
  <c r="MWO71" i="13"/>
  <c r="MWP71" i="13"/>
  <c r="MWQ71" i="13"/>
  <c r="MWR71" i="13"/>
  <c r="MWS71" i="13"/>
  <c r="MWT71" i="13"/>
  <c r="MWU71" i="13"/>
  <c r="MWV71" i="13"/>
  <c r="MWW71" i="13"/>
  <c r="MWX71" i="13"/>
  <c r="MWY71" i="13"/>
  <c r="MWZ71" i="13"/>
  <c r="MXA71" i="13"/>
  <c r="MXB71" i="13"/>
  <c r="MXC71" i="13"/>
  <c r="MXD71" i="13"/>
  <c r="MXE71" i="13"/>
  <c r="MXF71" i="13"/>
  <c r="MXG71" i="13"/>
  <c r="MXH71" i="13"/>
  <c r="MXI71" i="13"/>
  <c r="MXJ71" i="13"/>
  <c r="MXK71" i="13"/>
  <c r="MXL71" i="13"/>
  <c r="MXM71" i="13"/>
  <c r="MXN71" i="13"/>
  <c r="MXO71" i="13"/>
  <c r="MXP71" i="13"/>
  <c r="MXQ71" i="13"/>
  <c r="MXR71" i="13"/>
  <c r="MXS71" i="13"/>
  <c r="MXT71" i="13"/>
  <c r="MXU71" i="13"/>
  <c r="MXV71" i="13"/>
  <c r="MXW71" i="13"/>
  <c r="MXX71" i="13"/>
  <c r="MXY71" i="13"/>
  <c r="MXZ71" i="13"/>
  <c r="MYA71" i="13"/>
  <c r="MYB71" i="13"/>
  <c r="MYC71" i="13"/>
  <c r="MYD71" i="13"/>
  <c r="MYE71" i="13"/>
  <c r="MYF71" i="13"/>
  <c r="MYG71" i="13"/>
  <c r="MYH71" i="13"/>
  <c r="MYI71" i="13"/>
  <c r="MYJ71" i="13"/>
  <c r="MYK71" i="13"/>
  <c r="MYL71" i="13"/>
  <c r="MYM71" i="13"/>
  <c r="MYN71" i="13"/>
  <c r="MYO71" i="13"/>
  <c r="MYP71" i="13"/>
  <c r="MYQ71" i="13"/>
  <c r="MYR71" i="13"/>
  <c r="MYS71" i="13"/>
  <c r="MYT71" i="13"/>
  <c r="MYU71" i="13"/>
  <c r="MYV71" i="13"/>
  <c r="MYW71" i="13"/>
  <c r="MYX71" i="13"/>
  <c r="MYY71" i="13"/>
  <c r="MYZ71" i="13"/>
  <c r="MZA71" i="13"/>
  <c r="MZB71" i="13"/>
  <c r="MZC71" i="13"/>
  <c r="MZD71" i="13"/>
  <c r="MZE71" i="13"/>
  <c r="MZF71" i="13"/>
  <c r="MZG71" i="13"/>
  <c r="MZH71" i="13"/>
  <c r="MZI71" i="13"/>
  <c r="MZJ71" i="13"/>
  <c r="MZK71" i="13"/>
  <c r="MZL71" i="13"/>
  <c r="MZM71" i="13"/>
  <c r="MZN71" i="13"/>
  <c r="MZO71" i="13"/>
  <c r="MZP71" i="13"/>
  <c r="MZQ71" i="13"/>
  <c r="MZR71" i="13"/>
  <c r="MZS71" i="13"/>
  <c r="MZT71" i="13"/>
  <c r="MZU71" i="13"/>
  <c r="MZV71" i="13"/>
  <c r="MZW71" i="13"/>
  <c r="MZX71" i="13"/>
  <c r="MZY71" i="13"/>
  <c r="MZZ71" i="13"/>
  <c r="NAA71" i="13"/>
  <c r="NAB71" i="13"/>
  <c r="NAC71" i="13"/>
  <c r="NAD71" i="13"/>
  <c r="NAE71" i="13"/>
  <c r="NAF71" i="13"/>
  <c r="NAG71" i="13"/>
  <c r="NAH71" i="13"/>
  <c r="NAI71" i="13"/>
  <c r="NAJ71" i="13"/>
  <c r="NAK71" i="13"/>
  <c r="NAL71" i="13"/>
  <c r="NAM71" i="13"/>
  <c r="NAN71" i="13"/>
  <c r="NAO71" i="13"/>
  <c r="NAP71" i="13"/>
  <c r="NAQ71" i="13"/>
  <c r="NAR71" i="13"/>
  <c r="NAS71" i="13"/>
  <c r="NAT71" i="13"/>
  <c r="NAU71" i="13"/>
  <c r="NAV71" i="13"/>
  <c r="NAW71" i="13"/>
  <c r="NAX71" i="13"/>
  <c r="NAY71" i="13"/>
  <c r="NAZ71" i="13"/>
  <c r="NBA71" i="13"/>
  <c r="NBB71" i="13"/>
  <c r="NBC71" i="13"/>
  <c r="NBD71" i="13"/>
  <c r="NBE71" i="13"/>
  <c r="NBF71" i="13"/>
  <c r="NBG71" i="13"/>
  <c r="NBH71" i="13"/>
  <c r="NBI71" i="13"/>
  <c r="NBJ71" i="13"/>
  <c r="NBK71" i="13"/>
  <c r="NBL71" i="13"/>
  <c r="NBM71" i="13"/>
  <c r="NBN71" i="13"/>
  <c r="NBO71" i="13"/>
  <c r="NBP71" i="13"/>
  <c r="NBQ71" i="13"/>
  <c r="NBR71" i="13"/>
  <c r="NBS71" i="13"/>
  <c r="NBT71" i="13"/>
  <c r="NBU71" i="13"/>
  <c r="NBV71" i="13"/>
  <c r="NBW71" i="13"/>
  <c r="NBX71" i="13"/>
  <c r="NBY71" i="13"/>
  <c r="NBZ71" i="13"/>
  <c r="NCA71" i="13"/>
  <c r="NCB71" i="13"/>
  <c r="NCC71" i="13"/>
  <c r="NCD71" i="13"/>
  <c r="NCE71" i="13"/>
  <c r="NCF71" i="13"/>
  <c r="NCG71" i="13"/>
  <c r="NCH71" i="13"/>
  <c r="NCI71" i="13"/>
  <c r="NCJ71" i="13"/>
  <c r="NCK71" i="13"/>
  <c r="NCL71" i="13"/>
  <c r="NCM71" i="13"/>
  <c r="NCN71" i="13"/>
  <c r="NCO71" i="13"/>
  <c r="NCP71" i="13"/>
  <c r="NCQ71" i="13"/>
  <c r="NCR71" i="13"/>
  <c r="NCS71" i="13"/>
  <c r="NCT71" i="13"/>
  <c r="NCU71" i="13"/>
  <c r="NCV71" i="13"/>
  <c r="NCW71" i="13"/>
  <c r="NCX71" i="13"/>
  <c r="NCY71" i="13"/>
  <c r="NCZ71" i="13"/>
  <c r="NDA71" i="13"/>
  <c r="NDB71" i="13"/>
  <c r="NDC71" i="13"/>
  <c r="NDD71" i="13"/>
  <c r="NDE71" i="13"/>
  <c r="NDF71" i="13"/>
  <c r="NDG71" i="13"/>
  <c r="NDH71" i="13"/>
  <c r="NDI71" i="13"/>
  <c r="NDJ71" i="13"/>
  <c r="NDK71" i="13"/>
  <c r="NDL71" i="13"/>
  <c r="NDM71" i="13"/>
  <c r="NDN71" i="13"/>
  <c r="NDO71" i="13"/>
  <c r="NDP71" i="13"/>
  <c r="NDQ71" i="13"/>
  <c r="NDR71" i="13"/>
  <c r="NDS71" i="13"/>
  <c r="NDT71" i="13"/>
  <c r="NDU71" i="13"/>
  <c r="NDV71" i="13"/>
  <c r="NDW71" i="13"/>
  <c r="NDX71" i="13"/>
  <c r="NDY71" i="13"/>
  <c r="NDZ71" i="13"/>
  <c r="NEA71" i="13"/>
  <c r="NEB71" i="13"/>
  <c r="NEC71" i="13"/>
  <c r="NED71" i="13"/>
  <c r="NEE71" i="13"/>
  <c r="NEF71" i="13"/>
  <c r="NEG71" i="13"/>
  <c r="NEH71" i="13"/>
  <c r="NEI71" i="13"/>
  <c r="NEJ71" i="13"/>
  <c r="NEK71" i="13"/>
  <c r="NEL71" i="13"/>
  <c r="NEM71" i="13"/>
  <c r="NEN71" i="13"/>
  <c r="NEO71" i="13"/>
  <c r="NEP71" i="13"/>
  <c r="NEQ71" i="13"/>
  <c r="NER71" i="13"/>
  <c r="NES71" i="13"/>
  <c r="NET71" i="13"/>
  <c r="NEU71" i="13"/>
  <c r="NEV71" i="13"/>
  <c r="NEW71" i="13"/>
  <c r="NEX71" i="13"/>
  <c r="NEY71" i="13"/>
  <c r="NEZ71" i="13"/>
  <c r="NFA71" i="13"/>
  <c r="NFB71" i="13"/>
  <c r="NFC71" i="13"/>
  <c r="NFD71" i="13"/>
  <c r="NFE71" i="13"/>
  <c r="NFF71" i="13"/>
  <c r="NFG71" i="13"/>
  <c r="NFH71" i="13"/>
  <c r="NFI71" i="13"/>
  <c r="NFJ71" i="13"/>
  <c r="NFK71" i="13"/>
  <c r="NFL71" i="13"/>
  <c r="NFM71" i="13"/>
  <c r="NFN71" i="13"/>
  <c r="NFO71" i="13"/>
  <c r="NFP71" i="13"/>
  <c r="NFQ71" i="13"/>
  <c r="NFR71" i="13"/>
  <c r="NFS71" i="13"/>
  <c r="NFT71" i="13"/>
  <c r="NFU71" i="13"/>
  <c r="NFV71" i="13"/>
  <c r="NFW71" i="13"/>
  <c r="NFX71" i="13"/>
  <c r="NFY71" i="13"/>
  <c r="NFZ71" i="13"/>
  <c r="NGA71" i="13"/>
  <c r="NGB71" i="13"/>
  <c r="NGC71" i="13"/>
  <c r="NGD71" i="13"/>
  <c r="NGE71" i="13"/>
  <c r="NGF71" i="13"/>
  <c r="NGG71" i="13"/>
  <c r="NGH71" i="13"/>
  <c r="NGI71" i="13"/>
  <c r="NGJ71" i="13"/>
  <c r="NGK71" i="13"/>
  <c r="NGL71" i="13"/>
  <c r="NGM71" i="13"/>
  <c r="NGN71" i="13"/>
  <c r="NGO71" i="13"/>
  <c r="NGP71" i="13"/>
  <c r="NGQ71" i="13"/>
  <c r="NGR71" i="13"/>
  <c r="NGS71" i="13"/>
  <c r="NGT71" i="13"/>
  <c r="NGU71" i="13"/>
  <c r="NGV71" i="13"/>
  <c r="NGW71" i="13"/>
  <c r="NGX71" i="13"/>
  <c r="NGY71" i="13"/>
  <c r="NGZ71" i="13"/>
  <c r="NHA71" i="13"/>
  <c r="NHB71" i="13"/>
  <c r="NHC71" i="13"/>
  <c r="NHD71" i="13"/>
  <c r="NHE71" i="13"/>
  <c r="NHF71" i="13"/>
  <c r="NHG71" i="13"/>
  <c r="NHH71" i="13"/>
  <c r="NHI71" i="13"/>
  <c r="NHJ71" i="13"/>
  <c r="NHK71" i="13"/>
  <c r="NHL71" i="13"/>
  <c r="NHM71" i="13"/>
  <c r="NHN71" i="13"/>
  <c r="NHO71" i="13"/>
  <c r="NHP71" i="13"/>
  <c r="NHQ71" i="13"/>
  <c r="NHR71" i="13"/>
  <c r="NHS71" i="13"/>
  <c r="NHT71" i="13"/>
  <c r="NHU71" i="13"/>
  <c r="NHV71" i="13"/>
  <c r="NHW71" i="13"/>
  <c r="NHX71" i="13"/>
  <c r="NHY71" i="13"/>
  <c r="NHZ71" i="13"/>
  <c r="NIA71" i="13"/>
  <c r="NIB71" i="13"/>
  <c r="NIC71" i="13"/>
  <c r="NID71" i="13"/>
  <c r="NIE71" i="13"/>
  <c r="NIF71" i="13"/>
  <c r="NIG71" i="13"/>
  <c r="NIH71" i="13"/>
  <c r="NII71" i="13"/>
  <c r="NIJ71" i="13"/>
  <c r="NIK71" i="13"/>
  <c r="NIL71" i="13"/>
  <c r="NIM71" i="13"/>
  <c r="NIN71" i="13"/>
  <c r="NIO71" i="13"/>
  <c r="NIP71" i="13"/>
  <c r="NIQ71" i="13"/>
  <c r="NIR71" i="13"/>
  <c r="NIS71" i="13"/>
  <c r="NIT71" i="13"/>
  <c r="NIU71" i="13"/>
  <c r="NIV71" i="13"/>
  <c r="NIW71" i="13"/>
  <c r="NIX71" i="13"/>
  <c r="NIY71" i="13"/>
  <c r="NIZ71" i="13"/>
  <c r="NJA71" i="13"/>
  <c r="NJB71" i="13"/>
  <c r="NJC71" i="13"/>
  <c r="NJD71" i="13"/>
  <c r="NJE71" i="13"/>
  <c r="NJF71" i="13"/>
  <c r="NJG71" i="13"/>
  <c r="NJH71" i="13"/>
  <c r="NJI71" i="13"/>
  <c r="NJJ71" i="13"/>
  <c r="NJK71" i="13"/>
  <c r="NJL71" i="13"/>
  <c r="NJM71" i="13"/>
  <c r="NJN71" i="13"/>
  <c r="NJO71" i="13"/>
  <c r="NJP71" i="13"/>
  <c r="NJQ71" i="13"/>
  <c r="NJR71" i="13"/>
  <c r="NJS71" i="13"/>
  <c r="NJT71" i="13"/>
  <c r="NJU71" i="13"/>
  <c r="NJV71" i="13"/>
  <c r="NJW71" i="13"/>
  <c r="NJX71" i="13"/>
  <c r="NJY71" i="13"/>
  <c r="NJZ71" i="13"/>
  <c r="NKA71" i="13"/>
  <c r="NKB71" i="13"/>
  <c r="NKC71" i="13"/>
  <c r="NKD71" i="13"/>
  <c r="NKE71" i="13"/>
  <c r="NKF71" i="13"/>
  <c r="NKG71" i="13"/>
  <c r="NKH71" i="13"/>
  <c r="NKI71" i="13"/>
  <c r="NKJ71" i="13"/>
  <c r="NKK71" i="13"/>
  <c r="NKL71" i="13"/>
  <c r="NKM71" i="13"/>
  <c r="NKN71" i="13"/>
  <c r="NKO71" i="13"/>
  <c r="NKP71" i="13"/>
  <c r="NKQ71" i="13"/>
  <c r="NKR71" i="13"/>
  <c r="NKS71" i="13"/>
  <c r="NKT71" i="13"/>
  <c r="NKU71" i="13"/>
  <c r="NKV71" i="13"/>
  <c r="NKW71" i="13"/>
  <c r="NKX71" i="13"/>
  <c r="NKY71" i="13"/>
  <c r="NKZ71" i="13"/>
  <c r="NLA71" i="13"/>
  <c r="NLB71" i="13"/>
  <c r="NLC71" i="13"/>
  <c r="NLD71" i="13"/>
  <c r="NLE71" i="13"/>
  <c r="NLF71" i="13"/>
  <c r="NLG71" i="13"/>
  <c r="NLH71" i="13"/>
  <c r="NLI71" i="13"/>
  <c r="NLJ71" i="13"/>
  <c r="NLK71" i="13"/>
  <c r="NLL71" i="13"/>
  <c r="NLM71" i="13"/>
  <c r="NLN71" i="13"/>
  <c r="NLO71" i="13"/>
  <c r="NLP71" i="13"/>
  <c r="NLQ71" i="13"/>
  <c r="NLR71" i="13"/>
  <c r="NLS71" i="13"/>
  <c r="NLT71" i="13"/>
  <c r="NLU71" i="13"/>
  <c r="NLV71" i="13"/>
  <c r="NLW71" i="13"/>
  <c r="NLX71" i="13"/>
  <c r="NLY71" i="13"/>
  <c r="NLZ71" i="13"/>
  <c r="NMA71" i="13"/>
  <c r="NMB71" i="13"/>
  <c r="NMC71" i="13"/>
  <c r="NMD71" i="13"/>
  <c r="NME71" i="13"/>
  <c r="NMF71" i="13"/>
  <c r="NMG71" i="13"/>
  <c r="NMH71" i="13"/>
  <c r="NMI71" i="13"/>
  <c r="NMJ71" i="13"/>
  <c r="NMK71" i="13"/>
  <c r="NML71" i="13"/>
  <c r="NMM71" i="13"/>
  <c r="NMN71" i="13"/>
  <c r="NMO71" i="13"/>
  <c r="NMP71" i="13"/>
  <c r="NMQ71" i="13"/>
  <c r="NMR71" i="13"/>
  <c r="NMS71" i="13"/>
  <c r="NMT71" i="13"/>
  <c r="NMU71" i="13"/>
  <c r="NMV71" i="13"/>
  <c r="NMW71" i="13"/>
  <c r="NMX71" i="13"/>
  <c r="NMY71" i="13"/>
  <c r="NMZ71" i="13"/>
  <c r="NNA71" i="13"/>
  <c r="NNB71" i="13"/>
  <c r="NNC71" i="13"/>
  <c r="NND71" i="13"/>
  <c r="NNE71" i="13"/>
  <c r="NNF71" i="13"/>
  <c r="NNG71" i="13"/>
  <c r="NNH71" i="13"/>
  <c r="NNI71" i="13"/>
  <c r="NNJ71" i="13"/>
  <c r="NNK71" i="13"/>
  <c r="NNL71" i="13"/>
  <c r="NNM71" i="13"/>
  <c r="NNN71" i="13"/>
  <c r="NNO71" i="13"/>
  <c r="NNP71" i="13"/>
  <c r="NNQ71" i="13"/>
  <c r="NNR71" i="13"/>
  <c r="NNS71" i="13"/>
  <c r="NNT71" i="13"/>
  <c r="NNU71" i="13"/>
  <c r="NNV71" i="13"/>
  <c r="NNW71" i="13"/>
  <c r="NNX71" i="13"/>
  <c r="NNY71" i="13"/>
  <c r="NNZ71" i="13"/>
  <c r="NOA71" i="13"/>
  <c r="NOB71" i="13"/>
  <c r="NOC71" i="13"/>
  <c r="NOD71" i="13"/>
  <c r="NOE71" i="13"/>
  <c r="NOF71" i="13"/>
  <c r="NOG71" i="13"/>
  <c r="NOH71" i="13"/>
  <c r="NOI71" i="13"/>
  <c r="NOJ71" i="13"/>
  <c r="NOK71" i="13"/>
  <c r="NOL71" i="13"/>
  <c r="NOM71" i="13"/>
  <c r="NON71" i="13"/>
  <c r="NOO71" i="13"/>
  <c r="NOP71" i="13"/>
  <c r="NOQ71" i="13"/>
  <c r="NOR71" i="13"/>
  <c r="NOS71" i="13"/>
  <c r="NOT71" i="13"/>
  <c r="NOU71" i="13"/>
  <c r="NOV71" i="13"/>
  <c r="NOW71" i="13"/>
  <c r="NOX71" i="13"/>
  <c r="NOY71" i="13"/>
  <c r="NOZ71" i="13"/>
  <c r="NPA71" i="13"/>
  <c r="NPB71" i="13"/>
  <c r="NPC71" i="13"/>
  <c r="NPD71" i="13"/>
  <c r="NPE71" i="13"/>
  <c r="NPF71" i="13"/>
  <c r="NPG71" i="13"/>
  <c r="NPH71" i="13"/>
  <c r="NPI71" i="13"/>
  <c r="NPJ71" i="13"/>
  <c r="NPK71" i="13"/>
  <c r="NPL71" i="13"/>
  <c r="NPM71" i="13"/>
  <c r="NPN71" i="13"/>
  <c r="NPO71" i="13"/>
  <c r="NPP71" i="13"/>
  <c r="NPQ71" i="13"/>
  <c r="NPR71" i="13"/>
  <c r="NPS71" i="13"/>
  <c r="NPT71" i="13"/>
  <c r="NPU71" i="13"/>
  <c r="NPV71" i="13"/>
  <c r="NPW71" i="13"/>
  <c r="NPX71" i="13"/>
  <c r="NPY71" i="13"/>
  <c r="NPZ71" i="13"/>
  <c r="NQA71" i="13"/>
  <c r="NQB71" i="13"/>
  <c r="NQC71" i="13"/>
  <c r="NQD71" i="13"/>
  <c r="NQE71" i="13"/>
  <c r="NQF71" i="13"/>
  <c r="NQG71" i="13"/>
  <c r="NQH71" i="13"/>
  <c r="NQI71" i="13"/>
  <c r="NQJ71" i="13"/>
  <c r="NQK71" i="13"/>
  <c r="NQL71" i="13"/>
  <c r="NQM71" i="13"/>
  <c r="NQN71" i="13"/>
  <c r="NQO71" i="13"/>
  <c r="NQP71" i="13"/>
  <c r="NQQ71" i="13"/>
  <c r="NQR71" i="13"/>
  <c r="NQS71" i="13"/>
  <c r="NQT71" i="13"/>
  <c r="NQU71" i="13"/>
  <c r="NQV71" i="13"/>
  <c r="NQW71" i="13"/>
  <c r="NQX71" i="13"/>
  <c r="NQY71" i="13"/>
  <c r="NQZ71" i="13"/>
  <c r="NRA71" i="13"/>
  <c r="NRB71" i="13"/>
  <c r="NRC71" i="13"/>
  <c r="NRD71" i="13"/>
  <c r="NRE71" i="13"/>
  <c r="NRF71" i="13"/>
  <c r="NRG71" i="13"/>
  <c r="NRH71" i="13"/>
  <c r="NRI71" i="13"/>
  <c r="NRJ71" i="13"/>
  <c r="NRK71" i="13"/>
  <c r="NRL71" i="13"/>
  <c r="NRM71" i="13"/>
  <c r="NRN71" i="13"/>
  <c r="NRO71" i="13"/>
  <c r="NRP71" i="13"/>
  <c r="NRQ71" i="13"/>
  <c r="NRR71" i="13"/>
  <c r="NRS71" i="13"/>
  <c r="NRT71" i="13"/>
  <c r="NRU71" i="13"/>
  <c r="NRV71" i="13"/>
  <c r="NRW71" i="13"/>
  <c r="NRX71" i="13"/>
  <c r="NRY71" i="13"/>
  <c r="NRZ71" i="13"/>
  <c r="NSA71" i="13"/>
  <c r="NSB71" i="13"/>
  <c r="NSC71" i="13"/>
  <c r="NSD71" i="13"/>
  <c r="NSE71" i="13"/>
  <c r="NSF71" i="13"/>
  <c r="NSG71" i="13"/>
  <c r="NSH71" i="13"/>
  <c r="NSI71" i="13"/>
  <c r="NSJ71" i="13"/>
  <c r="NSK71" i="13"/>
  <c r="NSL71" i="13"/>
  <c r="NSM71" i="13"/>
  <c r="NSN71" i="13"/>
  <c r="NSO71" i="13"/>
  <c r="NSP71" i="13"/>
  <c r="NSQ71" i="13"/>
  <c r="NSR71" i="13"/>
  <c r="NSS71" i="13"/>
  <c r="NST71" i="13"/>
  <c r="NSU71" i="13"/>
  <c r="NSV71" i="13"/>
  <c r="NSW71" i="13"/>
  <c r="NSX71" i="13"/>
  <c r="NSY71" i="13"/>
  <c r="NSZ71" i="13"/>
  <c r="NTA71" i="13"/>
  <c r="NTB71" i="13"/>
  <c r="NTC71" i="13"/>
  <c r="NTD71" i="13"/>
  <c r="NTE71" i="13"/>
  <c r="NTF71" i="13"/>
  <c r="NTG71" i="13"/>
  <c r="NTH71" i="13"/>
  <c r="NTI71" i="13"/>
  <c r="NTJ71" i="13"/>
  <c r="NTK71" i="13"/>
  <c r="NTL71" i="13"/>
  <c r="NTM71" i="13"/>
  <c r="NTN71" i="13"/>
  <c r="NTO71" i="13"/>
  <c r="NTP71" i="13"/>
  <c r="NTQ71" i="13"/>
  <c r="NTR71" i="13"/>
  <c r="NTS71" i="13"/>
  <c r="NTT71" i="13"/>
  <c r="NTU71" i="13"/>
  <c r="NTV71" i="13"/>
  <c r="NTW71" i="13"/>
  <c r="NTX71" i="13"/>
  <c r="NTY71" i="13"/>
  <c r="NTZ71" i="13"/>
  <c r="NUA71" i="13"/>
  <c r="NUB71" i="13"/>
  <c r="NUC71" i="13"/>
  <c r="NUD71" i="13"/>
  <c r="NUE71" i="13"/>
  <c r="NUF71" i="13"/>
  <c r="NUG71" i="13"/>
  <c r="NUH71" i="13"/>
  <c r="NUI71" i="13"/>
  <c r="NUJ71" i="13"/>
  <c r="NUK71" i="13"/>
  <c r="NUL71" i="13"/>
  <c r="NUM71" i="13"/>
  <c r="NUN71" i="13"/>
  <c r="NUO71" i="13"/>
  <c r="NUP71" i="13"/>
  <c r="NUQ71" i="13"/>
  <c r="NUR71" i="13"/>
  <c r="NUS71" i="13"/>
  <c r="NUT71" i="13"/>
  <c r="NUU71" i="13"/>
  <c r="NUV71" i="13"/>
  <c r="NUW71" i="13"/>
  <c r="NUX71" i="13"/>
  <c r="NUY71" i="13"/>
  <c r="NUZ71" i="13"/>
  <c r="NVA71" i="13"/>
  <c r="NVB71" i="13"/>
  <c r="NVC71" i="13"/>
  <c r="NVD71" i="13"/>
  <c r="NVE71" i="13"/>
  <c r="NVF71" i="13"/>
  <c r="NVG71" i="13"/>
  <c r="NVH71" i="13"/>
  <c r="NVI71" i="13"/>
  <c r="NVJ71" i="13"/>
  <c r="NVK71" i="13"/>
  <c r="NVL71" i="13"/>
  <c r="NVM71" i="13"/>
  <c r="NVN71" i="13"/>
  <c r="NVO71" i="13"/>
  <c r="NVP71" i="13"/>
  <c r="NVQ71" i="13"/>
  <c r="NVR71" i="13"/>
  <c r="NVS71" i="13"/>
  <c r="NVT71" i="13"/>
  <c r="NVU71" i="13"/>
  <c r="NVV71" i="13"/>
  <c r="NVW71" i="13"/>
  <c r="NVX71" i="13"/>
  <c r="NVY71" i="13"/>
  <c r="NVZ71" i="13"/>
  <c r="NWA71" i="13"/>
  <c r="NWB71" i="13"/>
  <c r="NWC71" i="13"/>
  <c r="NWD71" i="13"/>
  <c r="NWE71" i="13"/>
  <c r="NWF71" i="13"/>
  <c r="NWG71" i="13"/>
  <c r="NWH71" i="13"/>
  <c r="NWI71" i="13"/>
  <c r="NWJ71" i="13"/>
  <c r="NWK71" i="13"/>
  <c r="NWL71" i="13"/>
  <c r="NWM71" i="13"/>
  <c r="NWN71" i="13"/>
  <c r="NWO71" i="13"/>
  <c r="NWP71" i="13"/>
  <c r="NWQ71" i="13"/>
  <c r="NWR71" i="13"/>
  <c r="NWS71" i="13"/>
  <c r="NWT71" i="13"/>
  <c r="NWU71" i="13"/>
  <c r="NWV71" i="13"/>
  <c r="NWW71" i="13"/>
  <c r="NWX71" i="13"/>
  <c r="NWY71" i="13"/>
  <c r="NWZ71" i="13"/>
  <c r="NXA71" i="13"/>
  <c r="NXB71" i="13"/>
  <c r="NXC71" i="13"/>
  <c r="NXD71" i="13"/>
  <c r="NXE71" i="13"/>
  <c r="NXF71" i="13"/>
  <c r="NXG71" i="13"/>
  <c r="NXH71" i="13"/>
  <c r="NXI71" i="13"/>
  <c r="NXJ71" i="13"/>
  <c r="NXK71" i="13"/>
  <c r="NXL71" i="13"/>
  <c r="NXM71" i="13"/>
  <c r="NXN71" i="13"/>
  <c r="NXO71" i="13"/>
  <c r="NXP71" i="13"/>
  <c r="NXQ71" i="13"/>
  <c r="NXR71" i="13"/>
  <c r="NXS71" i="13"/>
  <c r="NXT71" i="13"/>
  <c r="NXU71" i="13"/>
  <c r="NXV71" i="13"/>
  <c r="NXW71" i="13"/>
  <c r="NXX71" i="13"/>
  <c r="NXY71" i="13"/>
  <c r="NXZ71" i="13"/>
  <c r="NYA71" i="13"/>
  <c r="NYB71" i="13"/>
  <c r="NYC71" i="13"/>
  <c r="NYD71" i="13"/>
  <c r="NYE71" i="13"/>
  <c r="NYF71" i="13"/>
  <c r="NYG71" i="13"/>
  <c r="NYH71" i="13"/>
  <c r="NYI71" i="13"/>
  <c r="NYJ71" i="13"/>
  <c r="NYK71" i="13"/>
  <c r="NYL71" i="13"/>
  <c r="NYM71" i="13"/>
  <c r="NYN71" i="13"/>
  <c r="NYO71" i="13"/>
  <c r="NYP71" i="13"/>
  <c r="NYQ71" i="13"/>
  <c r="NYR71" i="13"/>
  <c r="NYS71" i="13"/>
  <c r="NYT71" i="13"/>
  <c r="NYU71" i="13"/>
  <c r="NYV71" i="13"/>
  <c r="NYW71" i="13"/>
  <c r="NYX71" i="13"/>
  <c r="NYY71" i="13"/>
  <c r="NYZ71" i="13"/>
  <c r="NZA71" i="13"/>
  <c r="NZB71" i="13"/>
  <c r="NZC71" i="13"/>
  <c r="NZD71" i="13"/>
  <c r="NZE71" i="13"/>
  <c r="NZF71" i="13"/>
  <c r="NZG71" i="13"/>
  <c r="NZH71" i="13"/>
  <c r="NZI71" i="13"/>
  <c r="NZJ71" i="13"/>
  <c r="NZK71" i="13"/>
  <c r="NZL71" i="13"/>
  <c r="NZM71" i="13"/>
  <c r="NZN71" i="13"/>
  <c r="NZO71" i="13"/>
  <c r="NZP71" i="13"/>
  <c r="NZQ71" i="13"/>
  <c r="NZR71" i="13"/>
  <c r="NZS71" i="13"/>
  <c r="NZT71" i="13"/>
  <c r="NZU71" i="13"/>
  <c r="NZV71" i="13"/>
  <c r="NZW71" i="13"/>
  <c r="NZX71" i="13"/>
  <c r="NZY71" i="13"/>
  <c r="NZZ71" i="13"/>
  <c r="OAA71" i="13"/>
  <c r="OAB71" i="13"/>
  <c r="OAC71" i="13"/>
  <c r="OAD71" i="13"/>
  <c r="OAE71" i="13"/>
  <c r="OAF71" i="13"/>
  <c r="OAG71" i="13"/>
  <c r="OAH71" i="13"/>
  <c r="OAI71" i="13"/>
  <c r="OAJ71" i="13"/>
  <c r="OAK71" i="13"/>
  <c r="OAL71" i="13"/>
  <c r="OAM71" i="13"/>
  <c r="OAN71" i="13"/>
  <c r="OAO71" i="13"/>
  <c r="OAP71" i="13"/>
  <c r="OAQ71" i="13"/>
  <c r="OAR71" i="13"/>
  <c r="OAS71" i="13"/>
  <c r="OAT71" i="13"/>
  <c r="OAU71" i="13"/>
  <c r="OAV71" i="13"/>
  <c r="OAW71" i="13"/>
  <c r="OAX71" i="13"/>
  <c r="OAY71" i="13"/>
  <c r="OAZ71" i="13"/>
  <c r="OBA71" i="13"/>
  <c r="OBB71" i="13"/>
  <c r="OBC71" i="13"/>
  <c r="OBD71" i="13"/>
  <c r="OBE71" i="13"/>
  <c r="OBF71" i="13"/>
  <c r="OBG71" i="13"/>
  <c r="OBH71" i="13"/>
  <c r="OBI71" i="13"/>
  <c r="OBJ71" i="13"/>
  <c r="OBK71" i="13"/>
  <c r="OBL71" i="13"/>
  <c r="OBM71" i="13"/>
  <c r="OBN71" i="13"/>
  <c r="OBO71" i="13"/>
  <c r="OBP71" i="13"/>
  <c r="OBQ71" i="13"/>
  <c r="OBR71" i="13"/>
  <c r="OBS71" i="13"/>
  <c r="OBT71" i="13"/>
  <c r="OBU71" i="13"/>
  <c r="OBV71" i="13"/>
  <c r="OBW71" i="13"/>
  <c r="OBX71" i="13"/>
  <c r="OBY71" i="13"/>
  <c r="OBZ71" i="13"/>
  <c r="OCA71" i="13"/>
  <c r="OCB71" i="13"/>
  <c r="OCC71" i="13"/>
  <c r="OCD71" i="13"/>
  <c r="OCE71" i="13"/>
  <c r="OCF71" i="13"/>
  <c r="OCG71" i="13"/>
  <c r="OCH71" i="13"/>
  <c r="OCI71" i="13"/>
  <c r="OCJ71" i="13"/>
  <c r="OCK71" i="13"/>
  <c r="OCL71" i="13"/>
  <c r="OCM71" i="13"/>
  <c r="OCN71" i="13"/>
  <c r="OCO71" i="13"/>
  <c r="OCP71" i="13"/>
  <c r="OCQ71" i="13"/>
  <c r="OCR71" i="13"/>
  <c r="OCS71" i="13"/>
  <c r="OCT71" i="13"/>
  <c r="OCU71" i="13"/>
  <c r="OCV71" i="13"/>
  <c r="OCW71" i="13"/>
  <c r="OCX71" i="13"/>
  <c r="OCY71" i="13"/>
  <c r="OCZ71" i="13"/>
  <c r="ODA71" i="13"/>
  <c r="ODB71" i="13"/>
  <c r="ODC71" i="13"/>
  <c r="ODD71" i="13"/>
  <c r="ODE71" i="13"/>
  <c r="ODF71" i="13"/>
  <c r="ODG71" i="13"/>
  <c r="ODH71" i="13"/>
  <c r="ODI71" i="13"/>
  <c r="ODJ71" i="13"/>
  <c r="ODK71" i="13"/>
  <c r="ODL71" i="13"/>
  <c r="ODM71" i="13"/>
  <c r="ODN71" i="13"/>
  <c r="ODO71" i="13"/>
  <c r="ODP71" i="13"/>
  <c r="ODQ71" i="13"/>
  <c r="ODR71" i="13"/>
  <c r="ODS71" i="13"/>
  <c r="ODT71" i="13"/>
  <c r="ODU71" i="13"/>
  <c r="ODV71" i="13"/>
  <c r="ODW71" i="13"/>
  <c r="ODX71" i="13"/>
  <c r="ODY71" i="13"/>
  <c r="ODZ71" i="13"/>
  <c r="OEA71" i="13"/>
  <c r="OEB71" i="13"/>
  <c r="OEC71" i="13"/>
  <c r="OED71" i="13"/>
  <c r="OEE71" i="13"/>
  <c r="OEF71" i="13"/>
  <c r="OEG71" i="13"/>
  <c r="OEH71" i="13"/>
  <c r="OEI71" i="13"/>
  <c r="OEJ71" i="13"/>
  <c r="OEK71" i="13"/>
  <c r="OEL71" i="13"/>
  <c r="OEM71" i="13"/>
  <c r="OEN71" i="13"/>
  <c r="OEO71" i="13"/>
  <c r="OEP71" i="13"/>
  <c r="OEQ71" i="13"/>
  <c r="OER71" i="13"/>
  <c r="OES71" i="13"/>
  <c r="OET71" i="13"/>
  <c r="OEU71" i="13"/>
  <c r="OEV71" i="13"/>
  <c r="OEW71" i="13"/>
  <c r="OEX71" i="13"/>
  <c r="OEY71" i="13"/>
  <c r="OEZ71" i="13"/>
  <c r="OFA71" i="13"/>
  <c r="OFB71" i="13"/>
  <c r="OFC71" i="13"/>
  <c r="OFD71" i="13"/>
  <c r="OFE71" i="13"/>
  <c r="OFF71" i="13"/>
  <c r="OFG71" i="13"/>
  <c r="OFH71" i="13"/>
  <c r="OFI71" i="13"/>
  <c r="OFJ71" i="13"/>
  <c r="OFK71" i="13"/>
  <c r="OFL71" i="13"/>
  <c r="OFM71" i="13"/>
  <c r="OFN71" i="13"/>
  <c r="OFO71" i="13"/>
  <c r="OFP71" i="13"/>
  <c r="OFQ71" i="13"/>
  <c r="OFR71" i="13"/>
  <c r="OFS71" i="13"/>
  <c r="OFT71" i="13"/>
  <c r="OFU71" i="13"/>
  <c r="OFV71" i="13"/>
  <c r="OFW71" i="13"/>
  <c r="OFX71" i="13"/>
  <c r="OFY71" i="13"/>
  <c r="OFZ71" i="13"/>
  <c r="OGA71" i="13"/>
  <c r="OGB71" i="13"/>
  <c r="OGC71" i="13"/>
  <c r="OGD71" i="13"/>
  <c r="OGE71" i="13"/>
  <c r="OGF71" i="13"/>
  <c r="OGG71" i="13"/>
  <c r="OGH71" i="13"/>
  <c r="OGI71" i="13"/>
  <c r="OGJ71" i="13"/>
  <c r="OGK71" i="13"/>
  <c r="OGL71" i="13"/>
  <c r="OGM71" i="13"/>
  <c r="OGN71" i="13"/>
  <c r="OGO71" i="13"/>
  <c r="OGP71" i="13"/>
  <c r="OGQ71" i="13"/>
  <c r="OGR71" i="13"/>
  <c r="OGS71" i="13"/>
  <c r="OGT71" i="13"/>
  <c r="OGU71" i="13"/>
  <c r="OGV71" i="13"/>
  <c r="OGW71" i="13"/>
  <c r="OGX71" i="13"/>
  <c r="OGY71" i="13"/>
  <c r="OGZ71" i="13"/>
  <c r="OHA71" i="13"/>
  <c r="OHB71" i="13"/>
  <c r="OHC71" i="13"/>
  <c r="OHD71" i="13"/>
  <c r="OHE71" i="13"/>
  <c r="OHF71" i="13"/>
  <c r="OHG71" i="13"/>
  <c r="OHH71" i="13"/>
  <c r="OHI71" i="13"/>
  <c r="OHJ71" i="13"/>
  <c r="OHK71" i="13"/>
  <c r="OHL71" i="13"/>
  <c r="OHM71" i="13"/>
  <c r="OHN71" i="13"/>
  <c r="OHO71" i="13"/>
  <c r="OHP71" i="13"/>
  <c r="OHQ71" i="13"/>
  <c r="OHR71" i="13"/>
  <c r="OHS71" i="13"/>
  <c r="OHT71" i="13"/>
  <c r="OHU71" i="13"/>
  <c r="OHV71" i="13"/>
  <c r="OHW71" i="13"/>
  <c r="OHX71" i="13"/>
  <c r="OHY71" i="13"/>
  <c r="OHZ71" i="13"/>
  <c r="OIA71" i="13"/>
  <c r="OIB71" i="13"/>
  <c r="OIC71" i="13"/>
  <c r="OID71" i="13"/>
  <c r="OIE71" i="13"/>
  <c r="OIF71" i="13"/>
  <c r="OIG71" i="13"/>
  <c r="OIH71" i="13"/>
  <c r="OII71" i="13"/>
  <c r="OIJ71" i="13"/>
  <c r="OIK71" i="13"/>
  <c r="OIL71" i="13"/>
  <c r="OIM71" i="13"/>
  <c r="OIN71" i="13"/>
  <c r="OIO71" i="13"/>
  <c r="OIP71" i="13"/>
  <c r="OIQ71" i="13"/>
  <c r="OIR71" i="13"/>
  <c r="OIS71" i="13"/>
  <c r="OIT71" i="13"/>
  <c r="OIU71" i="13"/>
  <c r="OIV71" i="13"/>
  <c r="OIW71" i="13"/>
  <c r="OIX71" i="13"/>
  <c r="OIY71" i="13"/>
  <c r="OIZ71" i="13"/>
  <c r="OJA71" i="13"/>
  <c r="OJB71" i="13"/>
  <c r="OJC71" i="13"/>
  <c r="OJD71" i="13"/>
  <c r="OJE71" i="13"/>
  <c r="OJF71" i="13"/>
  <c r="OJG71" i="13"/>
  <c r="OJH71" i="13"/>
  <c r="OJI71" i="13"/>
  <c r="OJJ71" i="13"/>
  <c r="OJK71" i="13"/>
  <c r="OJL71" i="13"/>
  <c r="OJM71" i="13"/>
  <c r="OJN71" i="13"/>
  <c r="OJO71" i="13"/>
  <c r="OJP71" i="13"/>
  <c r="OJQ71" i="13"/>
  <c r="OJR71" i="13"/>
  <c r="OJS71" i="13"/>
  <c r="OJT71" i="13"/>
  <c r="OJU71" i="13"/>
  <c r="OJV71" i="13"/>
  <c r="OJW71" i="13"/>
  <c r="OJX71" i="13"/>
  <c r="OJY71" i="13"/>
  <c r="OJZ71" i="13"/>
  <c r="OKA71" i="13"/>
  <c r="OKB71" i="13"/>
  <c r="OKC71" i="13"/>
  <c r="OKD71" i="13"/>
  <c r="OKE71" i="13"/>
  <c r="OKF71" i="13"/>
  <c r="OKG71" i="13"/>
  <c r="OKH71" i="13"/>
  <c r="OKI71" i="13"/>
  <c r="OKJ71" i="13"/>
  <c r="OKK71" i="13"/>
  <c r="OKL71" i="13"/>
  <c r="OKM71" i="13"/>
  <c r="OKN71" i="13"/>
  <c r="OKO71" i="13"/>
  <c r="OKP71" i="13"/>
  <c r="OKQ71" i="13"/>
  <c r="OKR71" i="13"/>
  <c r="OKS71" i="13"/>
  <c r="OKT71" i="13"/>
  <c r="OKU71" i="13"/>
  <c r="OKV71" i="13"/>
  <c r="OKW71" i="13"/>
  <c r="OKX71" i="13"/>
  <c r="OKY71" i="13"/>
  <c r="OKZ71" i="13"/>
  <c r="OLA71" i="13"/>
  <c r="OLB71" i="13"/>
  <c r="OLC71" i="13"/>
  <c r="OLD71" i="13"/>
  <c r="OLE71" i="13"/>
  <c r="OLF71" i="13"/>
  <c r="OLG71" i="13"/>
  <c r="OLH71" i="13"/>
  <c r="OLI71" i="13"/>
  <c r="OLJ71" i="13"/>
  <c r="OLK71" i="13"/>
  <c r="OLL71" i="13"/>
  <c r="OLM71" i="13"/>
  <c r="OLN71" i="13"/>
  <c r="OLO71" i="13"/>
  <c r="OLP71" i="13"/>
  <c r="OLQ71" i="13"/>
  <c r="OLR71" i="13"/>
  <c r="OLS71" i="13"/>
  <c r="OLT71" i="13"/>
  <c r="OLU71" i="13"/>
  <c r="OLV71" i="13"/>
  <c r="OLW71" i="13"/>
  <c r="OLX71" i="13"/>
  <c r="OLY71" i="13"/>
  <c r="OLZ71" i="13"/>
  <c r="OMA71" i="13"/>
  <c r="OMB71" i="13"/>
  <c r="OMC71" i="13"/>
  <c r="OMD71" i="13"/>
  <c r="OME71" i="13"/>
  <c r="OMF71" i="13"/>
  <c r="OMG71" i="13"/>
  <c r="OMH71" i="13"/>
  <c r="OMI71" i="13"/>
  <c r="OMJ71" i="13"/>
  <c r="OMK71" i="13"/>
  <c r="OML71" i="13"/>
  <c r="OMM71" i="13"/>
  <c r="OMN71" i="13"/>
  <c r="OMO71" i="13"/>
  <c r="OMP71" i="13"/>
  <c r="OMQ71" i="13"/>
  <c r="OMR71" i="13"/>
  <c r="OMS71" i="13"/>
  <c r="OMT71" i="13"/>
  <c r="OMU71" i="13"/>
  <c r="OMV71" i="13"/>
  <c r="OMW71" i="13"/>
  <c r="OMX71" i="13"/>
  <c r="OMY71" i="13"/>
  <c r="OMZ71" i="13"/>
  <c r="ONA71" i="13"/>
  <c r="ONB71" i="13"/>
  <c r="ONC71" i="13"/>
  <c r="OND71" i="13"/>
  <c r="ONE71" i="13"/>
  <c r="ONF71" i="13"/>
  <c r="ONG71" i="13"/>
  <c r="ONH71" i="13"/>
  <c r="ONI71" i="13"/>
  <c r="ONJ71" i="13"/>
  <c r="ONK71" i="13"/>
  <c r="ONL71" i="13"/>
  <c r="ONM71" i="13"/>
  <c r="ONN71" i="13"/>
  <c r="ONO71" i="13"/>
  <c r="ONP71" i="13"/>
  <c r="ONQ71" i="13"/>
  <c r="ONR71" i="13"/>
  <c r="ONS71" i="13"/>
  <c r="ONT71" i="13"/>
  <c r="ONU71" i="13"/>
  <c r="ONV71" i="13"/>
  <c r="ONW71" i="13"/>
  <c r="ONX71" i="13"/>
  <c r="ONY71" i="13"/>
  <c r="ONZ71" i="13"/>
  <c r="OOA71" i="13"/>
  <c r="OOB71" i="13"/>
  <c r="OOC71" i="13"/>
  <c r="OOD71" i="13"/>
  <c r="OOE71" i="13"/>
  <c r="OOF71" i="13"/>
  <c r="OOG71" i="13"/>
  <c r="OOH71" i="13"/>
  <c r="OOI71" i="13"/>
  <c r="OOJ71" i="13"/>
  <c r="OOK71" i="13"/>
  <c r="OOL71" i="13"/>
  <c r="OOM71" i="13"/>
  <c r="OON71" i="13"/>
  <c r="OOO71" i="13"/>
  <c r="OOP71" i="13"/>
  <c r="OOQ71" i="13"/>
  <c r="OOR71" i="13"/>
  <c r="OOS71" i="13"/>
  <c r="OOT71" i="13"/>
  <c r="OOU71" i="13"/>
  <c r="OOV71" i="13"/>
  <c r="OOW71" i="13"/>
  <c r="OOX71" i="13"/>
  <c r="OOY71" i="13"/>
  <c r="OOZ71" i="13"/>
  <c r="OPA71" i="13"/>
  <c r="OPB71" i="13"/>
  <c r="OPC71" i="13"/>
  <c r="OPD71" i="13"/>
  <c r="OPE71" i="13"/>
  <c r="OPF71" i="13"/>
  <c r="OPG71" i="13"/>
  <c r="OPH71" i="13"/>
  <c r="OPI71" i="13"/>
  <c r="OPJ71" i="13"/>
  <c r="OPK71" i="13"/>
  <c r="OPL71" i="13"/>
  <c r="OPM71" i="13"/>
  <c r="OPN71" i="13"/>
  <c r="OPO71" i="13"/>
  <c r="OPP71" i="13"/>
  <c r="OPQ71" i="13"/>
  <c r="OPR71" i="13"/>
  <c r="OPS71" i="13"/>
  <c r="OPT71" i="13"/>
  <c r="OPU71" i="13"/>
  <c r="OPV71" i="13"/>
  <c r="OPW71" i="13"/>
  <c r="OPX71" i="13"/>
  <c r="OPY71" i="13"/>
  <c r="OPZ71" i="13"/>
  <c r="OQA71" i="13"/>
  <c r="OQB71" i="13"/>
  <c r="OQC71" i="13"/>
  <c r="OQD71" i="13"/>
  <c r="OQE71" i="13"/>
  <c r="OQF71" i="13"/>
  <c r="OQG71" i="13"/>
  <c r="OQH71" i="13"/>
  <c r="OQI71" i="13"/>
  <c r="OQJ71" i="13"/>
  <c r="OQK71" i="13"/>
  <c r="OQL71" i="13"/>
  <c r="OQM71" i="13"/>
  <c r="OQN71" i="13"/>
  <c r="OQO71" i="13"/>
  <c r="OQP71" i="13"/>
  <c r="OQQ71" i="13"/>
  <c r="OQR71" i="13"/>
  <c r="OQS71" i="13"/>
  <c r="OQT71" i="13"/>
  <c r="OQU71" i="13"/>
  <c r="OQV71" i="13"/>
  <c r="OQW71" i="13"/>
  <c r="OQX71" i="13"/>
  <c r="OQY71" i="13"/>
  <c r="OQZ71" i="13"/>
  <c r="ORA71" i="13"/>
  <c r="ORB71" i="13"/>
  <c r="ORC71" i="13"/>
  <c r="ORD71" i="13"/>
  <c r="ORE71" i="13"/>
  <c r="ORF71" i="13"/>
  <c r="ORG71" i="13"/>
  <c r="ORH71" i="13"/>
  <c r="ORI71" i="13"/>
  <c r="ORJ71" i="13"/>
  <c r="ORK71" i="13"/>
  <c r="ORL71" i="13"/>
  <c r="ORM71" i="13"/>
  <c r="ORN71" i="13"/>
  <c r="ORO71" i="13"/>
  <c r="ORP71" i="13"/>
  <c r="ORQ71" i="13"/>
  <c r="ORR71" i="13"/>
  <c r="ORS71" i="13"/>
  <c r="ORT71" i="13"/>
  <c r="ORU71" i="13"/>
  <c r="ORV71" i="13"/>
  <c r="ORW71" i="13"/>
  <c r="ORX71" i="13"/>
  <c r="ORY71" i="13"/>
  <c r="ORZ71" i="13"/>
  <c r="OSA71" i="13"/>
  <c r="OSB71" i="13"/>
  <c r="OSC71" i="13"/>
  <c r="OSD71" i="13"/>
  <c r="OSE71" i="13"/>
  <c r="OSF71" i="13"/>
  <c r="OSG71" i="13"/>
  <c r="OSH71" i="13"/>
  <c r="OSI71" i="13"/>
  <c r="OSJ71" i="13"/>
  <c r="OSK71" i="13"/>
  <c r="OSL71" i="13"/>
  <c r="OSM71" i="13"/>
  <c r="OSN71" i="13"/>
  <c r="OSO71" i="13"/>
  <c r="OSP71" i="13"/>
  <c r="OSQ71" i="13"/>
  <c r="OSR71" i="13"/>
  <c r="OSS71" i="13"/>
  <c r="OST71" i="13"/>
  <c r="OSU71" i="13"/>
  <c r="OSV71" i="13"/>
  <c r="OSW71" i="13"/>
  <c r="OSX71" i="13"/>
  <c r="OSY71" i="13"/>
  <c r="OSZ71" i="13"/>
  <c r="OTA71" i="13"/>
  <c r="OTB71" i="13"/>
  <c r="OTC71" i="13"/>
  <c r="OTD71" i="13"/>
  <c r="OTE71" i="13"/>
  <c r="OTF71" i="13"/>
  <c r="OTG71" i="13"/>
  <c r="OTH71" i="13"/>
  <c r="OTI71" i="13"/>
  <c r="OTJ71" i="13"/>
  <c r="OTK71" i="13"/>
  <c r="OTL71" i="13"/>
  <c r="OTM71" i="13"/>
  <c r="OTN71" i="13"/>
  <c r="OTO71" i="13"/>
  <c r="OTP71" i="13"/>
  <c r="OTQ71" i="13"/>
  <c r="OTR71" i="13"/>
  <c r="OTS71" i="13"/>
  <c r="OTT71" i="13"/>
  <c r="OTU71" i="13"/>
  <c r="OTV71" i="13"/>
  <c r="OTW71" i="13"/>
  <c r="OTX71" i="13"/>
  <c r="OTY71" i="13"/>
  <c r="OTZ71" i="13"/>
  <c r="OUA71" i="13"/>
  <c r="OUB71" i="13"/>
  <c r="OUC71" i="13"/>
  <c r="OUD71" i="13"/>
  <c r="OUE71" i="13"/>
  <c r="OUF71" i="13"/>
  <c r="OUG71" i="13"/>
  <c r="OUH71" i="13"/>
  <c r="OUI71" i="13"/>
  <c r="OUJ71" i="13"/>
  <c r="OUK71" i="13"/>
  <c r="OUL71" i="13"/>
  <c r="OUM71" i="13"/>
  <c r="OUN71" i="13"/>
  <c r="OUO71" i="13"/>
  <c r="OUP71" i="13"/>
  <c r="OUQ71" i="13"/>
  <c r="OUR71" i="13"/>
  <c r="OUS71" i="13"/>
  <c r="OUT71" i="13"/>
  <c r="OUU71" i="13"/>
  <c r="OUV71" i="13"/>
  <c r="OUW71" i="13"/>
  <c r="OUX71" i="13"/>
  <c r="OUY71" i="13"/>
  <c r="OUZ71" i="13"/>
  <c r="OVA71" i="13"/>
  <c r="OVB71" i="13"/>
  <c r="OVC71" i="13"/>
  <c r="OVD71" i="13"/>
  <c r="OVE71" i="13"/>
  <c r="OVF71" i="13"/>
  <c r="OVG71" i="13"/>
  <c r="OVH71" i="13"/>
  <c r="OVI71" i="13"/>
  <c r="OVJ71" i="13"/>
  <c r="OVK71" i="13"/>
  <c r="OVL71" i="13"/>
  <c r="OVM71" i="13"/>
  <c r="OVN71" i="13"/>
  <c r="OVO71" i="13"/>
  <c r="OVP71" i="13"/>
  <c r="OVQ71" i="13"/>
  <c r="OVR71" i="13"/>
  <c r="OVS71" i="13"/>
  <c r="OVT71" i="13"/>
  <c r="OVU71" i="13"/>
  <c r="OVV71" i="13"/>
  <c r="OVW71" i="13"/>
  <c r="OVX71" i="13"/>
  <c r="OVY71" i="13"/>
  <c r="OVZ71" i="13"/>
  <c r="OWA71" i="13"/>
  <c r="OWB71" i="13"/>
  <c r="OWC71" i="13"/>
  <c r="OWD71" i="13"/>
  <c r="OWE71" i="13"/>
  <c r="OWF71" i="13"/>
  <c r="OWG71" i="13"/>
  <c r="OWH71" i="13"/>
  <c r="OWI71" i="13"/>
  <c r="OWJ71" i="13"/>
  <c r="OWK71" i="13"/>
  <c r="OWL71" i="13"/>
  <c r="OWM71" i="13"/>
  <c r="OWN71" i="13"/>
  <c r="OWO71" i="13"/>
  <c r="OWP71" i="13"/>
  <c r="OWQ71" i="13"/>
  <c r="OWR71" i="13"/>
  <c r="OWS71" i="13"/>
  <c r="OWT71" i="13"/>
  <c r="OWU71" i="13"/>
  <c r="OWV71" i="13"/>
  <c r="OWW71" i="13"/>
  <c r="OWX71" i="13"/>
  <c r="OWY71" i="13"/>
  <c r="OWZ71" i="13"/>
  <c r="OXA71" i="13"/>
  <c r="OXB71" i="13"/>
  <c r="OXC71" i="13"/>
  <c r="OXD71" i="13"/>
  <c r="OXE71" i="13"/>
  <c r="OXF71" i="13"/>
  <c r="OXG71" i="13"/>
  <c r="OXH71" i="13"/>
  <c r="OXI71" i="13"/>
  <c r="OXJ71" i="13"/>
  <c r="OXK71" i="13"/>
  <c r="OXL71" i="13"/>
  <c r="OXM71" i="13"/>
  <c r="OXN71" i="13"/>
  <c r="OXO71" i="13"/>
  <c r="OXP71" i="13"/>
  <c r="OXQ71" i="13"/>
  <c r="OXR71" i="13"/>
  <c r="OXS71" i="13"/>
  <c r="OXT71" i="13"/>
  <c r="OXU71" i="13"/>
  <c r="OXV71" i="13"/>
  <c r="OXW71" i="13"/>
  <c r="OXX71" i="13"/>
  <c r="OXY71" i="13"/>
  <c r="OXZ71" i="13"/>
  <c r="OYA71" i="13"/>
  <c r="OYB71" i="13"/>
  <c r="OYC71" i="13"/>
  <c r="OYD71" i="13"/>
  <c r="OYE71" i="13"/>
  <c r="OYF71" i="13"/>
  <c r="OYG71" i="13"/>
  <c r="OYH71" i="13"/>
  <c r="OYI71" i="13"/>
  <c r="OYJ71" i="13"/>
  <c r="OYK71" i="13"/>
  <c r="OYL71" i="13"/>
  <c r="OYM71" i="13"/>
  <c r="OYN71" i="13"/>
  <c r="OYO71" i="13"/>
  <c r="OYP71" i="13"/>
  <c r="OYQ71" i="13"/>
  <c r="OYR71" i="13"/>
  <c r="OYS71" i="13"/>
  <c r="OYT71" i="13"/>
  <c r="OYU71" i="13"/>
  <c r="OYV71" i="13"/>
  <c r="OYW71" i="13"/>
  <c r="OYX71" i="13"/>
  <c r="OYY71" i="13"/>
  <c r="OYZ71" i="13"/>
  <c r="OZA71" i="13"/>
  <c r="OZB71" i="13"/>
  <c r="OZC71" i="13"/>
  <c r="OZD71" i="13"/>
  <c r="OZE71" i="13"/>
  <c r="OZF71" i="13"/>
  <c r="OZG71" i="13"/>
  <c r="OZH71" i="13"/>
  <c r="OZI71" i="13"/>
  <c r="OZJ71" i="13"/>
  <c r="OZK71" i="13"/>
  <c r="OZL71" i="13"/>
  <c r="OZM71" i="13"/>
  <c r="OZN71" i="13"/>
  <c r="OZO71" i="13"/>
  <c r="OZP71" i="13"/>
  <c r="OZQ71" i="13"/>
  <c r="OZR71" i="13"/>
  <c r="OZS71" i="13"/>
  <c r="OZT71" i="13"/>
  <c r="OZU71" i="13"/>
  <c r="OZV71" i="13"/>
  <c r="OZW71" i="13"/>
  <c r="OZX71" i="13"/>
  <c r="OZY71" i="13"/>
  <c r="OZZ71" i="13"/>
  <c r="PAA71" i="13"/>
  <c r="PAB71" i="13"/>
  <c r="PAC71" i="13"/>
  <c r="PAD71" i="13"/>
  <c r="PAE71" i="13"/>
  <c r="PAF71" i="13"/>
  <c r="PAG71" i="13"/>
  <c r="PAH71" i="13"/>
  <c r="PAI71" i="13"/>
  <c r="PAJ71" i="13"/>
  <c r="PAK71" i="13"/>
  <c r="PAL71" i="13"/>
  <c r="PAM71" i="13"/>
  <c r="PAN71" i="13"/>
  <c r="PAO71" i="13"/>
  <c r="PAP71" i="13"/>
  <c r="PAQ71" i="13"/>
  <c r="PAR71" i="13"/>
  <c r="PAS71" i="13"/>
  <c r="PAT71" i="13"/>
  <c r="PAU71" i="13"/>
  <c r="PAV71" i="13"/>
  <c r="PAW71" i="13"/>
  <c r="PAX71" i="13"/>
  <c r="PAY71" i="13"/>
  <c r="PAZ71" i="13"/>
  <c r="PBA71" i="13"/>
  <c r="PBB71" i="13"/>
  <c r="PBC71" i="13"/>
  <c r="PBD71" i="13"/>
  <c r="PBE71" i="13"/>
  <c r="PBF71" i="13"/>
  <c r="PBG71" i="13"/>
  <c r="PBH71" i="13"/>
  <c r="PBI71" i="13"/>
  <c r="PBJ71" i="13"/>
  <c r="PBK71" i="13"/>
  <c r="PBL71" i="13"/>
  <c r="PBM71" i="13"/>
  <c r="PBN71" i="13"/>
  <c r="PBO71" i="13"/>
  <c r="PBP71" i="13"/>
  <c r="PBQ71" i="13"/>
  <c r="PBR71" i="13"/>
  <c r="PBS71" i="13"/>
  <c r="PBT71" i="13"/>
  <c r="PBU71" i="13"/>
  <c r="PBV71" i="13"/>
  <c r="PBW71" i="13"/>
  <c r="PBX71" i="13"/>
  <c r="PBY71" i="13"/>
  <c r="PBZ71" i="13"/>
  <c r="PCA71" i="13"/>
  <c r="PCB71" i="13"/>
  <c r="PCC71" i="13"/>
  <c r="PCD71" i="13"/>
  <c r="PCE71" i="13"/>
  <c r="PCF71" i="13"/>
  <c r="PCG71" i="13"/>
  <c r="PCH71" i="13"/>
  <c r="PCI71" i="13"/>
  <c r="PCJ71" i="13"/>
  <c r="PCK71" i="13"/>
  <c r="PCL71" i="13"/>
  <c r="PCM71" i="13"/>
  <c r="PCN71" i="13"/>
  <c r="PCO71" i="13"/>
  <c r="PCP71" i="13"/>
  <c r="PCQ71" i="13"/>
  <c r="PCR71" i="13"/>
  <c r="PCS71" i="13"/>
  <c r="PCT71" i="13"/>
  <c r="PCU71" i="13"/>
  <c r="PCV71" i="13"/>
  <c r="PCW71" i="13"/>
  <c r="PCX71" i="13"/>
  <c r="PCY71" i="13"/>
  <c r="PCZ71" i="13"/>
  <c r="PDA71" i="13"/>
  <c r="PDB71" i="13"/>
  <c r="PDC71" i="13"/>
  <c r="PDD71" i="13"/>
  <c r="PDE71" i="13"/>
  <c r="PDF71" i="13"/>
  <c r="PDG71" i="13"/>
  <c r="PDH71" i="13"/>
  <c r="PDI71" i="13"/>
  <c r="PDJ71" i="13"/>
  <c r="PDK71" i="13"/>
  <c r="PDL71" i="13"/>
  <c r="PDM71" i="13"/>
  <c r="PDN71" i="13"/>
  <c r="PDO71" i="13"/>
  <c r="PDP71" i="13"/>
  <c r="PDQ71" i="13"/>
  <c r="PDR71" i="13"/>
  <c r="PDS71" i="13"/>
  <c r="PDT71" i="13"/>
  <c r="PDU71" i="13"/>
  <c r="PDV71" i="13"/>
  <c r="PDW71" i="13"/>
  <c r="PDX71" i="13"/>
  <c r="PDY71" i="13"/>
  <c r="PDZ71" i="13"/>
  <c r="PEA71" i="13"/>
  <c r="PEB71" i="13"/>
  <c r="PEC71" i="13"/>
  <c r="PED71" i="13"/>
  <c r="PEE71" i="13"/>
  <c r="PEF71" i="13"/>
  <c r="PEG71" i="13"/>
  <c r="PEH71" i="13"/>
  <c r="PEI71" i="13"/>
  <c r="PEJ71" i="13"/>
  <c r="PEK71" i="13"/>
  <c r="PEL71" i="13"/>
  <c r="PEM71" i="13"/>
  <c r="PEN71" i="13"/>
  <c r="PEO71" i="13"/>
  <c r="PEP71" i="13"/>
  <c r="PEQ71" i="13"/>
  <c r="PER71" i="13"/>
  <c r="PES71" i="13"/>
  <c r="PET71" i="13"/>
  <c r="PEU71" i="13"/>
  <c r="PEV71" i="13"/>
  <c r="PEW71" i="13"/>
  <c r="PEX71" i="13"/>
  <c r="PEY71" i="13"/>
  <c r="PEZ71" i="13"/>
  <c r="PFA71" i="13"/>
  <c r="PFB71" i="13"/>
  <c r="PFC71" i="13"/>
  <c r="PFD71" i="13"/>
  <c r="PFE71" i="13"/>
  <c r="PFF71" i="13"/>
  <c r="PFG71" i="13"/>
  <c r="PFH71" i="13"/>
  <c r="PFI71" i="13"/>
  <c r="PFJ71" i="13"/>
  <c r="PFK71" i="13"/>
  <c r="PFL71" i="13"/>
  <c r="PFM71" i="13"/>
  <c r="PFN71" i="13"/>
  <c r="PFO71" i="13"/>
  <c r="PFP71" i="13"/>
  <c r="PFQ71" i="13"/>
  <c r="PFR71" i="13"/>
  <c r="PFS71" i="13"/>
  <c r="PFT71" i="13"/>
  <c r="PFU71" i="13"/>
  <c r="PFV71" i="13"/>
  <c r="PFW71" i="13"/>
  <c r="PFX71" i="13"/>
  <c r="PFY71" i="13"/>
  <c r="PFZ71" i="13"/>
  <c r="PGA71" i="13"/>
  <c r="PGB71" i="13"/>
  <c r="PGC71" i="13"/>
  <c r="PGD71" i="13"/>
  <c r="PGE71" i="13"/>
  <c r="PGF71" i="13"/>
  <c r="PGG71" i="13"/>
  <c r="PGH71" i="13"/>
  <c r="PGI71" i="13"/>
  <c r="PGJ71" i="13"/>
  <c r="PGK71" i="13"/>
  <c r="PGL71" i="13"/>
  <c r="PGM71" i="13"/>
  <c r="PGN71" i="13"/>
  <c r="PGO71" i="13"/>
  <c r="PGP71" i="13"/>
  <c r="PGQ71" i="13"/>
  <c r="PGR71" i="13"/>
  <c r="PGS71" i="13"/>
  <c r="PGT71" i="13"/>
  <c r="PGU71" i="13"/>
  <c r="PGV71" i="13"/>
  <c r="PGW71" i="13"/>
  <c r="PGX71" i="13"/>
  <c r="PGY71" i="13"/>
  <c r="PGZ71" i="13"/>
  <c r="PHA71" i="13"/>
  <c r="PHB71" i="13"/>
  <c r="PHC71" i="13"/>
  <c r="PHD71" i="13"/>
  <c r="PHE71" i="13"/>
  <c r="PHF71" i="13"/>
  <c r="PHG71" i="13"/>
  <c r="PHH71" i="13"/>
  <c r="PHI71" i="13"/>
  <c r="PHJ71" i="13"/>
  <c r="PHK71" i="13"/>
  <c r="PHL71" i="13"/>
  <c r="PHM71" i="13"/>
  <c r="PHN71" i="13"/>
  <c r="PHO71" i="13"/>
  <c r="PHP71" i="13"/>
  <c r="PHQ71" i="13"/>
  <c r="PHR71" i="13"/>
  <c r="PHS71" i="13"/>
  <c r="PHT71" i="13"/>
  <c r="PHU71" i="13"/>
  <c r="PHV71" i="13"/>
  <c r="PHW71" i="13"/>
  <c r="PHX71" i="13"/>
  <c r="PHY71" i="13"/>
  <c r="PHZ71" i="13"/>
  <c r="PIA71" i="13"/>
  <c r="PIB71" i="13"/>
  <c r="PIC71" i="13"/>
  <c r="PID71" i="13"/>
  <c r="PIE71" i="13"/>
  <c r="PIF71" i="13"/>
  <c r="PIG71" i="13"/>
  <c r="PIH71" i="13"/>
  <c r="PII71" i="13"/>
  <c r="PIJ71" i="13"/>
  <c r="PIK71" i="13"/>
  <c r="PIL71" i="13"/>
  <c r="PIM71" i="13"/>
  <c r="PIN71" i="13"/>
  <c r="PIO71" i="13"/>
  <c r="PIP71" i="13"/>
  <c r="PIQ71" i="13"/>
  <c r="PIR71" i="13"/>
  <c r="PIS71" i="13"/>
  <c r="PIT71" i="13"/>
  <c r="PIU71" i="13"/>
  <c r="PIV71" i="13"/>
  <c r="PIW71" i="13"/>
  <c r="PIX71" i="13"/>
  <c r="PIY71" i="13"/>
  <c r="PIZ71" i="13"/>
  <c r="PJA71" i="13"/>
  <c r="PJB71" i="13"/>
  <c r="PJC71" i="13"/>
  <c r="PJD71" i="13"/>
  <c r="PJE71" i="13"/>
  <c r="PJF71" i="13"/>
  <c r="PJG71" i="13"/>
  <c r="PJH71" i="13"/>
  <c r="PJI71" i="13"/>
  <c r="PJJ71" i="13"/>
  <c r="PJK71" i="13"/>
  <c r="PJL71" i="13"/>
  <c r="PJM71" i="13"/>
  <c r="PJN71" i="13"/>
  <c r="PJO71" i="13"/>
  <c r="PJP71" i="13"/>
  <c r="PJQ71" i="13"/>
  <c r="PJR71" i="13"/>
  <c r="PJS71" i="13"/>
  <c r="PJT71" i="13"/>
  <c r="PJU71" i="13"/>
  <c r="PJV71" i="13"/>
  <c r="PJW71" i="13"/>
  <c r="PJX71" i="13"/>
  <c r="PJY71" i="13"/>
  <c r="PJZ71" i="13"/>
  <c r="PKA71" i="13"/>
  <c r="PKB71" i="13"/>
  <c r="PKC71" i="13"/>
  <c r="PKD71" i="13"/>
  <c r="PKE71" i="13"/>
  <c r="PKF71" i="13"/>
  <c r="PKG71" i="13"/>
  <c r="PKH71" i="13"/>
  <c r="PKI71" i="13"/>
  <c r="PKJ71" i="13"/>
  <c r="PKK71" i="13"/>
  <c r="PKL71" i="13"/>
  <c r="PKM71" i="13"/>
  <c r="PKN71" i="13"/>
  <c r="PKO71" i="13"/>
  <c r="PKP71" i="13"/>
  <c r="PKQ71" i="13"/>
  <c r="PKR71" i="13"/>
  <c r="PKS71" i="13"/>
  <c r="PKT71" i="13"/>
  <c r="PKU71" i="13"/>
  <c r="PKV71" i="13"/>
  <c r="PKW71" i="13"/>
  <c r="PKX71" i="13"/>
  <c r="PKY71" i="13"/>
  <c r="PKZ71" i="13"/>
  <c r="PLA71" i="13"/>
  <c r="PLB71" i="13"/>
  <c r="PLC71" i="13"/>
  <c r="PLD71" i="13"/>
  <c r="PLE71" i="13"/>
  <c r="PLF71" i="13"/>
  <c r="PLG71" i="13"/>
  <c r="PLH71" i="13"/>
  <c r="PLI71" i="13"/>
  <c r="PLJ71" i="13"/>
  <c r="PLK71" i="13"/>
  <c r="PLL71" i="13"/>
  <c r="PLM71" i="13"/>
  <c r="PLN71" i="13"/>
  <c r="PLO71" i="13"/>
  <c r="PLP71" i="13"/>
  <c r="PLQ71" i="13"/>
  <c r="PLR71" i="13"/>
  <c r="PLS71" i="13"/>
  <c r="PLT71" i="13"/>
  <c r="PLU71" i="13"/>
  <c r="PLV71" i="13"/>
  <c r="PLW71" i="13"/>
  <c r="PLX71" i="13"/>
  <c r="PLY71" i="13"/>
  <c r="PLZ71" i="13"/>
  <c r="PMA71" i="13"/>
  <c r="PMB71" i="13"/>
  <c r="PMC71" i="13"/>
  <c r="PMD71" i="13"/>
  <c r="PME71" i="13"/>
  <c r="PMF71" i="13"/>
  <c r="PMG71" i="13"/>
  <c r="PMH71" i="13"/>
  <c r="PMI71" i="13"/>
  <c r="PMJ71" i="13"/>
  <c r="PMK71" i="13"/>
  <c r="PML71" i="13"/>
  <c r="PMM71" i="13"/>
  <c r="PMN71" i="13"/>
  <c r="PMO71" i="13"/>
  <c r="PMP71" i="13"/>
  <c r="PMQ71" i="13"/>
  <c r="PMR71" i="13"/>
  <c r="PMS71" i="13"/>
  <c r="PMT71" i="13"/>
  <c r="PMU71" i="13"/>
  <c r="PMV71" i="13"/>
  <c r="PMW71" i="13"/>
  <c r="PMX71" i="13"/>
  <c r="PMY71" i="13"/>
  <c r="PMZ71" i="13"/>
  <c r="PNA71" i="13"/>
  <c r="PNB71" i="13"/>
  <c r="PNC71" i="13"/>
  <c r="PND71" i="13"/>
  <c r="PNE71" i="13"/>
  <c r="PNF71" i="13"/>
  <c r="PNG71" i="13"/>
  <c r="PNH71" i="13"/>
  <c r="PNI71" i="13"/>
  <c r="PNJ71" i="13"/>
  <c r="PNK71" i="13"/>
  <c r="PNL71" i="13"/>
  <c r="PNM71" i="13"/>
  <c r="PNN71" i="13"/>
  <c r="PNO71" i="13"/>
  <c r="PNP71" i="13"/>
  <c r="PNQ71" i="13"/>
  <c r="PNR71" i="13"/>
  <c r="PNS71" i="13"/>
  <c r="PNT71" i="13"/>
  <c r="PNU71" i="13"/>
  <c r="PNV71" i="13"/>
  <c r="PNW71" i="13"/>
  <c r="PNX71" i="13"/>
  <c r="PNY71" i="13"/>
  <c r="PNZ71" i="13"/>
  <c r="POA71" i="13"/>
  <c r="POB71" i="13"/>
  <c r="POC71" i="13"/>
  <c r="POD71" i="13"/>
  <c r="POE71" i="13"/>
  <c r="POF71" i="13"/>
  <c r="POG71" i="13"/>
  <c r="POH71" i="13"/>
  <c r="POI71" i="13"/>
  <c r="POJ71" i="13"/>
  <c r="POK71" i="13"/>
  <c r="POL71" i="13"/>
  <c r="POM71" i="13"/>
  <c r="PON71" i="13"/>
  <c r="POO71" i="13"/>
  <c r="POP71" i="13"/>
  <c r="POQ71" i="13"/>
  <c r="POR71" i="13"/>
  <c r="POS71" i="13"/>
  <c r="POT71" i="13"/>
  <c r="POU71" i="13"/>
  <c r="POV71" i="13"/>
  <c r="POW71" i="13"/>
  <c r="POX71" i="13"/>
  <c r="POY71" i="13"/>
  <c r="POZ71" i="13"/>
  <c r="PPA71" i="13"/>
  <c r="PPB71" i="13"/>
  <c r="PPC71" i="13"/>
  <c r="PPD71" i="13"/>
  <c r="PPE71" i="13"/>
  <c r="PPF71" i="13"/>
  <c r="PPG71" i="13"/>
  <c r="PPH71" i="13"/>
  <c r="PPI71" i="13"/>
  <c r="PPJ71" i="13"/>
  <c r="PPK71" i="13"/>
  <c r="PPL71" i="13"/>
  <c r="PPM71" i="13"/>
  <c r="PPN71" i="13"/>
  <c r="PPO71" i="13"/>
  <c r="PPP71" i="13"/>
  <c r="PPQ71" i="13"/>
  <c r="PPR71" i="13"/>
  <c r="PPS71" i="13"/>
  <c r="PPT71" i="13"/>
  <c r="PPU71" i="13"/>
  <c r="PPV71" i="13"/>
  <c r="PPW71" i="13"/>
  <c r="PPX71" i="13"/>
  <c r="PPY71" i="13"/>
  <c r="PPZ71" i="13"/>
  <c r="PQA71" i="13"/>
  <c r="PQB71" i="13"/>
  <c r="PQC71" i="13"/>
  <c r="PQD71" i="13"/>
  <c r="PQE71" i="13"/>
  <c r="PQF71" i="13"/>
  <c r="PQG71" i="13"/>
  <c r="PQH71" i="13"/>
  <c r="PQI71" i="13"/>
  <c r="PQJ71" i="13"/>
  <c r="PQK71" i="13"/>
  <c r="PQL71" i="13"/>
  <c r="PQM71" i="13"/>
  <c r="PQN71" i="13"/>
  <c r="PQO71" i="13"/>
  <c r="PQP71" i="13"/>
  <c r="PQQ71" i="13"/>
  <c r="PQR71" i="13"/>
  <c r="PQS71" i="13"/>
  <c r="PQT71" i="13"/>
  <c r="PQU71" i="13"/>
  <c r="PQV71" i="13"/>
  <c r="PQW71" i="13"/>
  <c r="PQX71" i="13"/>
  <c r="PQY71" i="13"/>
  <c r="PQZ71" i="13"/>
  <c r="PRA71" i="13"/>
  <c r="PRB71" i="13"/>
  <c r="PRC71" i="13"/>
  <c r="PRD71" i="13"/>
  <c r="PRE71" i="13"/>
  <c r="PRF71" i="13"/>
  <c r="PRG71" i="13"/>
  <c r="PRH71" i="13"/>
  <c r="PRI71" i="13"/>
  <c r="PRJ71" i="13"/>
  <c r="PRK71" i="13"/>
  <c r="PRL71" i="13"/>
  <c r="PRM71" i="13"/>
  <c r="PRN71" i="13"/>
  <c r="PRO71" i="13"/>
  <c r="PRP71" i="13"/>
  <c r="PRQ71" i="13"/>
  <c r="PRR71" i="13"/>
  <c r="PRS71" i="13"/>
  <c r="PRT71" i="13"/>
  <c r="PRU71" i="13"/>
  <c r="PRV71" i="13"/>
  <c r="PRW71" i="13"/>
  <c r="PRX71" i="13"/>
  <c r="PRY71" i="13"/>
  <c r="PRZ71" i="13"/>
  <c r="PSA71" i="13"/>
  <c r="PSB71" i="13"/>
  <c r="PSC71" i="13"/>
  <c r="PSD71" i="13"/>
  <c r="PSE71" i="13"/>
  <c r="PSF71" i="13"/>
  <c r="PSG71" i="13"/>
  <c r="PSH71" i="13"/>
  <c r="PSI71" i="13"/>
  <c r="PSJ71" i="13"/>
  <c r="PSK71" i="13"/>
  <c r="PSL71" i="13"/>
  <c r="PSM71" i="13"/>
  <c r="PSN71" i="13"/>
  <c r="PSO71" i="13"/>
  <c r="PSP71" i="13"/>
  <c r="PSQ71" i="13"/>
  <c r="PSR71" i="13"/>
  <c r="PSS71" i="13"/>
  <c r="PST71" i="13"/>
  <c r="PSU71" i="13"/>
  <c r="PSV71" i="13"/>
  <c r="PSW71" i="13"/>
  <c r="PSX71" i="13"/>
  <c r="PSY71" i="13"/>
  <c r="PSZ71" i="13"/>
  <c r="PTA71" i="13"/>
  <c r="PTB71" i="13"/>
  <c r="PTC71" i="13"/>
  <c r="PTD71" i="13"/>
  <c r="PTE71" i="13"/>
  <c r="PTF71" i="13"/>
  <c r="PTG71" i="13"/>
  <c r="PTH71" i="13"/>
  <c r="PTI71" i="13"/>
  <c r="PTJ71" i="13"/>
  <c r="PTK71" i="13"/>
  <c r="PTL71" i="13"/>
  <c r="PTM71" i="13"/>
  <c r="PTN71" i="13"/>
  <c r="PTO71" i="13"/>
  <c r="PTP71" i="13"/>
  <c r="PTQ71" i="13"/>
  <c r="PTR71" i="13"/>
  <c r="PTS71" i="13"/>
  <c r="PTT71" i="13"/>
  <c r="PTU71" i="13"/>
  <c r="PTV71" i="13"/>
  <c r="PTW71" i="13"/>
  <c r="PTX71" i="13"/>
  <c r="PTY71" i="13"/>
  <c r="PTZ71" i="13"/>
  <c r="PUA71" i="13"/>
  <c r="PUB71" i="13"/>
  <c r="PUC71" i="13"/>
  <c r="PUD71" i="13"/>
  <c r="PUE71" i="13"/>
  <c r="PUF71" i="13"/>
  <c r="PUG71" i="13"/>
  <c r="PUH71" i="13"/>
  <c r="PUI71" i="13"/>
  <c r="PUJ71" i="13"/>
  <c r="PUK71" i="13"/>
  <c r="PUL71" i="13"/>
  <c r="PUM71" i="13"/>
  <c r="PUN71" i="13"/>
  <c r="PUO71" i="13"/>
  <c r="PUP71" i="13"/>
  <c r="PUQ71" i="13"/>
  <c r="PUR71" i="13"/>
  <c r="PUS71" i="13"/>
  <c r="PUT71" i="13"/>
  <c r="PUU71" i="13"/>
  <c r="PUV71" i="13"/>
  <c r="PUW71" i="13"/>
  <c r="PUX71" i="13"/>
  <c r="PUY71" i="13"/>
  <c r="PUZ71" i="13"/>
  <c r="PVA71" i="13"/>
  <c r="PVB71" i="13"/>
  <c r="PVC71" i="13"/>
  <c r="PVD71" i="13"/>
  <c r="PVE71" i="13"/>
  <c r="PVF71" i="13"/>
  <c r="PVG71" i="13"/>
  <c r="PVH71" i="13"/>
  <c r="PVI71" i="13"/>
  <c r="PVJ71" i="13"/>
  <c r="PVK71" i="13"/>
  <c r="PVL71" i="13"/>
  <c r="PVM71" i="13"/>
  <c r="PVN71" i="13"/>
  <c r="PVO71" i="13"/>
  <c r="PVP71" i="13"/>
  <c r="PVQ71" i="13"/>
  <c r="PVR71" i="13"/>
  <c r="PVS71" i="13"/>
  <c r="PVT71" i="13"/>
  <c r="PVU71" i="13"/>
  <c r="PVV71" i="13"/>
  <c r="PVW71" i="13"/>
  <c r="PVX71" i="13"/>
  <c r="PVY71" i="13"/>
  <c r="PVZ71" i="13"/>
  <c r="PWA71" i="13"/>
  <c r="PWB71" i="13"/>
  <c r="PWC71" i="13"/>
  <c r="PWD71" i="13"/>
  <c r="PWE71" i="13"/>
  <c r="PWF71" i="13"/>
  <c r="PWG71" i="13"/>
  <c r="PWH71" i="13"/>
  <c r="PWI71" i="13"/>
  <c r="PWJ71" i="13"/>
  <c r="PWK71" i="13"/>
  <c r="PWL71" i="13"/>
  <c r="PWM71" i="13"/>
  <c r="PWN71" i="13"/>
  <c r="PWO71" i="13"/>
  <c r="PWP71" i="13"/>
  <c r="PWQ71" i="13"/>
  <c r="PWR71" i="13"/>
  <c r="PWS71" i="13"/>
  <c r="PWT71" i="13"/>
  <c r="PWU71" i="13"/>
  <c r="PWV71" i="13"/>
  <c r="PWW71" i="13"/>
  <c r="PWX71" i="13"/>
  <c r="PWY71" i="13"/>
  <c r="PWZ71" i="13"/>
  <c r="PXA71" i="13"/>
  <c r="PXB71" i="13"/>
  <c r="PXC71" i="13"/>
  <c r="PXD71" i="13"/>
  <c r="PXE71" i="13"/>
  <c r="PXF71" i="13"/>
  <c r="PXG71" i="13"/>
  <c r="PXH71" i="13"/>
  <c r="PXI71" i="13"/>
  <c r="PXJ71" i="13"/>
  <c r="PXK71" i="13"/>
  <c r="PXL71" i="13"/>
  <c r="PXM71" i="13"/>
  <c r="PXN71" i="13"/>
  <c r="PXO71" i="13"/>
  <c r="PXP71" i="13"/>
  <c r="PXQ71" i="13"/>
  <c r="PXR71" i="13"/>
  <c r="PXS71" i="13"/>
  <c r="PXT71" i="13"/>
  <c r="PXU71" i="13"/>
  <c r="PXV71" i="13"/>
  <c r="PXW71" i="13"/>
  <c r="PXX71" i="13"/>
  <c r="PXY71" i="13"/>
  <c r="PXZ71" i="13"/>
  <c r="PYA71" i="13"/>
  <c r="PYB71" i="13"/>
  <c r="PYC71" i="13"/>
  <c r="PYD71" i="13"/>
  <c r="PYE71" i="13"/>
  <c r="PYF71" i="13"/>
  <c r="PYG71" i="13"/>
  <c r="PYH71" i="13"/>
  <c r="PYI71" i="13"/>
  <c r="PYJ71" i="13"/>
  <c r="PYK71" i="13"/>
  <c r="PYL71" i="13"/>
  <c r="PYM71" i="13"/>
  <c r="PYN71" i="13"/>
  <c r="PYO71" i="13"/>
  <c r="PYP71" i="13"/>
  <c r="PYQ71" i="13"/>
  <c r="PYR71" i="13"/>
  <c r="PYS71" i="13"/>
  <c r="PYT71" i="13"/>
  <c r="PYU71" i="13"/>
  <c r="PYV71" i="13"/>
  <c r="PYW71" i="13"/>
  <c r="PYX71" i="13"/>
  <c r="PYY71" i="13"/>
  <c r="PYZ71" i="13"/>
  <c r="PZA71" i="13"/>
  <c r="PZB71" i="13"/>
  <c r="PZC71" i="13"/>
  <c r="PZD71" i="13"/>
  <c r="PZE71" i="13"/>
  <c r="PZF71" i="13"/>
  <c r="PZG71" i="13"/>
  <c r="PZH71" i="13"/>
  <c r="PZI71" i="13"/>
  <c r="PZJ71" i="13"/>
  <c r="PZK71" i="13"/>
  <c r="PZL71" i="13"/>
  <c r="PZM71" i="13"/>
  <c r="PZN71" i="13"/>
  <c r="PZO71" i="13"/>
  <c r="PZP71" i="13"/>
  <c r="PZQ71" i="13"/>
  <c r="PZR71" i="13"/>
  <c r="PZS71" i="13"/>
  <c r="PZT71" i="13"/>
  <c r="PZU71" i="13"/>
  <c r="PZV71" i="13"/>
  <c r="PZW71" i="13"/>
  <c r="PZX71" i="13"/>
  <c r="PZY71" i="13"/>
  <c r="PZZ71" i="13"/>
  <c r="QAA71" i="13"/>
  <c r="QAB71" i="13"/>
  <c r="QAC71" i="13"/>
  <c r="QAD71" i="13"/>
  <c r="QAE71" i="13"/>
  <c r="QAF71" i="13"/>
  <c r="QAG71" i="13"/>
  <c r="QAH71" i="13"/>
  <c r="QAI71" i="13"/>
  <c r="QAJ71" i="13"/>
  <c r="QAK71" i="13"/>
  <c r="QAL71" i="13"/>
  <c r="QAM71" i="13"/>
  <c r="QAN71" i="13"/>
  <c r="QAO71" i="13"/>
  <c r="QAP71" i="13"/>
  <c r="QAQ71" i="13"/>
  <c r="QAR71" i="13"/>
  <c r="QAS71" i="13"/>
  <c r="QAT71" i="13"/>
  <c r="QAU71" i="13"/>
  <c r="QAV71" i="13"/>
  <c r="QAW71" i="13"/>
  <c r="QAX71" i="13"/>
  <c r="QAY71" i="13"/>
  <c r="QAZ71" i="13"/>
  <c r="QBA71" i="13"/>
  <c r="QBB71" i="13"/>
  <c r="QBC71" i="13"/>
  <c r="QBD71" i="13"/>
  <c r="QBE71" i="13"/>
  <c r="QBF71" i="13"/>
  <c r="QBG71" i="13"/>
  <c r="QBH71" i="13"/>
  <c r="QBI71" i="13"/>
  <c r="QBJ71" i="13"/>
  <c r="QBK71" i="13"/>
  <c r="QBL71" i="13"/>
  <c r="QBM71" i="13"/>
  <c r="QBN71" i="13"/>
  <c r="QBO71" i="13"/>
  <c r="QBP71" i="13"/>
  <c r="QBQ71" i="13"/>
  <c r="QBR71" i="13"/>
  <c r="QBS71" i="13"/>
  <c r="QBT71" i="13"/>
  <c r="QBU71" i="13"/>
  <c r="QBV71" i="13"/>
  <c r="QBW71" i="13"/>
  <c r="QBX71" i="13"/>
  <c r="QBY71" i="13"/>
  <c r="QBZ71" i="13"/>
  <c r="QCA71" i="13"/>
  <c r="QCB71" i="13"/>
  <c r="QCC71" i="13"/>
  <c r="QCD71" i="13"/>
  <c r="QCE71" i="13"/>
  <c r="QCF71" i="13"/>
  <c r="QCG71" i="13"/>
  <c r="QCH71" i="13"/>
  <c r="QCI71" i="13"/>
  <c r="QCJ71" i="13"/>
  <c r="QCK71" i="13"/>
  <c r="QCL71" i="13"/>
  <c r="QCM71" i="13"/>
  <c r="QCN71" i="13"/>
  <c r="QCO71" i="13"/>
  <c r="QCP71" i="13"/>
  <c r="QCQ71" i="13"/>
  <c r="QCR71" i="13"/>
  <c r="QCS71" i="13"/>
  <c r="QCT71" i="13"/>
  <c r="QCU71" i="13"/>
  <c r="QCV71" i="13"/>
  <c r="QCW71" i="13"/>
  <c r="QCX71" i="13"/>
  <c r="QCY71" i="13"/>
  <c r="QCZ71" i="13"/>
  <c r="QDA71" i="13"/>
  <c r="QDB71" i="13"/>
  <c r="QDC71" i="13"/>
  <c r="QDD71" i="13"/>
  <c r="QDE71" i="13"/>
  <c r="QDF71" i="13"/>
  <c r="QDG71" i="13"/>
  <c r="QDH71" i="13"/>
  <c r="QDI71" i="13"/>
  <c r="QDJ71" i="13"/>
  <c r="QDK71" i="13"/>
  <c r="QDL71" i="13"/>
  <c r="QDM71" i="13"/>
  <c r="QDN71" i="13"/>
  <c r="QDO71" i="13"/>
  <c r="QDP71" i="13"/>
  <c r="QDQ71" i="13"/>
  <c r="QDR71" i="13"/>
  <c r="QDS71" i="13"/>
  <c r="QDT71" i="13"/>
  <c r="QDU71" i="13"/>
  <c r="QDV71" i="13"/>
  <c r="QDW71" i="13"/>
  <c r="QDX71" i="13"/>
  <c r="QDY71" i="13"/>
  <c r="QDZ71" i="13"/>
  <c r="QEA71" i="13"/>
  <c r="QEB71" i="13"/>
  <c r="QEC71" i="13"/>
  <c r="QED71" i="13"/>
  <c r="QEE71" i="13"/>
  <c r="QEF71" i="13"/>
  <c r="QEG71" i="13"/>
  <c r="QEH71" i="13"/>
  <c r="QEI71" i="13"/>
  <c r="QEJ71" i="13"/>
  <c r="QEK71" i="13"/>
  <c r="QEL71" i="13"/>
  <c r="QEM71" i="13"/>
  <c r="QEN71" i="13"/>
  <c r="QEO71" i="13"/>
  <c r="QEP71" i="13"/>
  <c r="QEQ71" i="13"/>
  <c r="QER71" i="13"/>
  <c r="QES71" i="13"/>
  <c r="QET71" i="13"/>
  <c r="QEU71" i="13"/>
  <c r="QEV71" i="13"/>
  <c r="QEW71" i="13"/>
  <c r="QEX71" i="13"/>
  <c r="QEY71" i="13"/>
  <c r="QEZ71" i="13"/>
  <c r="QFA71" i="13"/>
  <c r="QFB71" i="13"/>
  <c r="QFC71" i="13"/>
  <c r="QFD71" i="13"/>
  <c r="QFE71" i="13"/>
  <c r="QFF71" i="13"/>
  <c r="QFG71" i="13"/>
  <c r="QFH71" i="13"/>
  <c r="QFI71" i="13"/>
  <c r="QFJ71" i="13"/>
  <c r="QFK71" i="13"/>
  <c r="QFL71" i="13"/>
  <c r="QFM71" i="13"/>
  <c r="QFN71" i="13"/>
  <c r="QFO71" i="13"/>
  <c r="QFP71" i="13"/>
  <c r="QFQ71" i="13"/>
  <c r="QFR71" i="13"/>
  <c r="QFS71" i="13"/>
  <c r="QFT71" i="13"/>
  <c r="QFU71" i="13"/>
  <c r="QFV71" i="13"/>
  <c r="QFW71" i="13"/>
  <c r="QFX71" i="13"/>
  <c r="QFY71" i="13"/>
  <c r="QFZ71" i="13"/>
  <c r="QGA71" i="13"/>
  <c r="QGB71" i="13"/>
  <c r="QGC71" i="13"/>
  <c r="QGD71" i="13"/>
  <c r="QGE71" i="13"/>
  <c r="QGF71" i="13"/>
  <c r="QGG71" i="13"/>
  <c r="QGH71" i="13"/>
  <c r="QGI71" i="13"/>
  <c r="QGJ71" i="13"/>
  <c r="QGK71" i="13"/>
  <c r="QGL71" i="13"/>
  <c r="QGM71" i="13"/>
  <c r="QGN71" i="13"/>
  <c r="QGO71" i="13"/>
  <c r="QGP71" i="13"/>
  <c r="QGQ71" i="13"/>
  <c r="QGR71" i="13"/>
  <c r="QGS71" i="13"/>
  <c r="QGT71" i="13"/>
  <c r="QGU71" i="13"/>
  <c r="QGV71" i="13"/>
  <c r="QGW71" i="13"/>
  <c r="QGX71" i="13"/>
  <c r="QGY71" i="13"/>
  <c r="QGZ71" i="13"/>
  <c r="QHA71" i="13"/>
  <c r="QHB71" i="13"/>
  <c r="QHC71" i="13"/>
  <c r="QHD71" i="13"/>
  <c r="QHE71" i="13"/>
  <c r="QHF71" i="13"/>
  <c r="QHG71" i="13"/>
  <c r="QHH71" i="13"/>
  <c r="QHI71" i="13"/>
  <c r="QHJ71" i="13"/>
  <c r="QHK71" i="13"/>
  <c r="QHL71" i="13"/>
  <c r="QHM71" i="13"/>
  <c r="QHN71" i="13"/>
  <c r="QHO71" i="13"/>
  <c r="QHP71" i="13"/>
  <c r="QHQ71" i="13"/>
  <c r="QHR71" i="13"/>
  <c r="QHS71" i="13"/>
  <c r="QHT71" i="13"/>
  <c r="QHU71" i="13"/>
  <c r="QHV71" i="13"/>
  <c r="QHW71" i="13"/>
  <c r="QHX71" i="13"/>
  <c r="QHY71" i="13"/>
  <c r="QHZ71" i="13"/>
  <c r="QIA71" i="13"/>
  <c r="QIB71" i="13"/>
  <c r="QIC71" i="13"/>
  <c r="QID71" i="13"/>
  <c r="QIE71" i="13"/>
  <c r="QIF71" i="13"/>
  <c r="QIG71" i="13"/>
  <c r="QIH71" i="13"/>
  <c r="QII71" i="13"/>
  <c r="QIJ71" i="13"/>
  <c r="QIK71" i="13"/>
  <c r="QIL71" i="13"/>
  <c r="QIM71" i="13"/>
  <c r="QIN71" i="13"/>
  <c r="QIO71" i="13"/>
  <c r="QIP71" i="13"/>
  <c r="QIQ71" i="13"/>
  <c r="QIR71" i="13"/>
  <c r="QIS71" i="13"/>
  <c r="QIT71" i="13"/>
  <c r="QIU71" i="13"/>
  <c r="QIV71" i="13"/>
  <c r="QIW71" i="13"/>
  <c r="QIX71" i="13"/>
  <c r="QIY71" i="13"/>
  <c r="QIZ71" i="13"/>
  <c r="QJA71" i="13"/>
  <c r="QJB71" i="13"/>
  <c r="QJC71" i="13"/>
  <c r="QJD71" i="13"/>
  <c r="QJE71" i="13"/>
  <c r="QJF71" i="13"/>
  <c r="QJG71" i="13"/>
  <c r="QJH71" i="13"/>
  <c r="QJI71" i="13"/>
  <c r="QJJ71" i="13"/>
  <c r="QJK71" i="13"/>
  <c r="QJL71" i="13"/>
  <c r="QJM71" i="13"/>
  <c r="QJN71" i="13"/>
  <c r="QJO71" i="13"/>
  <c r="QJP71" i="13"/>
  <c r="QJQ71" i="13"/>
  <c r="QJR71" i="13"/>
  <c r="QJS71" i="13"/>
  <c r="QJT71" i="13"/>
  <c r="QJU71" i="13"/>
  <c r="QJV71" i="13"/>
  <c r="QJW71" i="13"/>
  <c r="QJX71" i="13"/>
  <c r="QJY71" i="13"/>
  <c r="QJZ71" i="13"/>
  <c r="QKA71" i="13"/>
  <c r="QKB71" i="13"/>
  <c r="QKC71" i="13"/>
  <c r="QKD71" i="13"/>
  <c r="QKE71" i="13"/>
  <c r="QKF71" i="13"/>
  <c r="QKG71" i="13"/>
  <c r="QKH71" i="13"/>
  <c r="QKI71" i="13"/>
  <c r="QKJ71" i="13"/>
  <c r="QKK71" i="13"/>
  <c r="QKL71" i="13"/>
  <c r="QKM71" i="13"/>
  <c r="QKN71" i="13"/>
  <c r="QKO71" i="13"/>
  <c r="QKP71" i="13"/>
  <c r="QKQ71" i="13"/>
  <c r="QKR71" i="13"/>
  <c r="QKS71" i="13"/>
  <c r="QKT71" i="13"/>
  <c r="QKU71" i="13"/>
  <c r="QKV71" i="13"/>
  <c r="QKW71" i="13"/>
  <c r="QKX71" i="13"/>
  <c r="QKY71" i="13"/>
  <c r="QKZ71" i="13"/>
  <c r="QLA71" i="13"/>
  <c r="QLB71" i="13"/>
  <c r="QLC71" i="13"/>
  <c r="QLD71" i="13"/>
  <c r="QLE71" i="13"/>
  <c r="QLF71" i="13"/>
  <c r="QLG71" i="13"/>
  <c r="QLH71" i="13"/>
  <c r="QLI71" i="13"/>
  <c r="QLJ71" i="13"/>
  <c r="QLK71" i="13"/>
  <c r="QLL71" i="13"/>
  <c r="QLM71" i="13"/>
  <c r="QLN71" i="13"/>
  <c r="QLO71" i="13"/>
  <c r="QLP71" i="13"/>
  <c r="QLQ71" i="13"/>
  <c r="QLR71" i="13"/>
  <c r="QLS71" i="13"/>
  <c r="QLT71" i="13"/>
  <c r="QLU71" i="13"/>
  <c r="QLV71" i="13"/>
  <c r="QLW71" i="13"/>
  <c r="QLX71" i="13"/>
  <c r="QLY71" i="13"/>
  <c r="QLZ71" i="13"/>
  <c r="QMA71" i="13"/>
  <c r="QMB71" i="13"/>
  <c r="QMC71" i="13"/>
  <c r="QMD71" i="13"/>
  <c r="QME71" i="13"/>
  <c r="QMF71" i="13"/>
  <c r="QMG71" i="13"/>
  <c r="QMH71" i="13"/>
  <c r="QMI71" i="13"/>
  <c r="QMJ71" i="13"/>
  <c r="QMK71" i="13"/>
  <c r="QML71" i="13"/>
  <c r="QMM71" i="13"/>
  <c r="QMN71" i="13"/>
  <c r="QMO71" i="13"/>
  <c r="QMP71" i="13"/>
  <c r="QMQ71" i="13"/>
  <c r="QMR71" i="13"/>
  <c r="QMS71" i="13"/>
  <c r="QMT71" i="13"/>
  <c r="QMU71" i="13"/>
  <c r="QMV71" i="13"/>
  <c r="QMW71" i="13"/>
  <c r="QMX71" i="13"/>
  <c r="QMY71" i="13"/>
  <c r="QMZ71" i="13"/>
  <c r="QNA71" i="13"/>
  <c r="QNB71" i="13"/>
  <c r="QNC71" i="13"/>
  <c r="QND71" i="13"/>
  <c r="QNE71" i="13"/>
  <c r="QNF71" i="13"/>
  <c r="QNG71" i="13"/>
  <c r="QNH71" i="13"/>
  <c r="QNI71" i="13"/>
  <c r="QNJ71" i="13"/>
  <c r="QNK71" i="13"/>
  <c r="QNL71" i="13"/>
  <c r="QNM71" i="13"/>
  <c r="QNN71" i="13"/>
  <c r="QNO71" i="13"/>
  <c r="QNP71" i="13"/>
  <c r="QNQ71" i="13"/>
  <c r="QNR71" i="13"/>
  <c r="QNS71" i="13"/>
  <c r="QNT71" i="13"/>
  <c r="QNU71" i="13"/>
  <c r="QNV71" i="13"/>
  <c r="QNW71" i="13"/>
  <c r="QNX71" i="13"/>
  <c r="QNY71" i="13"/>
  <c r="QNZ71" i="13"/>
  <c r="QOA71" i="13"/>
  <c r="QOB71" i="13"/>
  <c r="QOC71" i="13"/>
  <c r="QOD71" i="13"/>
  <c r="QOE71" i="13"/>
  <c r="QOF71" i="13"/>
  <c r="QOG71" i="13"/>
  <c r="QOH71" i="13"/>
  <c r="QOI71" i="13"/>
  <c r="QOJ71" i="13"/>
  <c r="QOK71" i="13"/>
  <c r="QOL71" i="13"/>
  <c r="QOM71" i="13"/>
  <c r="QON71" i="13"/>
  <c r="QOO71" i="13"/>
  <c r="QOP71" i="13"/>
  <c r="QOQ71" i="13"/>
  <c r="QOR71" i="13"/>
  <c r="QOS71" i="13"/>
  <c r="QOT71" i="13"/>
  <c r="QOU71" i="13"/>
  <c r="QOV71" i="13"/>
  <c r="QOW71" i="13"/>
  <c r="QOX71" i="13"/>
  <c r="QOY71" i="13"/>
  <c r="QOZ71" i="13"/>
  <c r="QPA71" i="13"/>
  <c r="QPB71" i="13"/>
  <c r="QPC71" i="13"/>
  <c r="QPD71" i="13"/>
  <c r="QPE71" i="13"/>
  <c r="QPF71" i="13"/>
  <c r="QPG71" i="13"/>
  <c r="QPH71" i="13"/>
  <c r="QPI71" i="13"/>
  <c r="QPJ71" i="13"/>
  <c r="QPK71" i="13"/>
  <c r="QPL71" i="13"/>
  <c r="QPM71" i="13"/>
  <c r="QPN71" i="13"/>
  <c r="QPO71" i="13"/>
  <c r="QPP71" i="13"/>
  <c r="QPQ71" i="13"/>
  <c r="QPR71" i="13"/>
  <c r="QPS71" i="13"/>
  <c r="QPT71" i="13"/>
  <c r="QPU71" i="13"/>
  <c r="QPV71" i="13"/>
  <c r="QPW71" i="13"/>
  <c r="QPX71" i="13"/>
  <c r="QPY71" i="13"/>
  <c r="QPZ71" i="13"/>
  <c r="QQA71" i="13"/>
  <c r="QQB71" i="13"/>
  <c r="QQC71" i="13"/>
  <c r="QQD71" i="13"/>
  <c r="QQE71" i="13"/>
  <c r="QQF71" i="13"/>
  <c r="QQG71" i="13"/>
  <c r="QQH71" i="13"/>
  <c r="QQI71" i="13"/>
  <c r="QQJ71" i="13"/>
  <c r="QQK71" i="13"/>
  <c r="QQL71" i="13"/>
  <c r="QQM71" i="13"/>
  <c r="QQN71" i="13"/>
  <c r="QQO71" i="13"/>
  <c r="QQP71" i="13"/>
  <c r="QQQ71" i="13"/>
  <c r="QQR71" i="13"/>
  <c r="QQS71" i="13"/>
  <c r="QQT71" i="13"/>
  <c r="QQU71" i="13"/>
  <c r="QQV71" i="13"/>
  <c r="QQW71" i="13"/>
  <c r="QQX71" i="13"/>
  <c r="QQY71" i="13"/>
  <c r="QQZ71" i="13"/>
  <c r="QRA71" i="13"/>
  <c r="QRB71" i="13"/>
  <c r="QRC71" i="13"/>
  <c r="QRD71" i="13"/>
  <c r="QRE71" i="13"/>
  <c r="QRF71" i="13"/>
  <c r="QRG71" i="13"/>
  <c r="QRH71" i="13"/>
  <c r="QRI71" i="13"/>
  <c r="QRJ71" i="13"/>
  <c r="QRK71" i="13"/>
  <c r="QRL71" i="13"/>
  <c r="QRM71" i="13"/>
  <c r="QRN71" i="13"/>
  <c r="QRO71" i="13"/>
  <c r="QRP71" i="13"/>
  <c r="QRQ71" i="13"/>
  <c r="QRR71" i="13"/>
  <c r="QRS71" i="13"/>
  <c r="QRT71" i="13"/>
  <c r="QRU71" i="13"/>
  <c r="QRV71" i="13"/>
  <c r="QRW71" i="13"/>
  <c r="QRX71" i="13"/>
  <c r="QRY71" i="13"/>
  <c r="QRZ71" i="13"/>
  <c r="QSA71" i="13"/>
  <c r="QSB71" i="13"/>
  <c r="QSC71" i="13"/>
  <c r="QSD71" i="13"/>
  <c r="QSE71" i="13"/>
  <c r="QSF71" i="13"/>
  <c r="QSG71" i="13"/>
  <c r="QSH71" i="13"/>
  <c r="QSI71" i="13"/>
  <c r="QSJ71" i="13"/>
  <c r="QSK71" i="13"/>
  <c r="QSL71" i="13"/>
  <c r="QSM71" i="13"/>
  <c r="QSN71" i="13"/>
  <c r="QSO71" i="13"/>
  <c r="QSP71" i="13"/>
  <c r="QSQ71" i="13"/>
  <c r="QSR71" i="13"/>
  <c r="QSS71" i="13"/>
  <c r="QST71" i="13"/>
  <c r="QSU71" i="13"/>
  <c r="QSV71" i="13"/>
  <c r="QSW71" i="13"/>
  <c r="QSX71" i="13"/>
  <c r="QSY71" i="13"/>
  <c r="QSZ71" i="13"/>
  <c r="QTA71" i="13"/>
  <c r="QTB71" i="13"/>
  <c r="QTC71" i="13"/>
  <c r="QTD71" i="13"/>
  <c r="QTE71" i="13"/>
  <c r="QTF71" i="13"/>
  <c r="QTG71" i="13"/>
  <c r="QTH71" i="13"/>
  <c r="QTI71" i="13"/>
  <c r="QTJ71" i="13"/>
  <c r="QTK71" i="13"/>
  <c r="QTL71" i="13"/>
  <c r="QTM71" i="13"/>
  <c r="QTN71" i="13"/>
  <c r="QTO71" i="13"/>
  <c r="QTP71" i="13"/>
  <c r="QTQ71" i="13"/>
  <c r="QTR71" i="13"/>
  <c r="QTS71" i="13"/>
  <c r="QTT71" i="13"/>
  <c r="QTU71" i="13"/>
  <c r="QTV71" i="13"/>
  <c r="QTW71" i="13"/>
  <c r="QTX71" i="13"/>
  <c r="QTY71" i="13"/>
  <c r="QTZ71" i="13"/>
  <c r="QUA71" i="13"/>
  <c r="QUB71" i="13"/>
  <c r="QUC71" i="13"/>
  <c r="QUD71" i="13"/>
  <c r="QUE71" i="13"/>
  <c r="QUF71" i="13"/>
  <c r="QUG71" i="13"/>
  <c r="QUH71" i="13"/>
  <c r="QUI71" i="13"/>
  <c r="QUJ71" i="13"/>
  <c r="QUK71" i="13"/>
  <c r="QUL71" i="13"/>
  <c r="QUM71" i="13"/>
  <c r="QUN71" i="13"/>
  <c r="QUO71" i="13"/>
  <c r="QUP71" i="13"/>
  <c r="QUQ71" i="13"/>
  <c r="QUR71" i="13"/>
  <c r="QUS71" i="13"/>
  <c r="QUT71" i="13"/>
  <c r="QUU71" i="13"/>
  <c r="QUV71" i="13"/>
  <c r="QUW71" i="13"/>
  <c r="QUX71" i="13"/>
  <c r="QUY71" i="13"/>
  <c r="QUZ71" i="13"/>
  <c r="QVA71" i="13"/>
  <c r="QVB71" i="13"/>
  <c r="QVC71" i="13"/>
  <c r="QVD71" i="13"/>
  <c r="QVE71" i="13"/>
  <c r="QVF71" i="13"/>
  <c r="QVG71" i="13"/>
  <c r="QVH71" i="13"/>
  <c r="QVI71" i="13"/>
  <c r="QVJ71" i="13"/>
  <c r="QVK71" i="13"/>
  <c r="QVL71" i="13"/>
  <c r="QVM71" i="13"/>
  <c r="QVN71" i="13"/>
  <c r="QVO71" i="13"/>
  <c r="QVP71" i="13"/>
  <c r="QVQ71" i="13"/>
  <c r="QVR71" i="13"/>
  <c r="QVS71" i="13"/>
  <c r="QVT71" i="13"/>
  <c r="QVU71" i="13"/>
  <c r="QVV71" i="13"/>
  <c r="QVW71" i="13"/>
  <c r="QVX71" i="13"/>
  <c r="QVY71" i="13"/>
  <c r="QVZ71" i="13"/>
  <c r="QWA71" i="13"/>
  <c r="QWB71" i="13"/>
  <c r="QWC71" i="13"/>
  <c r="QWD71" i="13"/>
  <c r="QWE71" i="13"/>
  <c r="QWF71" i="13"/>
  <c r="QWG71" i="13"/>
  <c r="QWH71" i="13"/>
  <c r="QWI71" i="13"/>
  <c r="QWJ71" i="13"/>
  <c r="QWK71" i="13"/>
  <c r="QWL71" i="13"/>
  <c r="QWM71" i="13"/>
  <c r="QWN71" i="13"/>
  <c r="QWO71" i="13"/>
  <c r="QWP71" i="13"/>
  <c r="QWQ71" i="13"/>
  <c r="QWR71" i="13"/>
  <c r="QWS71" i="13"/>
  <c r="QWT71" i="13"/>
  <c r="QWU71" i="13"/>
  <c r="QWV71" i="13"/>
  <c r="QWW71" i="13"/>
  <c r="QWX71" i="13"/>
  <c r="QWY71" i="13"/>
  <c r="QWZ71" i="13"/>
  <c r="QXA71" i="13"/>
  <c r="QXB71" i="13"/>
  <c r="QXC71" i="13"/>
  <c r="QXD71" i="13"/>
  <c r="QXE71" i="13"/>
  <c r="QXF71" i="13"/>
  <c r="QXG71" i="13"/>
  <c r="QXH71" i="13"/>
  <c r="QXI71" i="13"/>
  <c r="QXJ71" i="13"/>
  <c r="QXK71" i="13"/>
  <c r="QXL71" i="13"/>
  <c r="QXM71" i="13"/>
  <c r="QXN71" i="13"/>
  <c r="QXO71" i="13"/>
  <c r="QXP71" i="13"/>
  <c r="QXQ71" i="13"/>
  <c r="QXR71" i="13"/>
  <c r="QXS71" i="13"/>
  <c r="QXT71" i="13"/>
  <c r="QXU71" i="13"/>
  <c r="QXV71" i="13"/>
  <c r="QXW71" i="13"/>
  <c r="QXX71" i="13"/>
  <c r="QXY71" i="13"/>
  <c r="QXZ71" i="13"/>
  <c r="QYA71" i="13"/>
  <c r="QYB71" i="13"/>
  <c r="QYC71" i="13"/>
  <c r="QYD71" i="13"/>
  <c r="QYE71" i="13"/>
  <c r="QYF71" i="13"/>
  <c r="QYG71" i="13"/>
  <c r="QYH71" i="13"/>
  <c r="QYI71" i="13"/>
  <c r="QYJ71" i="13"/>
  <c r="QYK71" i="13"/>
  <c r="QYL71" i="13"/>
  <c r="QYM71" i="13"/>
  <c r="QYN71" i="13"/>
  <c r="QYO71" i="13"/>
  <c r="QYP71" i="13"/>
  <c r="QYQ71" i="13"/>
  <c r="QYR71" i="13"/>
  <c r="QYS71" i="13"/>
  <c r="QYT71" i="13"/>
  <c r="QYU71" i="13"/>
  <c r="QYV71" i="13"/>
  <c r="QYW71" i="13"/>
  <c r="QYX71" i="13"/>
  <c r="QYY71" i="13"/>
  <c r="QYZ71" i="13"/>
  <c r="QZA71" i="13"/>
  <c r="QZB71" i="13"/>
  <c r="QZC71" i="13"/>
  <c r="QZD71" i="13"/>
  <c r="QZE71" i="13"/>
  <c r="QZF71" i="13"/>
  <c r="QZG71" i="13"/>
  <c r="QZH71" i="13"/>
  <c r="QZI71" i="13"/>
  <c r="QZJ71" i="13"/>
  <c r="QZK71" i="13"/>
  <c r="QZL71" i="13"/>
  <c r="QZM71" i="13"/>
  <c r="QZN71" i="13"/>
  <c r="QZO71" i="13"/>
  <c r="QZP71" i="13"/>
  <c r="QZQ71" i="13"/>
  <c r="QZR71" i="13"/>
  <c r="QZS71" i="13"/>
  <c r="QZT71" i="13"/>
  <c r="QZU71" i="13"/>
  <c r="QZV71" i="13"/>
  <c r="QZW71" i="13"/>
  <c r="QZX71" i="13"/>
  <c r="QZY71" i="13"/>
  <c r="QZZ71" i="13"/>
  <c r="RAA71" i="13"/>
  <c r="RAB71" i="13"/>
  <c r="RAC71" i="13"/>
  <c r="RAD71" i="13"/>
  <c r="RAE71" i="13"/>
  <c r="RAF71" i="13"/>
  <c r="RAG71" i="13"/>
  <c r="RAH71" i="13"/>
  <c r="RAI71" i="13"/>
  <c r="RAJ71" i="13"/>
  <c r="RAK71" i="13"/>
  <c r="RAL71" i="13"/>
  <c r="RAM71" i="13"/>
  <c r="RAN71" i="13"/>
  <c r="RAO71" i="13"/>
  <c r="RAP71" i="13"/>
  <c r="RAQ71" i="13"/>
  <c r="RAR71" i="13"/>
  <c r="RAS71" i="13"/>
  <c r="RAT71" i="13"/>
  <c r="RAU71" i="13"/>
  <c r="RAV71" i="13"/>
  <c r="RAW71" i="13"/>
  <c r="RAX71" i="13"/>
  <c r="RAY71" i="13"/>
  <c r="RAZ71" i="13"/>
  <c r="RBA71" i="13"/>
  <c r="RBB71" i="13"/>
  <c r="RBC71" i="13"/>
  <c r="RBD71" i="13"/>
  <c r="RBE71" i="13"/>
  <c r="RBF71" i="13"/>
  <c r="RBG71" i="13"/>
  <c r="RBH71" i="13"/>
  <c r="RBI71" i="13"/>
  <c r="RBJ71" i="13"/>
  <c r="RBK71" i="13"/>
  <c r="RBL71" i="13"/>
  <c r="RBM71" i="13"/>
  <c r="RBN71" i="13"/>
  <c r="RBO71" i="13"/>
  <c r="RBP71" i="13"/>
  <c r="RBQ71" i="13"/>
  <c r="RBR71" i="13"/>
  <c r="RBS71" i="13"/>
  <c r="RBT71" i="13"/>
  <c r="RBU71" i="13"/>
  <c r="RBV71" i="13"/>
  <c r="RBW71" i="13"/>
  <c r="RBX71" i="13"/>
  <c r="RBY71" i="13"/>
  <c r="RBZ71" i="13"/>
  <c r="RCA71" i="13"/>
  <c r="RCB71" i="13"/>
  <c r="RCC71" i="13"/>
  <c r="RCD71" i="13"/>
  <c r="RCE71" i="13"/>
  <c r="RCF71" i="13"/>
  <c r="RCG71" i="13"/>
  <c r="RCH71" i="13"/>
  <c r="RCI71" i="13"/>
  <c r="RCJ71" i="13"/>
  <c r="RCK71" i="13"/>
  <c r="RCL71" i="13"/>
  <c r="RCM71" i="13"/>
  <c r="RCN71" i="13"/>
  <c r="RCO71" i="13"/>
  <c r="RCP71" i="13"/>
  <c r="RCQ71" i="13"/>
  <c r="RCR71" i="13"/>
  <c r="RCS71" i="13"/>
  <c r="RCT71" i="13"/>
  <c r="RCU71" i="13"/>
  <c r="RCV71" i="13"/>
  <c r="RCW71" i="13"/>
  <c r="RCX71" i="13"/>
  <c r="RCY71" i="13"/>
  <c r="RCZ71" i="13"/>
  <c r="RDA71" i="13"/>
  <c r="RDB71" i="13"/>
  <c r="RDC71" i="13"/>
  <c r="RDD71" i="13"/>
  <c r="RDE71" i="13"/>
  <c r="RDF71" i="13"/>
  <c r="RDG71" i="13"/>
  <c r="RDH71" i="13"/>
  <c r="RDI71" i="13"/>
  <c r="RDJ71" i="13"/>
  <c r="RDK71" i="13"/>
  <c r="RDL71" i="13"/>
  <c r="RDM71" i="13"/>
  <c r="RDN71" i="13"/>
  <c r="RDO71" i="13"/>
  <c r="RDP71" i="13"/>
  <c r="RDQ71" i="13"/>
  <c r="RDR71" i="13"/>
  <c r="RDS71" i="13"/>
  <c r="RDT71" i="13"/>
  <c r="RDU71" i="13"/>
  <c r="RDV71" i="13"/>
  <c r="RDW71" i="13"/>
  <c r="RDX71" i="13"/>
  <c r="RDY71" i="13"/>
  <c r="RDZ71" i="13"/>
  <c r="REA71" i="13"/>
  <c r="REB71" i="13"/>
  <c r="REC71" i="13"/>
  <c r="RED71" i="13"/>
  <c r="REE71" i="13"/>
  <c r="REF71" i="13"/>
  <c r="REG71" i="13"/>
  <c r="REH71" i="13"/>
  <c r="REI71" i="13"/>
  <c r="REJ71" i="13"/>
  <c r="REK71" i="13"/>
  <c r="REL71" i="13"/>
  <c r="REM71" i="13"/>
  <c r="REN71" i="13"/>
  <c r="REO71" i="13"/>
  <c r="REP71" i="13"/>
  <c r="REQ71" i="13"/>
  <c r="RER71" i="13"/>
  <c r="RES71" i="13"/>
  <c r="RET71" i="13"/>
  <c r="REU71" i="13"/>
  <c r="REV71" i="13"/>
  <c r="REW71" i="13"/>
  <c r="REX71" i="13"/>
  <c r="REY71" i="13"/>
  <c r="REZ71" i="13"/>
  <c r="RFA71" i="13"/>
  <c r="RFB71" i="13"/>
  <c r="RFC71" i="13"/>
  <c r="RFD71" i="13"/>
  <c r="RFE71" i="13"/>
  <c r="RFF71" i="13"/>
  <c r="RFG71" i="13"/>
  <c r="RFH71" i="13"/>
  <c r="RFI71" i="13"/>
  <c r="RFJ71" i="13"/>
  <c r="RFK71" i="13"/>
  <c r="RFL71" i="13"/>
  <c r="RFM71" i="13"/>
  <c r="RFN71" i="13"/>
  <c r="RFO71" i="13"/>
  <c r="RFP71" i="13"/>
  <c r="RFQ71" i="13"/>
  <c r="RFR71" i="13"/>
  <c r="RFS71" i="13"/>
  <c r="RFT71" i="13"/>
  <c r="RFU71" i="13"/>
  <c r="RFV71" i="13"/>
  <c r="RFW71" i="13"/>
  <c r="RFX71" i="13"/>
  <c r="RFY71" i="13"/>
  <c r="RFZ71" i="13"/>
  <c r="RGA71" i="13"/>
  <c r="RGB71" i="13"/>
  <c r="RGC71" i="13"/>
  <c r="RGD71" i="13"/>
  <c r="RGE71" i="13"/>
  <c r="RGF71" i="13"/>
  <c r="RGG71" i="13"/>
  <c r="RGH71" i="13"/>
  <c r="RGI71" i="13"/>
  <c r="RGJ71" i="13"/>
  <c r="RGK71" i="13"/>
  <c r="RGL71" i="13"/>
  <c r="RGM71" i="13"/>
  <c r="RGN71" i="13"/>
  <c r="RGO71" i="13"/>
  <c r="RGP71" i="13"/>
  <c r="RGQ71" i="13"/>
  <c r="RGR71" i="13"/>
  <c r="RGS71" i="13"/>
  <c r="RGT71" i="13"/>
  <c r="RGU71" i="13"/>
  <c r="RGV71" i="13"/>
  <c r="RGW71" i="13"/>
  <c r="RGX71" i="13"/>
  <c r="RGY71" i="13"/>
  <c r="RGZ71" i="13"/>
  <c r="RHA71" i="13"/>
  <c r="RHB71" i="13"/>
  <c r="RHC71" i="13"/>
  <c r="RHD71" i="13"/>
  <c r="RHE71" i="13"/>
  <c r="RHF71" i="13"/>
  <c r="RHG71" i="13"/>
  <c r="RHH71" i="13"/>
  <c r="RHI71" i="13"/>
  <c r="RHJ71" i="13"/>
  <c r="RHK71" i="13"/>
  <c r="RHL71" i="13"/>
  <c r="RHM71" i="13"/>
  <c r="RHN71" i="13"/>
  <c r="RHO71" i="13"/>
  <c r="RHP71" i="13"/>
  <c r="RHQ71" i="13"/>
  <c r="RHR71" i="13"/>
  <c r="RHS71" i="13"/>
  <c r="RHT71" i="13"/>
  <c r="RHU71" i="13"/>
  <c r="RHV71" i="13"/>
  <c r="RHW71" i="13"/>
  <c r="RHX71" i="13"/>
  <c r="RHY71" i="13"/>
  <c r="RHZ71" i="13"/>
  <c r="RIA71" i="13"/>
  <c r="RIB71" i="13"/>
  <c r="RIC71" i="13"/>
  <c r="RID71" i="13"/>
  <c r="RIE71" i="13"/>
  <c r="RIF71" i="13"/>
  <c r="RIG71" i="13"/>
  <c r="RIH71" i="13"/>
  <c r="RII71" i="13"/>
  <c r="RIJ71" i="13"/>
  <c r="RIK71" i="13"/>
  <c r="RIL71" i="13"/>
  <c r="RIM71" i="13"/>
  <c r="RIN71" i="13"/>
  <c r="RIO71" i="13"/>
  <c r="RIP71" i="13"/>
  <c r="RIQ71" i="13"/>
  <c r="RIR71" i="13"/>
  <c r="RIS71" i="13"/>
  <c r="RIT71" i="13"/>
  <c r="RIU71" i="13"/>
  <c r="RIV71" i="13"/>
  <c r="RIW71" i="13"/>
  <c r="RIX71" i="13"/>
  <c r="RIY71" i="13"/>
  <c r="RIZ71" i="13"/>
  <c r="RJA71" i="13"/>
  <c r="RJB71" i="13"/>
  <c r="RJC71" i="13"/>
  <c r="RJD71" i="13"/>
  <c r="RJE71" i="13"/>
  <c r="RJF71" i="13"/>
  <c r="RJG71" i="13"/>
  <c r="RJH71" i="13"/>
  <c r="RJI71" i="13"/>
  <c r="RJJ71" i="13"/>
  <c r="RJK71" i="13"/>
  <c r="RJL71" i="13"/>
  <c r="RJM71" i="13"/>
  <c r="RJN71" i="13"/>
  <c r="RJO71" i="13"/>
  <c r="RJP71" i="13"/>
  <c r="RJQ71" i="13"/>
  <c r="RJR71" i="13"/>
  <c r="RJS71" i="13"/>
  <c r="RJT71" i="13"/>
  <c r="RJU71" i="13"/>
  <c r="RJV71" i="13"/>
  <c r="RJW71" i="13"/>
  <c r="RJX71" i="13"/>
  <c r="RJY71" i="13"/>
  <c r="RJZ71" i="13"/>
  <c r="RKA71" i="13"/>
  <c r="RKB71" i="13"/>
  <c r="RKC71" i="13"/>
  <c r="RKD71" i="13"/>
  <c r="RKE71" i="13"/>
  <c r="RKF71" i="13"/>
  <c r="RKG71" i="13"/>
  <c r="RKH71" i="13"/>
  <c r="RKI71" i="13"/>
  <c r="RKJ71" i="13"/>
  <c r="RKK71" i="13"/>
  <c r="RKL71" i="13"/>
  <c r="RKM71" i="13"/>
  <c r="RKN71" i="13"/>
  <c r="RKO71" i="13"/>
  <c r="RKP71" i="13"/>
  <c r="RKQ71" i="13"/>
  <c r="RKR71" i="13"/>
  <c r="RKS71" i="13"/>
  <c r="RKT71" i="13"/>
  <c r="RKU71" i="13"/>
  <c r="RKV71" i="13"/>
  <c r="RKW71" i="13"/>
  <c r="RKX71" i="13"/>
  <c r="RKY71" i="13"/>
  <c r="RKZ71" i="13"/>
  <c r="RLA71" i="13"/>
  <c r="RLB71" i="13"/>
  <c r="RLC71" i="13"/>
  <c r="RLD71" i="13"/>
  <c r="RLE71" i="13"/>
  <c r="RLF71" i="13"/>
  <c r="RLG71" i="13"/>
  <c r="RLH71" i="13"/>
  <c r="RLI71" i="13"/>
  <c r="RLJ71" i="13"/>
  <c r="RLK71" i="13"/>
  <c r="RLL71" i="13"/>
  <c r="RLM71" i="13"/>
  <c r="RLN71" i="13"/>
  <c r="RLO71" i="13"/>
  <c r="RLP71" i="13"/>
  <c r="RLQ71" i="13"/>
  <c r="RLR71" i="13"/>
  <c r="RLS71" i="13"/>
  <c r="RLT71" i="13"/>
  <c r="RLU71" i="13"/>
  <c r="RLV71" i="13"/>
  <c r="RLW71" i="13"/>
  <c r="RLX71" i="13"/>
  <c r="RLY71" i="13"/>
  <c r="RLZ71" i="13"/>
  <c r="RMA71" i="13"/>
  <c r="RMB71" i="13"/>
  <c r="RMC71" i="13"/>
  <c r="RMD71" i="13"/>
  <c r="RME71" i="13"/>
  <c r="RMF71" i="13"/>
  <c r="RMG71" i="13"/>
  <c r="RMH71" i="13"/>
  <c r="RMI71" i="13"/>
  <c r="RMJ71" i="13"/>
  <c r="RMK71" i="13"/>
  <c r="RML71" i="13"/>
  <c r="RMM71" i="13"/>
  <c r="RMN71" i="13"/>
  <c r="RMO71" i="13"/>
  <c r="RMP71" i="13"/>
  <c r="RMQ71" i="13"/>
  <c r="RMR71" i="13"/>
  <c r="RMS71" i="13"/>
  <c r="RMT71" i="13"/>
  <c r="RMU71" i="13"/>
  <c r="RMV71" i="13"/>
  <c r="RMW71" i="13"/>
  <c r="RMX71" i="13"/>
  <c r="RMY71" i="13"/>
  <c r="RMZ71" i="13"/>
  <c r="RNA71" i="13"/>
  <c r="RNB71" i="13"/>
  <c r="RNC71" i="13"/>
  <c r="RND71" i="13"/>
  <c r="RNE71" i="13"/>
  <c r="RNF71" i="13"/>
  <c r="RNG71" i="13"/>
  <c r="RNH71" i="13"/>
  <c r="RNI71" i="13"/>
  <c r="RNJ71" i="13"/>
  <c r="RNK71" i="13"/>
  <c r="RNL71" i="13"/>
  <c r="RNM71" i="13"/>
  <c r="RNN71" i="13"/>
  <c r="RNO71" i="13"/>
  <c r="RNP71" i="13"/>
  <c r="RNQ71" i="13"/>
  <c r="RNR71" i="13"/>
  <c r="RNS71" i="13"/>
  <c r="RNT71" i="13"/>
  <c r="RNU71" i="13"/>
  <c r="RNV71" i="13"/>
  <c r="RNW71" i="13"/>
  <c r="RNX71" i="13"/>
  <c r="RNY71" i="13"/>
  <c r="RNZ71" i="13"/>
  <c r="ROA71" i="13"/>
  <c r="ROB71" i="13"/>
  <c r="ROC71" i="13"/>
  <c r="ROD71" i="13"/>
  <c r="ROE71" i="13"/>
  <c r="ROF71" i="13"/>
  <c r="ROG71" i="13"/>
  <c r="ROH71" i="13"/>
  <c r="ROI71" i="13"/>
  <c r="ROJ71" i="13"/>
  <c r="ROK71" i="13"/>
  <c r="ROL71" i="13"/>
  <c r="ROM71" i="13"/>
  <c r="RON71" i="13"/>
  <c r="ROO71" i="13"/>
  <c r="ROP71" i="13"/>
  <c r="ROQ71" i="13"/>
  <c r="ROR71" i="13"/>
  <c r="ROS71" i="13"/>
  <c r="ROT71" i="13"/>
  <c r="ROU71" i="13"/>
  <c r="ROV71" i="13"/>
  <c r="ROW71" i="13"/>
  <c r="ROX71" i="13"/>
  <c r="ROY71" i="13"/>
  <c r="ROZ71" i="13"/>
  <c r="RPA71" i="13"/>
  <c r="RPB71" i="13"/>
  <c r="RPC71" i="13"/>
  <c r="RPD71" i="13"/>
  <c r="RPE71" i="13"/>
  <c r="RPF71" i="13"/>
  <c r="RPG71" i="13"/>
  <c r="RPH71" i="13"/>
  <c r="RPI71" i="13"/>
  <c r="RPJ71" i="13"/>
  <c r="RPK71" i="13"/>
  <c r="RPL71" i="13"/>
  <c r="RPM71" i="13"/>
  <c r="RPN71" i="13"/>
  <c r="RPO71" i="13"/>
  <c r="RPP71" i="13"/>
  <c r="RPQ71" i="13"/>
  <c r="RPR71" i="13"/>
  <c r="RPS71" i="13"/>
  <c r="RPT71" i="13"/>
  <c r="RPU71" i="13"/>
  <c r="RPV71" i="13"/>
  <c r="RPW71" i="13"/>
  <c r="RPX71" i="13"/>
  <c r="RPY71" i="13"/>
  <c r="RPZ71" i="13"/>
  <c r="RQA71" i="13"/>
  <c r="RQB71" i="13"/>
  <c r="RQC71" i="13"/>
  <c r="RQD71" i="13"/>
  <c r="RQE71" i="13"/>
  <c r="RQF71" i="13"/>
  <c r="RQG71" i="13"/>
  <c r="RQH71" i="13"/>
  <c r="RQI71" i="13"/>
  <c r="RQJ71" i="13"/>
  <c r="RQK71" i="13"/>
  <c r="RQL71" i="13"/>
  <c r="RQM71" i="13"/>
  <c r="RQN71" i="13"/>
  <c r="RQO71" i="13"/>
  <c r="RQP71" i="13"/>
  <c r="RQQ71" i="13"/>
  <c r="RQR71" i="13"/>
  <c r="RQS71" i="13"/>
  <c r="RQT71" i="13"/>
  <c r="RQU71" i="13"/>
  <c r="RQV71" i="13"/>
  <c r="RQW71" i="13"/>
  <c r="RQX71" i="13"/>
  <c r="RQY71" i="13"/>
  <c r="RQZ71" i="13"/>
  <c r="RRA71" i="13"/>
  <c r="RRB71" i="13"/>
  <c r="RRC71" i="13"/>
  <c r="RRD71" i="13"/>
  <c r="RRE71" i="13"/>
  <c r="RRF71" i="13"/>
  <c r="RRG71" i="13"/>
  <c r="RRH71" i="13"/>
  <c r="RRI71" i="13"/>
  <c r="RRJ71" i="13"/>
  <c r="RRK71" i="13"/>
  <c r="RRL71" i="13"/>
  <c r="RRM71" i="13"/>
  <c r="RRN71" i="13"/>
  <c r="RRO71" i="13"/>
  <c r="RRP71" i="13"/>
  <c r="RRQ71" i="13"/>
  <c r="RRR71" i="13"/>
  <c r="RRS71" i="13"/>
  <c r="RRT71" i="13"/>
  <c r="RRU71" i="13"/>
  <c r="RRV71" i="13"/>
  <c r="RRW71" i="13"/>
  <c r="RRX71" i="13"/>
  <c r="RRY71" i="13"/>
  <c r="RRZ71" i="13"/>
  <c r="RSA71" i="13"/>
  <c r="RSB71" i="13"/>
  <c r="RSC71" i="13"/>
  <c r="RSD71" i="13"/>
  <c r="RSE71" i="13"/>
  <c r="RSF71" i="13"/>
  <c r="RSG71" i="13"/>
  <c r="RSH71" i="13"/>
  <c r="RSI71" i="13"/>
  <c r="RSJ71" i="13"/>
  <c r="RSK71" i="13"/>
  <c r="RSL71" i="13"/>
  <c r="RSM71" i="13"/>
  <c r="RSN71" i="13"/>
  <c r="RSO71" i="13"/>
  <c r="RSP71" i="13"/>
  <c r="RSQ71" i="13"/>
  <c r="RSR71" i="13"/>
  <c r="RSS71" i="13"/>
  <c r="RST71" i="13"/>
  <c r="RSU71" i="13"/>
  <c r="RSV71" i="13"/>
  <c r="RSW71" i="13"/>
  <c r="RSX71" i="13"/>
  <c r="RSY71" i="13"/>
  <c r="RSZ71" i="13"/>
  <c r="RTA71" i="13"/>
  <c r="RTB71" i="13"/>
  <c r="RTC71" i="13"/>
  <c r="RTD71" i="13"/>
  <c r="RTE71" i="13"/>
  <c r="RTF71" i="13"/>
  <c r="RTG71" i="13"/>
  <c r="RTH71" i="13"/>
  <c r="RTI71" i="13"/>
  <c r="RTJ71" i="13"/>
  <c r="RTK71" i="13"/>
  <c r="RTL71" i="13"/>
  <c r="RTM71" i="13"/>
  <c r="RTN71" i="13"/>
  <c r="RTO71" i="13"/>
  <c r="RTP71" i="13"/>
  <c r="RTQ71" i="13"/>
  <c r="RTR71" i="13"/>
  <c r="RTS71" i="13"/>
  <c r="RTT71" i="13"/>
  <c r="RTU71" i="13"/>
  <c r="RTV71" i="13"/>
  <c r="RTW71" i="13"/>
  <c r="RTX71" i="13"/>
  <c r="RTY71" i="13"/>
  <c r="RTZ71" i="13"/>
  <c r="RUA71" i="13"/>
  <c r="RUB71" i="13"/>
  <c r="RUC71" i="13"/>
  <c r="RUD71" i="13"/>
  <c r="RUE71" i="13"/>
  <c r="RUF71" i="13"/>
  <c r="RUG71" i="13"/>
  <c r="RUH71" i="13"/>
  <c r="RUI71" i="13"/>
  <c r="RUJ71" i="13"/>
  <c r="RUK71" i="13"/>
  <c r="RUL71" i="13"/>
  <c r="RUM71" i="13"/>
  <c r="RUN71" i="13"/>
  <c r="RUO71" i="13"/>
  <c r="RUP71" i="13"/>
  <c r="RUQ71" i="13"/>
  <c r="RUR71" i="13"/>
  <c r="RUS71" i="13"/>
  <c r="RUT71" i="13"/>
  <c r="RUU71" i="13"/>
  <c r="RUV71" i="13"/>
  <c r="RUW71" i="13"/>
  <c r="RUX71" i="13"/>
  <c r="RUY71" i="13"/>
  <c r="RUZ71" i="13"/>
  <c r="RVA71" i="13"/>
  <c r="RVB71" i="13"/>
  <c r="RVC71" i="13"/>
  <c r="RVD71" i="13"/>
  <c r="RVE71" i="13"/>
  <c r="RVF71" i="13"/>
  <c r="RVG71" i="13"/>
  <c r="RVH71" i="13"/>
  <c r="RVI71" i="13"/>
  <c r="RVJ71" i="13"/>
  <c r="RVK71" i="13"/>
  <c r="RVL71" i="13"/>
  <c r="RVM71" i="13"/>
  <c r="RVN71" i="13"/>
  <c r="RVO71" i="13"/>
  <c r="RVP71" i="13"/>
  <c r="RVQ71" i="13"/>
  <c r="RVR71" i="13"/>
  <c r="RVS71" i="13"/>
  <c r="RVT71" i="13"/>
  <c r="RVU71" i="13"/>
  <c r="RVV71" i="13"/>
  <c r="RVW71" i="13"/>
  <c r="RVX71" i="13"/>
  <c r="RVY71" i="13"/>
  <c r="RVZ71" i="13"/>
  <c r="RWA71" i="13"/>
  <c r="RWB71" i="13"/>
  <c r="RWC71" i="13"/>
  <c r="RWD71" i="13"/>
  <c r="RWE71" i="13"/>
  <c r="RWF71" i="13"/>
  <c r="RWG71" i="13"/>
  <c r="RWH71" i="13"/>
  <c r="RWI71" i="13"/>
  <c r="RWJ71" i="13"/>
  <c r="RWK71" i="13"/>
  <c r="RWL71" i="13"/>
  <c r="RWM71" i="13"/>
  <c r="RWN71" i="13"/>
  <c r="RWO71" i="13"/>
  <c r="RWP71" i="13"/>
  <c r="RWQ71" i="13"/>
  <c r="RWR71" i="13"/>
  <c r="RWS71" i="13"/>
  <c r="RWT71" i="13"/>
  <c r="RWU71" i="13"/>
  <c r="RWV71" i="13"/>
  <c r="RWW71" i="13"/>
  <c r="RWX71" i="13"/>
  <c r="RWY71" i="13"/>
  <c r="RWZ71" i="13"/>
  <c r="RXA71" i="13"/>
  <c r="RXB71" i="13"/>
  <c r="RXC71" i="13"/>
  <c r="RXD71" i="13"/>
  <c r="RXE71" i="13"/>
  <c r="RXF71" i="13"/>
  <c r="RXG71" i="13"/>
  <c r="RXH71" i="13"/>
  <c r="RXI71" i="13"/>
  <c r="RXJ71" i="13"/>
  <c r="RXK71" i="13"/>
  <c r="RXL71" i="13"/>
  <c r="RXM71" i="13"/>
  <c r="RXN71" i="13"/>
  <c r="RXO71" i="13"/>
  <c r="RXP71" i="13"/>
  <c r="RXQ71" i="13"/>
  <c r="RXR71" i="13"/>
  <c r="RXS71" i="13"/>
  <c r="RXT71" i="13"/>
  <c r="RXU71" i="13"/>
  <c r="RXV71" i="13"/>
  <c r="RXW71" i="13"/>
  <c r="RXX71" i="13"/>
  <c r="RXY71" i="13"/>
  <c r="RXZ71" i="13"/>
  <c r="RYA71" i="13"/>
  <c r="RYB71" i="13"/>
  <c r="RYC71" i="13"/>
  <c r="RYD71" i="13"/>
  <c r="RYE71" i="13"/>
  <c r="RYF71" i="13"/>
  <c r="RYG71" i="13"/>
  <c r="RYH71" i="13"/>
  <c r="RYI71" i="13"/>
  <c r="RYJ71" i="13"/>
  <c r="RYK71" i="13"/>
  <c r="RYL71" i="13"/>
  <c r="RYM71" i="13"/>
  <c r="RYN71" i="13"/>
  <c r="RYO71" i="13"/>
  <c r="RYP71" i="13"/>
  <c r="RYQ71" i="13"/>
  <c r="RYR71" i="13"/>
  <c r="RYS71" i="13"/>
  <c r="RYT71" i="13"/>
  <c r="RYU71" i="13"/>
  <c r="RYV71" i="13"/>
  <c r="RYW71" i="13"/>
  <c r="RYX71" i="13"/>
  <c r="RYY71" i="13"/>
  <c r="RYZ71" i="13"/>
  <c r="RZA71" i="13"/>
  <c r="RZB71" i="13"/>
  <c r="RZC71" i="13"/>
  <c r="RZD71" i="13"/>
  <c r="RZE71" i="13"/>
  <c r="RZF71" i="13"/>
  <c r="RZG71" i="13"/>
  <c r="RZH71" i="13"/>
  <c r="RZI71" i="13"/>
  <c r="RZJ71" i="13"/>
  <c r="RZK71" i="13"/>
  <c r="RZL71" i="13"/>
  <c r="RZM71" i="13"/>
  <c r="RZN71" i="13"/>
  <c r="RZO71" i="13"/>
  <c r="RZP71" i="13"/>
  <c r="RZQ71" i="13"/>
  <c r="RZR71" i="13"/>
  <c r="RZS71" i="13"/>
  <c r="RZT71" i="13"/>
  <c r="RZU71" i="13"/>
  <c r="RZV71" i="13"/>
  <c r="RZW71" i="13"/>
  <c r="RZX71" i="13"/>
  <c r="RZY71" i="13"/>
  <c r="RZZ71" i="13"/>
  <c r="SAA71" i="13"/>
  <c r="SAB71" i="13"/>
  <c r="SAC71" i="13"/>
  <c r="SAD71" i="13"/>
  <c r="SAE71" i="13"/>
  <c r="SAF71" i="13"/>
  <c r="SAG71" i="13"/>
  <c r="SAH71" i="13"/>
  <c r="SAI71" i="13"/>
  <c r="SAJ71" i="13"/>
  <c r="SAK71" i="13"/>
  <c r="SAL71" i="13"/>
  <c r="SAM71" i="13"/>
  <c r="SAN71" i="13"/>
  <c r="SAO71" i="13"/>
  <c r="SAP71" i="13"/>
  <c r="SAQ71" i="13"/>
  <c r="SAR71" i="13"/>
  <c r="SAS71" i="13"/>
  <c r="SAT71" i="13"/>
  <c r="SAU71" i="13"/>
  <c r="SAV71" i="13"/>
  <c r="SAW71" i="13"/>
  <c r="SAX71" i="13"/>
  <c r="SAY71" i="13"/>
  <c r="SAZ71" i="13"/>
  <c r="SBA71" i="13"/>
  <c r="SBB71" i="13"/>
  <c r="SBC71" i="13"/>
  <c r="SBD71" i="13"/>
  <c r="SBE71" i="13"/>
  <c r="SBF71" i="13"/>
  <c r="SBG71" i="13"/>
  <c r="SBH71" i="13"/>
  <c r="SBI71" i="13"/>
  <c r="SBJ71" i="13"/>
  <c r="SBK71" i="13"/>
  <c r="SBL71" i="13"/>
  <c r="SBM71" i="13"/>
  <c r="SBN71" i="13"/>
  <c r="SBO71" i="13"/>
  <c r="SBP71" i="13"/>
  <c r="SBQ71" i="13"/>
  <c r="SBR71" i="13"/>
  <c r="SBS71" i="13"/>
  <c r="SBT71" i="13"/>
  <c r="SBU71" i="13"/>
  <c r="SBV71" i="13"/>
  <c r="SBW71" i="13"/>
  <c r="SBX71" i="13"/>
  <c r="SBY71" i="13"/>
  <c r="SBZ71" i="13"/>
  <c r="SCA71" i="13"/>
  <c r="SCB71" i="13"/>
  <c r="SCC71" i="13"/>
  <c r="SCD71" i="13"/>
  <c r="SCE71" i="13"/>
  <c r="SCF71" i="13"/>
  <c r="SCG71" i="13"/>
  <c r="SCH71" i="13"/>
  <c r="SCI71" i="13"/>
  <c r="SCJ71" i="13"/>
  <c r="SCK71" i="13"/>
  <c r="SCL71" i="13"/>
  <c r="SCM71" i="13"/>
  <c r="SCN71" i="13"/>
  <c r="SCO71" i="13"/>
  <c r="SCP71" i="13"/>
  <c r="SCQ71" i="13"/>
  <c r="SCR71" i="13"/>
  <c r="SCS71" i="13"/>
  <c r="SCT71" i="13"/>
  <c r="SCU71" i="13"/>
  <c r="SCV71" i="13"/>
  <c r="SCW71" i="13"/>
  <c r="SCX71" i="13"/>
  <c r="SCY71" i="13"/>
  <c r="SCZ71" i="13"/>
  <c r="SDA71" i="13"/>
  <c r="SDB71" i="13"/>
  <c r="SDC71" i="13"/>
  <c r="SDD71" i="13"/>
  <c r="SDE71" i="13"/>
  <c r="SDF71" i="13"/>
  <c r="SDG71" i="13"/>
  <c r="SDH71" i="13"/>
  <c r="SDI71" i="13"/>
  <c r="SDJ71" i="13"/>
  <c r="SDK71" i="13"/>
  <c r="SDL71" i="13"/>
  <c r="SDM71" i="13"/>
  <c r="SDN71" i="13"/>
  <c r="SDO71" i="13"/>
  <c r="SDP71" i="13"/>
  <c r="SDQ71" i="13"/>
  <c r="SDR71" i="13"/>
  <c r="SDS71" i="13"/>
  <c r="SDT71" i="13"/>
  <c r="SDU71" i="13"/>
  <c r="SDV71" i="13"/>
  <c r="SDW71" i="13"/>
  <c r="SDX71" i="13"/>
  <c r="SDY71" i="13"/>
  <c r="SDZ71" i="13"/>
  <c r="SEA71" i="13"/>
  <c r="SEB71" i="13"/>
  <c r="SEC71" i="13"/>
  <c r="SED71" i="13"/>
  <c r="SEE71" i="13"/>
  <c r="SEF71" i="13"/>
  <c r="SEG71" i="13"/>
  <c r="SEH71" i="13"/>
  <c r="SEI71" i="13"/>
  <c r="SEJ71" i="13"/>
  <c r="SEK71" i="13"/>
  <c r="SEL71" i="13"/>
  <c r="SEM71" i="13"/>
  <c r="SEN71" i="13"/>
  <c r="SEO71" i="13"/>
  <c r="SEP71" i="13"/>
  <c r="SEQ71" i="13"/>
  <c r="SER71" i="13"/>
  <c r="SES71" i="13"/>
  <c r="SET71" i="13"/>
  <c r="SEU71" i="13"/>
  <c r="SEV71" i="13"/>
  <c r="SEW71" i="13"/>
  <c r="SEX71" i="13"/>
  <c r="SEY71" i="13"/>
  <c r="SEZ71" i="13"/>
  <c r="SFA71" i="13"/>
  <c r="SFB71" i="13"/>
  <c r="SFC71" i="13"/>
  <c r="SFD71" i="13"/>
  <c r="SFE71" i="13"/>
  <c r="SFF71" i="13"/>
  <c r="SFG71" i="13"/>
  <c r="SFH71" i="13"/>
  <c r="SFI71" i="13"/>
  <c r="SFJ71" i="13"/>
  <c r="SFK71" i="13"/>
  <c r="SFL71" i="13"/>
  <c r="SFM71" i="13"/>
  <c r="SFN71" i="13"/>
  <c r="SFO71" i="13"/>
  <c r="SFP71" i="13"/>
  <c r="SFQ71" i="13"/>
  <c r="SFR71" i="13"/>
  <c r="SFS71" i="13"/>
  <c r="SFT71" i="13"/>
  <c r="SFU71" i="13"/>
  <c r="SFV71" i="13"/>
  <c r="SFW71" i="13"/>
  <c r="SFX71" i="13"/>
  <c r="SFY71" i="13"/>
  <c r="SFZ71" i="13"/>
  <c r="SGA71" i="13"/>
  <c r="SGB71" i="13"/>
  <c r="SGC71" i="13"/>
  <c r="SGD71" i="13"/>
  <c r="SGE71" i="13"/>
  <c r="SGF71" i="13"/>
  <c r="SGG71" i="13"/>
  <c r="SGH71" i="13"/>
  <c r="SGI71" i="13"/>
  <c r="SGJ71" i="13"/>
  <c r="SGK71" i="13"/>
  <c r="SGL71" i="13"/>
  <c r="SGM71" i="13"/>
  <c r="SGN71" i="13"/>
  <c r="SGO71" i="13"/>
  <c r="SGP71" i="13"/>
  <c r="SGQ71" i="13"/>
  <c r="SGR71" i="13"/>
  <c r="SGS71" i="13"/>
  <c r="SGT71" i="13"/>
  <c r="SGU71" i="13"/>
  <c r="SGV71" i="13"/>
  <c r="SGW71" i="13"/>
  <c r="SGX71" i="13"/>
  <c r="SGY71" i="13"/>
  <c r="SGZ71" i="13"/>
  <c r="SHA71" i="13"/>
  <c r="SHB71" i="13"/>
  <c r="SHC71" i="13"/>
  <c r="SHD71" i="13"/>
  <c r="SHE71" i="13"/>
  <c r="SHF71" i="13"/>
  <c r="SHG71" i="13"/>
  <c r="SHH71" i="13"/>
  <c r="SHI71" i="13"/>
  <c r="SHJ71" i="13"/>
  <c r="SHK71" i="13"/>
  <c r="SHL71" i="13"/>
  <c r="SHM71" i="13"/>
  <c r="SHN71" i="13"/>
  <c r="SHO71" i="13"/>
  <c r="SHP71" i="13"/>
  <c r="SHQ71" i="13"/>
  <c r="SHR71" i="13"/>
  <c r="SHS71" i="13"/>
  <c r="SHT71" i="13"/>
  <c r="SHU71" i="13"/>
  <c r="SHV71" i="13"/>
  <c r="SHW71" i="13"/>
  <c r="SHX71" i="13"/>
  <c r="SHY71" i="13"/>
  <c r="SHZ71" i="13"/>
  <c r="SIA71" i="13"/>
  <c r="SIB71" i="13"/>
  <c r="SIC71" i="13"/>
  <c r="SID71" i="13"/>
  <c r="SIE71" i="13"/>
  <c r="SIF71" i="13"/>
  <c r="SIG71" i="13"/>
  <c r="SIH71" i="13"/>
  <c r="SII71" i="13"/>
  <c r="SIJ71" i="13"/>
  <c r="SIK71" i="13"/>
  <c r="SIL71" i="13"/>
  <c r="SIM71" i="13"/>
  <c r="SIN71" i="13"/>
  <c r="SIO71" i="13"/>
  <c r="SIP71" i="13"/>
  <c r="SIQ71" i="13"/>
  <c r="SIR71" i="13"/>
  <c r="SIS71" i="13"/>
  <c r="SIT71" i="13"/>
  <c r="SIU71" i="13"/>
  <c r="SIV71" i="13"/>
  <c r="SIW71" i="13"/>
  <c r="SIX71" i="13"/>
  <c r="SIY71" i="13"/>
  <c r="SIZ71" i="13"/>
  <c r="SJA71" i="13"/>
  <c r="SJB71" i="13"/>
  <c r="SJC71" i="13"/>
  <c r="SJD71" i="13"/>
  <c r="SJE71" i="13"/>
  <c r="SJF71" i="13"/>
  <c r="SJG71" i="13"/>
  <c r="SJH71" i="13"/>
  <c r="SJI71" i="13"/>
  <c r="SJJ71" i="13"/>
  <c r="SJK71" i="13"/>
  <c r="SJL71" i="13"/>
  <c r="SJM71" i="13"/>
  <c r="SJN71" i="13"/>
  <c r="SJO71" i="13"/>
  <c r="SJP71" i="13"/>
  <c r="SJQ71" i="13"/>
  <c r="SJR71" i="13"/>
  <c r="SJS71" i="13"/>
  <c r="SJT71" i="13"/>
  <c r="SJU71" i="13"/>
  <c r="SJV71" i="13"/>
  <c r="SJW71" i="13"/>
  <c r="SJX71" i="13"/>
  <c r="SJY71" i="13"/>
  <c r="SJZ71" i="13"/>
  <c r="SKA71" i="13"/>
  <c r="SKB71" i="13"/>
  <c r="SKC71" i="13"/>
  <c r="SKD71" i="13"/>
  <c r="SKE71" i="13"/>
  <c r="SKF71" i="13"/>
  <c r="SKG71" i="13"/>
  <c r="SKH71" i="13"/>
  <c r="SKI71" i="13"/>
  <c r="SKJ71" i="13"/>
  <c r="SKK71" i="13"/>
  <c r="SKL71" i="13"/>
  <c r="SKM71" i="13"/>
  <c r="SKN71" i="13"/>
  <c r="SKO71" i="13"/>
  <c r="SKP71" i="13"/>
  <c r="SKQ71" i="13"/>
  <c r="SKR71" i="13"/>
  <c r="SKS71" i="13"/>
  <c r="SKT71" i="13"/>
  <c r="SKU71" i="13"/>
  <c r="SKV71" i="13"/>
  <c r="SKW71" i="13"/>
  <c r="SKX71" i="13"/>
  <c r="SKY71" i="13"/>
  <c r="SKZ71" i="13"/>
  <c r="SLA71" i="13"/>
  <c r="SLB71" i="13"/>
  <c r="SLC71" i="13"/>
  <c r="SLD71" i="13"/>
  <c r="SLE71" i="13"/>
  <c r="SLF71" i="13"/>
  <c r="SLG71" i="13"/>
  <c r="SLH71" i="13"/>
  <c r="SLI71" i="13"/>
  <c r="SLJ71" i="13"/>
  <c r="SLK71" i="13"/>
  <c r="SLL71" i="13"/>
  <c r="SLM71" i="13"/>
  <c r="SLN71" i="13"/>
  <c r="SLO71" i="13"/>
  <c r="SLP71" i="13"/>
  <c r="SLQ71" i="13"/>
  <c r="SLR71" i="13"/>
  <c r="SLS71" i="13"/>
  <c r="SLT71" i="13"/>
  <c r="SLU71" i="13"/>
  <c r="SLV71" i="13"/>
  <c r="SLW71" i="13"/>
  <c r="SLX71" i="13"/>
  <c r="SLY71" i="13"/>
  <c r="SLZ71" i="13"/>
  <c r="SMA71" i="13"/>
  <c r="SMB71" i="13"/>
  <c r="SMC71" i="13"/>
  <c r="SMD71" i="13"/>
  <c r="SME71" i="13"/>
  <c r="SMF71" i="13"/>
  <c r="SMG71" i="13"/>
  <c r="SMH71" i="13"/>
  <c r="SMI71" i="13"/>
  <c r="SMJ71" i="13"/>
  <c r="SMK71" i="13"/>
  <c r="SML71" i="13"/>
  <c r="SMM71" i="13"/>
  <c r="SMN71" i="13"/>
  <c r="SMO71" i="13"/>
  <c r="SMP71" i="13"/>
  <c r="SMQ71" i="13"/>
  <c r="SMR71" i="13"/>
  <c r="SMS71" i="13"/>
  <c r="SMT71" i="13"/>
  <c r="SMU71" i="13"/>
  <c r="SMV71" i="13"/>
  <c r="SMW71" i="13"/>
  <c r="SMX71" i="13"/>
  <c r="SMY71" i="13"/>
  <c r="SMZ71" i="13"/>
  <c r="SNA71" i="13"/>
  <c r="SNB71" i="13"/>
  <c r="SNC71" i="13"/>
  <c r="SND71" i="13"/>
  <c r="SNE71" i="13"/>
  <c r="SNF71" i="13"/>
  <c r="SNG71" i="13"/>
  <c r="SNH71" i="13"/>
  <c r="SNI71" i="13"/>
  <c r="SNJ71" i="13"/>
  <c r="SNK71" i="13"/>
  <c r="SNL71" i="13"/>
  <c r="SNM71" i="13"/>
  <c r="SNN71" i="13"/>
  <c r="SNO71" i="13"/>
  <c r="SNP71" i="13"/>
  <c r="SNQ71" i="13"/>
  <c r="SNR71" i="13"/>
  <c r="SNS71" i="13"/>
  <c r="SNT71" i="13"/>
  <c r="SNU71" i="13"/>
  <c r="SNV71" i="13"/>
  <c r="SNW71" i="13"/>
  <c r="SNX71" i="13"/>
  <c r="SNY71" i="13"/>
  <c r="SNZ71" i="13"/>
  <c r="SOA71" i="13"/>
  <c r="SOB71" i="13"/>
  <c r="SOC71" i="13"/>
  <c r="SOD71" i="13"/>
  <c r="SOE71" i="13"/>
  <c r="SOF71" i="13"/>
  <c r="SOG71" i="13"/>
  <c r="SOH71" i="13"/>
  <c r="SOI71" i="13"/>
  <c r="SOJ71" i="13"/>
  <c r="SOK71" i="13"/>
  <c r="SOL71" i="13"/>
  <c r="SOM71" i="13"/>
  <c r="SON71" i="13"/>
  <c r="SOO71" i="13"/>
  <c r="SOP71" i="13"/>
  <c r="SOQ71" i="13"/>
  <c r="SOR71" i="13"/>
  <c r="SOS71" i="13"/>
  <c r="SOT71" i="13"/>
  <c r="SOU71" i="13"/>
  <c r="SOV71" i="13"/>
  <c r="SOW71" i="13"/>
  <c r="SOX71" i="13"/>
  <c r="SOY71" i="13"/>
  <c r="SOZ71" i="13"/>
  <c r="SPA71" i="13"/>
  <c r="SPB71" i="13"/>
  <c r="SPC71" i="13"/>
  <c r="SPD71" i="13"/>
  <c r="SPE71" i="13"/>
  <c r="SPF71" i="13"/>
  <c r="SPG71" i="13"/>
  <c r="SPH71" i="13"/>
  <c r="SPI71" i="13"/>
  <c r="SPJ71" i="13"/>
  <c r="SPK71" i="13"/>
  <c r="SPL71" i="13"/>
  <c r="SPM71" i="13"/>
  <c r="SPN71" i="13"/>
  <c r="SPO71" i="13"/>
  <c r="SPP71" i="13"/>
  <c r="SPQ71" i="13"/>
  <c r="SPR71" i="13"/>
  <c r="SPS71" i="13"/>
  <c r="SPT71" i="13"/>
  <c r="SPU71" i="13"/>
  <c r="SPV71" i="13"/>
  <c r="SPW71" i="13"/>
  <c r="SPX71" i="13"/>
  <c r="SPY71" i="13"/>
  <c r="SPZ71" i="13"/>
  <c r="SQA71" i="13"/>
  <c r="SQB71" i="13"/>
  <c r="SQC71" i="13"/>
  <c r="SQD71" i="13"/>
  <c r="SQE71" i="13"/>
  <c r="SQF71" i="13"/>
  <c r="SQG71" i="13"/>
  <c r="SQH71" i="13"/>
  <c r="SQI71" i="13"/>
  <c r="SQJ71" i="13"/>
  <c r="SQK71" i="13"/>
  <c r="SQL71" i="13"/>
  <c r="SQM71" i="13"/>
  <c r="SQN71" i="13"/>
  <c r="SQO71" i="13"/>
  <c r="SQP71" i="13"/>
  <c r="SQQ71" i="13"/>
  <c r="SQR71" i="13"/>
  <c r="SQS71" i="13"/>
  <c r="SQT71" i="13"/>
  <c r="SQU71" i="13"/>
  <c r="SQV71" i="13"/>
  <c r="SQW71" i="13"/>
  <c r="SQX71" i="13"/>
  <c r="SQY71" i="13"/>
  <c r="SQZ71" i="13"/>
  <c r="SRA71" i="13"/>
  <c r="SRB71" i="13"/>
  <c r="SRC71" i="13"/>
  <c r="SRD71" i="13"/>
  <c r="SRE71" i="13"/>
  <c r="SRF71" i="13"/>
  <c r="SRG71" i="13"/>
  <c r="SRH71" i="13"/>
  <c r="SRI71" i="13"/>
  <c r="SRJ71" i="13"/>
  <c r="SRK71" i="13"/>
  <c r="SRL71" i="13"/>
  <c r="SRM71" i="13"/>
  <c r="SRN71" i="13"/>
  <c r="SRO71" i="13"/>
  <c r="SRP71" i="13"/>
  <c r="SRQ71" i="13"/>
  <c r="SRR71" i="13"/>
  <c r="SRS71" i="13"/>
  <c r="SRT71" i="13"/>
  <c r="SRU71" i="13"/>
  <c r="SRV71" i="13"/>
  <c r="SRW71" i="13"/>
  <c r="SRX71" i="13"/>
  <c r="SRY71" i="13"/>
  <c r="SRZ71" i="13"/>
  <c r="SSA71" i="13"/>
  <c r="SSB71" i="13"/>
  <c r="SSC71" i="13"/>
  <c r="SSD71" i="13"/>
  <c r="SSE71" i="13"/>
  <c r="SSF71" i="13"/>
  <c r="SSG71" i="13"/>
  <c r="SSH71" i="13"/>
  <c r="SSI71" i="13"/>
  <c r="SSJ71" i="13"/>
  <c r="SSK71" i="13"/>
  <c r="SSL71" i="13"/>
  <c r="SSM71" i="13"/>
  <c r="SSN71" i="13"/>
  <c r="SSO71" i="13"/>
  <c r="SSP71" i="13"/>
  <c r="SSQ71" i="13"/>
  <c r="SSR71" i="13"/>
  <c r="SSS71" i="13"/>
  <c r="SST71" i="13"/>
  <c r="SSU71" i="13"/>
  <c r="SSV71" i="13"/>
  <c r="SSW71" i="13"/>
  <c r="SSX71" i="13"/>
  <c r="SSY71" i="13"/>
  <c r="SSZ71" i="13"/>
  <c r="STA71" i="13"/>
  <c r="STB71" i="13"/>
  <c r="STC71" i="13"/>
  <c r="STD71" i="13"/>
  <c r="STE71" i="13"/>
  <c r="STF71" i="13"/>
  <c r="STG71" i="13"/>
  <c r="STH71" i="13"/>
  <c r="STI71" i="13"/>
  <c r="STJ71" i="13"/>
  <c r="STK71" i="13"/>
  <c r="STL71" i="13"/>
  <c r="STM71" i="13"/>
  <c r="STN71" i="13"/>
  <c r="STO71" i="13"/>
  <c r="STP71" i="13"/>
  <c r="STQ71" i="13"/>
  <c r="STR71" i="13"/>
  <c r="STS71" i="13"/>
  <c r="STT71" i="13"/>
  <c r="STU71" i="13"/>
  <c r="STV71" i="13"/>
  <c r="STW71" i="13"/>
  <c r="STX71" i="13"/>
  <c r="STY71" i="13"/>
  <c r="STZ71" i="13"/>
  <c r="SUA71" i="13"/>
  <c r="SUB71" i="13"/>
  <c r="SUC71" i="13"/>
  <c r="SUD71" i="13"/>
  <c r="SUE71" i="13"/>
  <c r="SUF71" i="13"/>
  <c r="SUG71" i="13"/>
  <c r="SUH71" i="13"/>
  <c r="SUI71" i="13"/>
  <c r="SUJ71" i="13"/>
  <c r="SUK71" i="13"/>
  <c r="SUL71" i="13"/>
  <c r="SUM71" i="13"/>
  <c r="SUN71" i="13"/>
  <c r="SUO71" i="13"/>
  <c r="SUP71" i="13"/>
  <c r="SUQ71" i="13"/>
  <c r="SUR71" i="13"/>
  <c r="SUS71" i="13"/>
  <c r="SUT71" i="13"/>
  <c r="SUU71" i="13"/>
  <c r="SUV71" i="13"/>
  <c r="SUW71" i="13"/>
  <c r="SUX71" i="13"/>
  <c r="SUY71" i="13"/>
  <c r="SUZ71" i="13"/>
  <c r="SVA71" i="13"/>
  <c r="SVB71" i="13"/>
  <c r="SVC71" i="13"/>
  <c r="SVD71" i="13"/>
  <c r="SVE71" i="13"/>
  <c r="SVF71" i="13"/>
  <c r="SVG71" i="13"/>
  <c r="SVH71" i="13"/>
  <c r="SVI71" i="13"/>
  <c r="SVJ71" i="13"/>
  <c r="SVK71" i="13"/>
  <c r="SVL71" i="13"/>
  <c r="SVM71" i="13"/>
  <c r="SVN71" i="13"/>
  <c r="SVO71" i="13"/>
  <c r="SVP71" i="13"/>
  <c r="SVQ71" i="13"/>
  <c r="SVR71" i="13"/>
  <c r="SVS71" i="13"/>
  <c r="SVT71" i="13"/>
  <c r="SVU71" i="13"/>
  <c r="SVV71" i="13"/>
  <c r="SVW71" i="13"/>
  <c r="SVX71" i="13"/>
  <c r="SVY71" i="13"/>
  <c r="SVZ71" i="13"/>
  <c r="SWA71" i="13"/>
  <c r="SWB71" i="13"/>
  <c r="SWC71" i="13"/>
  <c r="SWD71" i="13"/>
  <c r="SWE71" i="13"/>
  <c r="SWF71" i="13"/>
  <c r="SWG71" i="13"/>
  <c r="SWH71" i="13"/>
  <c r="SWI71" i="13"/>
  <c r="SWJ71" i="13"/>
  <c r="SWK71" i="13"/>
  <c r="SWL71" i="13"/>
  <c r="SWM71" i="13"/>
  <c r="SWN71" i="13"/>
  <c r="SWO71" i="13"/>
  <c r="SWP71" i="13"/>
  <c r="SWQ71" i="13"/>
  <c r="SWR71" i="13"/>
  <c r="SWS71" i="13"/>
  <c r="SWT71" i="13"/>
  <c r="SWU71" i="13"/>
  <c r="SWV71" i="13"/>
  <c r="SWW71" i="13"/>
  <c r="SWX71" i="13"/>
  <c r="SWY71" i="13"/>
  <c r="SWZ71" i="13"/>
  <c r="SXA71" i="13"/>
  <c r="SXB71" i="13"/>
  <c r="SXC71" i="13"/>
  <c r="SXD71" i="13"/>
  <c r="SXE71" i="13"/>
  <c r="SXF71" i="13"/>
  <c r="SXG71" i="13"/>
  <c r="SXH71" i="13"/>
  <c r="SXI71" i="13"/>
  <c r="SXJ71" i="13"/>
  <c r="SXK71" i="13"/>
  <c r="SXL71" i="13"/>
  <c r="SXM71" i="13"/>
  <c r="SXN71" i="13"/>
  <c r="SXO71" i="13"/>
  <c r="SXP71" i="13"/>
  <c r="SXQ71" i="13"/>
  <c r="SXR71" i="13"/>
  <c r="SXS71" i="13"/>
  <c r="SXT71" i="13"/>
  <c r="SXU71" i="13"/>
  <c r="SXV71" i="13"/>
  <c r="SXW71" i="13"/>
  <c r="SXX71" i="13"/>
  <c r="SXY71" i="13"/>
  <c r="SXZ71" i="13"/>
  <c r="SYA71" i="13"/>
  <c r="SYB71" i="13"/>
  <c r="SYC71" i="13"/>
  <c r="SYD71" i="13"/>
  <c r="SYE71" i="13"/>
  <c r="SYF71" i="13"/>
  <c r="SYG71" i="13"/>
  <c r="SYH71" i="13"/>
  <c r="SYI71" i="13"/>
  <c r="SYJ71" i="13"/>
  <c r="SYK71" i="13"/>
  <c r="SYL71" i="13"/>
  <c r="SYM71" i="13"/>
  <c r="SYN71" i="13"/>
  <c r="SYO71" i="13"/>
  <c r="SYP71" i="13"/>
  <c r="SYQ71" i="13"/>
  <c r="SYR71" i="13"/>
  <c r="SYS71" i="13"/>
  <c r="SYT71" i="13"/>
  <c r="SYU71" i="13"/>
  <c r="SYV71" i="13"/>
  <c r="SYW71" i="13"/>
  <c r="SYX71" i="13"/>
  <c r="SYY71" i="13"/>
  <c r="SYZ71" i="13"/>
  <c r="SZA71" i="13"/>
  <c r="SZB71" i="13"/>
  <c r="SZC71" i="13"/>
  <c r="SZD71" i="13"/>
  <c r="SZE71" i="13"/>
  <c r="SZF71" i="13"/>
  <c r="SZG71" i="13"/>
  <c r="SZH71" i="13"/>
  <c r="SZI71" i="13"/>
  <c r="SZJ71" i="13"/>
  <c r="SZK71" i="13"/>
  <c r="SZL71" i="13"/>
  <c r="SZM71" i="13"/>
  <c r="SZN71" i="13"/>
  <c r="SZO71" i="13"/>
  <c r="SZP71" i="13"/>
  <c r="SZQ71" i="13"/>
  <c r="SZR71" i="13"/>
  <c r="SZS71" i="13"/>
  <c r="SZT71" i="13"/>
  <c r="SZU71" i="13"/>
  <c r="SZV71" i="13"/>
  <c r="SZW71" i="13"/>
  <c r="SZX71" i="13"/>
  <c r="SZY71" i="13"/>
  <c r="SZZ71" i="13"/>
  <c r="TAA71" i="13"/>
  <c r="TAB71" i="13"/>
  <c r="TAC71" i="13"/>
  <c r="TAD71" i="13"/>
  <c r="TAE71" i="13"/>
  <c r="TAF71" i="13"/>
  <c r="TAG71" i="13"/>
  <c r="TAH71" i="13"/>
  <c r="TAI71" i="13"/>
  <c r="TAJ71" i="13"/>
  <c r="TAK71" i="13"/>
  <c r="TAL71" i="13"/>
  <c r="TAM71" i="13"/>
  <c r="TAN71" i="13"/>
  <c r="TAO71" i="13"/>
  <c r="TAP71" i="13"/>
  <c r="TAQ71" i="13"/>
  <c r="TAR71" i="13"/>
  <c r="TAS71" i="13"/>
  <c r="TAT71" i="13"/>
  <c r="TAU71" i="13"/>
  <c r="TAV71" i="13"/>
  <c r="TAW71" i="13"/>
  <c r="TAX71" i="13"/>
  <c r="TAY71" i="13"/>
  <c r="TAZ71" i="13"/>
  <c r="TBA71" i="13"/>
  <c r="TBB71" i="13"/>
  <c r="TBC71" i="13"/>
  <c r="TBD71" i="13"/>
  <c r="TBE71" i="13"/>
  <c r="TBF71" i="13"/>
  <c r="TBG71" i="13"/>
  <c r="TBH71" i="13"/>
  <c r="TBI71" i="13"/>
  <c r="TBJ71" i="13"/>
  <c r="TBK71" i="13"/>
  <c r="TBL71" i="13"/>
  <c r="TBM71" i="13"/>
  <c r="TBN71" i="13"/>
  <c r="TBO71" i="13"/>
  <c r="TBP71" i="13"/>
  <c r="TBQ71" i="13"/>
  <c r="TBR71" i="13"/>
  <c r="TBS71" i="13"/>
  <c r="TBT71" i="13"/>
  <c r="TBU71" i="13"/>
  <c r="TBV71" i="13"/>
  <c r="TBW71" i="13"/>
  <c r="TBX71" i="13"/>
  <c r="TBY71" i="13"/>
  <c r="TBZ71" i="13"/>
  <c r="TCA71" i="13"/>
  <c r="TCB71" i="13"/>
  <c r="TCC71" i="13"/>
  <c r="TCD71" i="13"/>
  <c r="TCE71" i="13"/>
  <c r="TCF71" i="13"/>
  <c r="TCG71" i="13"/>
  <c r="TCH71" i="13"/>
  <c r="TCI71" i="13"/>
  <c r="TCJ71" i="13"/>
  <c r="TCK71" i="13"/>
  <c r="TCL71" i="13"/>
  <c r="TCM71" i="13"/>
  <c r="TCN71" i="13"/>
  <c r="TCO71" i="13"/>
  <c r="TCP71" i="13"/>
  <c r="TCQ71" i="13"/>
  <c r="TCR71" i="13"/>
  <c r="TCS71" i="13"/>
  <c r="TCT71" i="13"/>
  <c r="TCU71" i="13"/>
  <c r="TCV71" i="13"/>
  <c r="TCW71" i="13"/>
  <c r="TCX71" i="13"/>
  <c r="TCY71" i="13"/>
  <c r="TCZ71" i="13"/>
  <c r="TDA71" i="13"/>
  <c r="TDB71" i="13"/>
  <c r="TDC71" i="13"/>
  <c r="TDD71" i="13"/>
  <c r="TDE71" i="13"/>
  <c r="TDF71" i="13"/>
  <c r="TDG71" i="13"/>
  <c r="TDH71" i="13"/>
  <c r="TDI71" i="13"/>
  <c r="TDJ71" i="13"/>
  <c r="TDK71" i="13"/>
  <c r="TDL71" i="13"/>
  <c r="TDM71" i="13"/>
  <c r="TDN71" i="13"/>
  <c r="TDO71" i="13"/>
  <c r="TDP71" i="13"/>
  <c r="TDQ71" i="13"/>
  <c r="TDR71" i="13"/>
  <c r="TDS71" i="13"/>
  <c r="TDT71" i="13"/>
  <c r="TDU71" i="13"/>
  <c r="TDV71" i="13"/>
  <c r="TDW71" i="13"/>
  <c r="TDX71" i="13"/>
  <c r="TDY71" i="13"/>
  <c r="TDZ71" i="13"/>
  <c r="TEA71" i="13"/>
  <c r="TEB71" i="13"/>
  <c r="TEC71" i="13"/>
  <c r="TED71" i="13"/>
  <c r="TEE71" i="13"/>
  <c r="TEF71" i="13"/>
  <c r="TEG71" i="13"/>
  <c r="TEH71" i="13"/>
  <c r="TEI71" i="13"/>
  <c r="TEJ71" i="13"/>
  <c r="TEK71" i="13"/>
  <c r="TEL71" i="13"/>
  <c r="TEM71" i="13"/>
  <c r="TEN71" i="13"/>
  <c r="TEO71" i="13"/>
  <c r="TEP71" i="13"/>
  <c r="TEQ71" i="13"/>
  <c r="TER71" i="13"/>
  <c r="TES71" i="13"/>
  <c r="TET71" i="13"/>
  <c r="TEU71" i="13"/>
  <c r="TEV71" i="13"/>
  <c r="TEW71" i="13"/>
  <c r="TEX71" i="13"/>
  <c r="TEY71" i="13"/>
  <c r="TEZ71" i="13"/>
  <c r="TFA71" i="13"/>
  <c r="TFB71" i="13"/>
  <c r="TFC71" i="13"/>
  <c r="TFD71" i="13"/>
  <c r="TFE71" i="13"/>
  <c r="TFF71" i="13"/>
  <c r="TFG71" i="13"/>
  <c r="TFH71" i="13"/>
  <c r="TFI71" i="13"/>
  <c r="TFJ71" i="13"/>
  <c r="TFK71" i="13"/>
  <c r="TFL71" i="13"/>
  <c r="TFM71" i="13"/>
  <c r="TFN71" i="13"/>
  <c r="TFO71" i="13"/>
  <c r="TFP71" i="13"/>
  <c r="TFQ71" i="13"/>
  <c r="TFR71" i="13"/>
  <c r="TFS71" i="13"/>
  <c r="TFT71" i="13"/>
  <c r="TFU71" i="13"/>
  <c r="TFV71" i="13"/>
  <c r="TFW71" i="13"/>
  <c r="TFX71" i="13"/>
  <c r="TFY71" i="13"/>
  <c r="TFZ71" i="13"/>
  <c r="TGA71" i="13"/>
  <c r="TGB71" i="13"/>
  <c r="TGC71" i="13"/>
  <c r="TGD71" i="13"/>
  <c r="TGE71" i="13"/>
  <c r="TGF71" i="13"/>
  <c r="TGG71" i="13"/>
  <c r="TGH71" i="13"/>
  <c r="TGI71" i="13"/>
  <c r="TGJ71" i="13"/>
  <c r="TGK71" i="13"/>
  <c r="TGL71" i="13"/>
  <c r="TGM71" i="13"/>
  <c r="TGN71" i="13"/>
  <c r="TGO71" i="13"/>
  <c r="TGP71" i="13"/>
  <c r="TGQ71" i="13"/>
  <c r="TGR71" i="13"/>
  <c r="TGS71" i="13"/>
  <c r="TGT71" i="13"/>
  <c r="TGU71" i="13"/>
  <c r="TGV71" i="13"/>
  <c r="TGW71" i="13"/>
  <c r="TGX71" i="13"/>
  <c r="TGY71" i="13"/>
  <c r="TGZ71" i="13"/>
  <c r="THA71" i="13"/>
  <c r="THB71" i="13"/>
  <c r="THC71" i="13"/>
  <c r="THD71" i="13"/>
  <c r="THE71" i="13"/>
  <c r="THF71" i="13"/>
  <c r="THG71" i="13"/>
  <c r="THH71" i="13"/>
  <c r="THI71" i="13"/>
  <c r="THJ71" i="13"/>
  <c r="THK71" i="13"/>
  <c r="THL71" i="13"/>
  <c r="THM71" i="13"/>
  <c r="THN71" i="13"/>
  <c r="THO71" i="13"/>
  <c r="THP71" i="13"/>
  <c r="THQ71" i="13"/>
  <c r="THR71" i="13"/>
  <c r="THS71" i="13"/>
  <c r="THT71" i="13"/>
  <c r="THU71" i="13"/>
  <c r="THV71" i="13"/>
  <c r="THW71" i="13"/>
  <c r="THX71" i="13"/>
  <c r="THY71" i="13"/>
  <c r="THZ71" i="13"/>
  <c r="TIA71" i="13"/>
  <c r="TIB71" i="13"/>
  <c r="TIC71" i="13"/>
  <c r="TID71" i="13"/>
  <c r="TIE71" i="13"/>
  <c r="TIF71" i="13"/>
  <c r="TIG71" i="13"/>
  <c r="TIH71" i="13"/>
  <c r="TII71" i="13"/>
  <c r="TIJ71" i="13"/>
  <c r="TIK71" i="13"/>
  <c r="TIL71" i="13"/>
  <c r="TIM71" i="13"/>
  <c r="TIN71" i="13"/>
  <c r="TIO71" i="13"/>
  <c r="TIP71" i="13"/>
  <c r="TIQ71" i="13"/>
  <c r="TIR71" i="13"/>
  <c r="TIS71" i="13"/>
  <c r="TIT71" i="13"/>
  <c r="TIU71" i="13"/>
  <c r="TIV71" i="13"/>
  <c r="TIW71" i="13"/>
  <c r="TIX71" i="13"/>
  <c r="TIY71" i="13"/>
  <c r="TIZ71" i="13"/>
  <c r="TJA71" i="13"/>
  <c r="TJB71" i="13"/>
  <c r="TJC71" i="13"/>
  <c r="TJD71" i="13"/>
  <c r="TJE71" i="13"/>
  <c r="TJF71" i="13"/>
  <c r="TJG71" i="13"/>
  <c r="TJH71" i="13"/>
  <c r="TJI71" i="13"/>
  <c r="TJJ71" i="13"/>
  <c r="TJK71" i="13"/>
  <c r="TJL71" i="13"/>
  <c r="TJM71" i="13"/>
  <c r="TJN71" i="13"/>
  <c r="TJO71" i="13"/>
  <c r="TJP71" i="13"/>
  <c r="TJQ71" i="13"/>
  <c r="TJR71" i="13"/>
  <c r="TJS71" i="13"/>
  <c r="TJT71" i="13"/>
  <c r="TJU71" i="13"/>
  <c r="TJV71" i="13"/>
  <c r="TJW71" i="13"/>
  <c r="TJX71" i="13"/>
  <c r="TJY71" i="13"/>
  <c r="TJZ71" i="13"/>
  <c r="TKA71" i="13"/>
  <c r="TKB71" i="13"/>
  <c r="TKC71" i="13"/>
  <c r="TKD71" i="13"/>
  <c r="TKE71" i="13"/>
  <c r="TKF71" i="13"/>
  <c r="TKG71" i="13"/>
  <c r="TKH71" i="13"/>
  <c r="TKI71" i="13"/>
  <c r="TKJ71" i="13"/>
  <c r="TKK71" i="13"/>
  <c r="TKL71" i="13"/>
  <c r="TKM71" i="13"/>
  <c r="TKN71" i="13"/>
  <c r="TKO71" i="13"/>
  <c r="TKP71" i="13"/>
  <c r="TKQ71" i="13"/>
  <c r="TKR71" i="13"/>
  <c r="TKS71" i="13"/>
  <c r="TKT71" i="13"/>
  <c r="TKU71" i="13"/>
  <c r="TKV71" i="13"/>
  <c r="TKW71" i="13"/>
  <c r="TKX71" i="13"/>
  <c r="TKY71" i="13"/>
  <c r="TKZ71" i="13"/>
  <c r="TLA71" i="13"/>
  <c r="TLB71" i="13"/>
  <c r="TLC71" i="13"/>
  <c r="TLD71" i="13"/>
  <c r="TLE71" i="13"/>
  <c r="TLF71" i="13"/>
  <c r="TLG71" i="13"/>
  <c r="TLH71" i="13"/>
  <c r="TLI71" i="13"/>
  <c r="TLJ71" i="13"/>
  <c r="TLK71" i="13"/>
  <c r="TLL71" i="13"/>
  <c r="TLM71" i="13"/>
  <c r="TLN71" i="13"/>
  <c r="TLO71" i="13"/>
  <c r="TLP71" i="13"/>
  <c r="TLQ71" i="13"/>
  <c r="TLR71" i="13"/>
  <c r="TLS71" i="13"/>
  <c r="TLT71" i="13"/>
  <c r="TLU71" i="13"/>
  <c r="TLV71" i="13"/>
  <c r="TLW71" i="13"/>
  <c r="TLX71" i="13"/>
  <c r="TLY71" i="13"/>
  <c r="TLZ71" i="13"/>
  <c r="TMA71" i="13"/>
  <c r="TMB71" i="13"/>
  <c r="TMC71" i="13"/>
  <c r="TMD71" i="13"/>
  <c r="TME71" i="13"/>
  <c r="TMF71" i="13"/>
  <c r="TMG71" i="13"/>
  <c r="TMH71" i="13"/>
  <c r="TMI71" i="13"/>
  <c r="TMJ71" i="13"/>
  <c r="TMK71" i="13"/>
  <c r="TML71" i="13"/>
  <c r="TMM71" i="13"/>
  <c r="TMN71" i="13"/>
  <c r="TMO71" i="13"/>
  <c r="TMP71" i="13"/>
  <c r="TMQ71" i="13"/>
  <c r="TMR71" i="13"/>
  <c r="TMS71" i="13"/>
  <c r="TMT71" i="13"/>
  <c r="TMU71" i="13"/>
  <c r="TMV71" i="13"/>
  <c r="TMW71" i="13"/>
  <c r="TMX71" i="13"/>
  <c r="TMY71" i="13"/>
  <c r="TMZ71" i="13"/>
  <c r="TNA71" i="13"/>
  <c r="TNB71" i="13"/>
  <c r="TNC71" i="13"/>
  <c r="TND71" i="13"/>
  <c r="TNE71" i="13"/>
  <c r="TNF71" i="13"/>
  <c r="TNG71" i="13"/>
  <c r="TNH71" i="13"/>
  <c r="TNI71" i="13"/>
  <c r="TNJ71" i="13"/>
  <c r="TNK71" i="13"/>
  <c r="TNL71" i="13"/>
  <c r="TNM71" i="13"/>
  <c r="TNN71" i="13"/>
  <c r="TNO71" i="13"/>
  <c r="TNP71" i="13"/>
  <c r="TNQ71" i="13"/>
  <c r="TNR71" i="13"/>
  <c r="TNS71" i="13"/>
  <c r="TNT71" i="13"/>
  <c r="TNU71" i="13"/>
  <c r="TNV71" i="13"/>
  <c r="TNW71" i="13"/>
  <c r="TNX71" i="13"/>
  <c r="TNY71" i="13"/>
  <c r="TNZ71" i="13"/>
  <c r="TOA71" i="13"/>
  <c r="TOB71" i="13"/>
  <c r="TOC71" i="13"/>
  <c r="TOD71" i="13"/>
  <c r="TOE71" i="13"/>
  <c r="TOF71" i="13"/>
  <c r="TOG71" i="13"/>
  <c r="TOH71" i="13"/>
  <c r="TOI71" i="13"/>
  <c r="TOJ71" i="13"/>
  <c r="TOK71" i="13"/>
  <c r="TOL71" i="13"/>
  <c r="TOM71" i="13"/>
  <c r="TON71" i="13"/>
  <c r="TOO71" i="13"/>
  <c r="TOP71" i="13"/>
  <c r="TOQ71" i="13"/>
  <c r="TOR71" i="13"/>
  <c r="TOS71" i="13"/>
  <c r="TOT71" i="13"/>
  <c r="TOU71" i="13"/>
  <c r="TOV71" i="13"/>
  <c r="TOW71" i="13"/>
  <c r="TOX71" i="13"/>
  <c r="TOY71" i="13"/>
  <c r="TOZ71" i="13"/>
  <c r="TPA71" i="13"/>
  <c r="TPB71" i="13"/>
  <c r="TPC71" i="13"/>
  <c r="TPD71" i="13"/>
  <c r="TPE71" i="13"/>
  <c r="TPF71" i="13"/>
  <c r="TPG71" i="13"/>
  <c r="TPH71" i="13"/>
  <c r="TPI71" i="13"/>
  <c r="TPJ71" i="13"/>
  <c r="TPK71" i="13"/>
  <c r="TPL71" i="13"/>
  <c r="TPM71" i="13"/>
  <c r="TPN71" i="13"/>
  <c r="TPO71" i="13"/>
  <c r="TPP71" i="13"/>
  <c r="TPQ71" i="13"/>
  <c r="TPR71" i="13"/>
  <c r="TPS71" i="13"/>
  <c r="TPT71" i="13"/>
  <c r="TPU71" i="13"/>
  <c r="TPV71" i="13"/>
  <c r="TPW71" i="13"/>
  <c r="TPX71" i="13"/>
  <c r="TPY71" i="13"/>
  <c r="TPZ71" i="13"/>
  <c r="TQA71" i="13"/>
  <c r="TQB71" i="13"/>
  <c r="TQC71" i="13"/>
  <c r="TQD71" i="13"/>
  <c r="TQE71" i="13"/>
  <c r="TQF71" i="13"/>
  <c r="TQG71" i="13"/>
  <c r="TQH71" i="13"/>
  <c r="TQI71" i="13"/>
  <c r="TQJ71" i="13"/>
  <c r="TQK71" i="13"/>
  <c r="TQL71" i="13"/>
  <c r="TQM71" i="13"/>
  <c r="TQN71" i="13"/>
  <c r="TQO71" i="13"/>
  <c r="TQP71" i="13"/>
  <c r="TQQ71" i="13"/>
  <c r="TQR71" i="13"/>
  <c r="TQS71" i="13"/>
  <c r="TQT71" i="13"/>
  <c r="TQU71" i="13"/>
  <c r="TQV71" i="13"/>
  <c r="TQW71" i="13"/>
  <c r="TQX71" i="13"/>
  <c r="TQY71" i="13"/>
  <c r="TQZ71" i="13"/>
  <c r="TRA71" i="13"/>
  <c r="TRB71" i="13"/>
  <c r="TRC71" i="13"/>
  <c r="TRD71" i="13"/>
  <c r="TRE71" i="13"/>
  <c r="TRF71" i="13"/>
  <c r="TRG71" i="13"/>
  <c r="TRH71" i="13"/>
  <c r="TRI71" i="13"/>
  <c r="TRJ71" i="13"/>
  <c r="TRK71" i="13"/>
  <c r="TRL71" i="13"/>
  <c r="TRM71" i="13"/>
  <c r="TRN71" i="13"/>
  <c r="TRO71" i="13"/>
  <c r="TRP71" i="13"/>
  <c r="TRQ71" i="13"/>
  <c r="TRR71" i="13"/>
  <c r="TRS71" i="13"/>
  <c r="TRT71" i="13"/>
  <c r="TRU71" i="13"/>
  <c r="TRV71" i="13"/>
  <c r="TRW71" i="13"/>
  <c r="TRX71" i="13"/>
  <c r="TRY71" i="13"/>
  <c r="TRZ71" i="13"/>
  <c r="TSA71" i="13"/>
  <c r="TSB71" i="13"/>
  <c r="TSC71" i="13"/>
  <c r="TSD71" i="13"/>
  <c r="TSE71" i="13"/>
  <c r="TSF71" i="13"/>
  <c r="TSG71" i="13"/>
  <c r="TSH71" i="13"/>
  <c r="TSI71" i="13"/>
  <c r="TSJ71" i="13"/>
  <c r="TSK71" i="13"/>
  <c r="TSL71" i="13"/>
  <c r="TSM71" i="13"/>
  <c r="TSN71" i="13"/>
  <c r="TSO71" i="13"/>
  <c r="TSP71" i="13"/>
  <c r="TSQ71" i="13"/>
  <c r="TSR71" i="13"/>
  <c r="TSS71" i="13"/>
  <c r="TST71" i="13"/>
  <c r="TSU71" i="13"/>
  <c r="TSV71" i="13"/>
  <c r="TSW71" i="13"/>
  <c r="TSX71" i="13"/>
  <c r="TSY71" i="13"/>
  <c r="TSZ71" i="13"/>
  <c r="TTA71" i="13"/>
  <c r="TTB71" i="13"/>
  <c r="TTC71" i="13"/>
  <c r="TTD71" i="13"/>
  <c r="TTE71" i="13"/>
  <c r="TTF71" i="13"/>
  <c r="TTG71" i="13"/>
  <c r="TTH71" i="13"/>
  <c r="TTI71" i="13"/>
  <c r="TTJ71" i="13"/>
  <c r="TTK71" i="13"/>
  <c r="TTL71" i="13"/>
  <c r="TTM71" i="13"/>
  <c r="TTN71" i="13"/>
  <c r="TTO71" i="13"/>
  <c r="TTP71" i="13"/>
  <c r="TTQ71" i="13"/>
  <c r="TTR71" i="13"/>
  <c r="TTS71" i="13"/>
  <c r="TTT71" i="13"/>
  <c r="TTU71" i="13"/>
  <c r="TTV71" i="13"/>
  <c r="TTW71" i="13"/>
  <c r="TTX71" i="13"/>
  <c r="TTY71" i="13"/>
  <c r="TTZ71" i="13"/>
  <c r="TUA71" i="13"/>
  <c r="TUB71" i="13"/>
  <c r="TUC71" i="13"/>
  <c r="TUD71" i="13"/>
  <c r="TUE71" i="13"/>
  <c r="TUF71" i="13"/>
  <c r="TUG71" i="13"/>
  <c r="TUH71" i="13"/>
  <c r="TUI71" i="13"/>
  <c r="TUJ71" i="13"/>
  <c r="TUK71" i="13"/>
  <c r="TUL71" i="13"/>
  <c r="TUM71" i="13"/>
  <c r="TUN71" i="13"/>
  <c r="TUO71" i="13"/>
  <c r="TUP71" i="13"/>
  <c r="TUQ71" i="13"/>
  <c r="TUR71" i="13"/>
  <c r="TUS71" i="13"/>
  <c r="TUT71" i="13"/>
  <c r="TUU71" i="13"/>
  <c r="TUV71" i="13"/>
  <c r="TUW71" i="13"/>
  <c r="TUX71" i="13"/>
  <c r="TUY71" i="13"/>
  <c r="TUZ71" i="13"/>
  <c r="TVA71" i="13"/>
  <c r="TVB71" i="13"/>
  <c r="TVC71" i="13"/>
  <c r="TVD71" i="13"/>
  <c r="TVE71" i="13"/>
  <c r="TVF71" i="13"/>
  <c r="TVG71" i="13"/>
  <c r="TVH71" i="13"/>
  <c r="TVI71" i="13"/>
  <c r="TVJ71" i="13"/>
  <c r="TVK71" i="13"/>
  <c r="TVL71" i="13"/>
  <c r="TVM71" i="13"/>
  <c r="TVN71" i="13"/>
  <c r="TVO71" i="13"/>
  <c r="TVP71" i="13"/>
  <c r="TVQ71" i="13"/>
  <c r="TVR71" i="13"/>
  <c r="TVS71" i="13"/>
  <c r="TVT71" i="13"/>
  <c r="TVU71" i="13"/>
  <c r="TVV71" i="13"/>
  <c r="TVW71" i="13"/>
  <c r="TVX71" i="13"/>
  <c r="TVY71" i="13"/>
  <c r="TVZ71" i="13"/>
  <c r="TWA71" i="13"/>
  <c r="TWB71" i="13"/>
  <c r="TWC71" i="13"/>
  <c r="TWD71" i="13"/>
  <c r="TWE71" i="13"/>
  <c r="TWF71" i="13"/>
  <c r="TWG71" i="13"/>
  <c r="TWH71" i="13"/>
  <c r="TWI71" i="13"/>
  <c r="TWJ71" i="13"/>
  <c r="TWK71" i="13"/>
  <c r="TWL71" i="13"/>
  <c r="TWM71" i="13"/>
  <c r="TWN71" i="13"/>
  <c r="TWO71" i="13"/>
  <c r="TWP71" i="13"/>
  <c r="TWQ71" i="13"/>
  <c r="TWR71" i="13"/>
  <c r="TWS71" i="13"/>
  <c r="TWT71" i="13"/>
  <c r="TWU71" i="13"/>
  <c r="TWV71" i="13"/>
  <c r="TWW71" i="13"/>
  <c r="TWX71" i="13"/>
  <c r="TWY71" i="13"/>
  <c r="TWZ71" i="13"/>
  <c r="TXA71" i="13"/>
  <c r="TXB71" i="13"/>
  <c r="TXC71" i="13"/>
  <c r="TXD71" i="13"/>
  <c r="TXE71" i="13"/>
  <c r="TXF71" i="13"/>
  <c r="TXG71" i="13"/>
  <c r="TXH71" i="13"/>
  <c r="TXI71" i="13"/>
  <c r="TXJ71" i="13"/>
  <c r="TXK71" i="13"/>
  <c r="TXL71" i="13"/>
  <c r="TXM71" i="13"/>
  <c r="TXN71" i="13"/>
  <c r="TXO71" i="13"/>
  <c r="TXP71" i="13"/>
  <c r="TXQ71" i="13"/>
  <c r="TXR71" i="13"/>
  <c r="TXS71" i="13"/>
  <c r="TXT71" i="13"/>
  <c r="TXU71" i="13"/>
  <c r="TXV71" i="13"/>
  <c r="TXW71" i="13"/>
  <c r="TXX71" i="13"/>
  <c r="TXY71" i="13"/>
  <c r="TXZ71" i="13"/>
  <c r="TYA71" i="13"/>
  <c r="TYB71" i="13"/>
  <c r="TYC71" i="13"/>
  <c r="TYD71" i="13"/>
  <c r="TYE71" i="13"/>
  <c r="TYF71" i="13"/>
  <c r="TYG71" i="13"/>
  <c r="TYH71" i="13"/>
  <c r="TYI71" i="13"/>
  <c r="TYJ71" i="13"/>
  <c r="TYK71" i="13"/>
  <c r="TYL71" i="13"/>
  <c r="TYM71" i="13"/>
  <c r="TYN71" i="13"/>
  <c r="TYO71" i="13"/>
  <c r="TYP71" i="13"/>
  <c r="TYQ71" i="13"/>
  <c r="TYR71" i="13"/>
  <c r="TYS71" i="13"/>
  <c r="TYT71" i="13"/>
  <c r="TYU71" i="13"/>
  <c r="TYV71" i="13"/>
  <c r="TYW71" i="13"/>
  <c r="TYX71" i="13"/>
  <c r="TYY71" i="13"/>
  <c r="TYZ71" i="13"/>
  <c r="TZA71" i="13"/>
  <c r="TZB71" i="13"/>
  <c r="TZC71" i="13"/>
  <c r="TZD71" i="13"/>
  <c r="TZE71" i="13"/>
  <c r="TZF71" i="13"/>
  <c r="TZG71" i="13"/>
  <c r="TZH71" i="13"/>
  <c r="TZI71" i="13"/>
  <c r="TZJ71" i="13"/>
  <c r="TZK71" i="13"/>
  <c r="TZL71" i="13"/>
  <c r="TZM71" i="13"/>
  <c r="TZN71" i="13"/>
  <c r="TZO71" i="13"/>
  <c r="TZP71" i="13"/>
  <c r="TZQ71" i="13"/>
  <c r="TZR71" i="13"/>
  <c r="TZS71" i="13"/>
  <c r="TZT71" i="13"/>
  <c r="TZU71" i="13"/>
  <c r="TZV71" i="13"/>
  <c r="TZW71" i="13"/>
  <c r="TZX71" i="13"/>
  <c r="TZY71" i="13"/>
  <c r="TZZ71" i="13"/>
  <c r="UAA71" i="13"/>
  <c r="UAB71" i="13"/>
  <c r="UAC71" i="13"/>
  <c r="UAD71" i="13"/>
  <c r="UAE71" i="13"/>
  <c r="UAF71" i="13"/>
  <c r="UAG71" i="13"/>
  <c r="UAH71" i="13"/>
  <c r="UAI71" i="13"/>
  <c r="UAJ71" i="13"/>
  <c r="UAK71" i="13"/>
  <c r="UAL71" i="13"/>
  <c r="UAM71" i="13"/>
  <c r="UAN71" i="13"/>
  <c r="UAO71" i="13"/>
  <c r="UAP71" i="13"/>
  <c r="UAQ71" i="13"/>
  <c r="UAR71" i="13"/>
  <c r="UAS71" i="13"/>
  <c r="UAT71" i="13"/>
  <c r="UAU71" i="13"/>
  <c r="UAV71" i="13"/>
  <c r="UAW71" i="13"/>
  <c r="UAX71" i="13"/>
  <c r="UAY71" i="13"/>
  <c r="UAZ71" i="13"/>
  <c r="UBA71" i="13"/>
  <c r="UBB71" i="13"/>
  <c r="UBC71" i="13"/>
  <c r="UBD71" i="13"/>
  <c r="UBE71" i="13"/>
  <c r="UBF71" i="13"/>
  <c r="UBG71" i="13"/>
  <c r="UBH71" i="13"/>
  <c r="UBI71" i="13"/>
  <c r="UBJ71" i="13"/>
  <c r="UBK71" i="13"/>
  <c r="UBL71" i="13"/>
  <c r="UBM71" i="13"/>
  <c r="UBN71" i="13"/>
  <c r="UBO71" i="13"/>
  <c r="UBP71" i="13"/>
  <c r="UBQ71" i="13"/>
  <c r="UBR71" i="13"/>
  <c r="UBS71" i="13"/>
  <c r="UBT71" i="13"/>
  <c r="UBU71" i="13"/>
  <c r="UBV71" i="13"/>
  <c r="UBW71" i="13"/>
  <c r="UBX71" i="13"/>
  <c r="UBY71" i="13"/>
  <c r="UBZ71" i="13"/>
  <c r="UCA71" i="13"/>
  <c r="UCB71" i="13"/>
  <c r="UCC71" i="13"/>
  <c r="UCD71" i="13"/>
  <c r="UCE71" i="13"/>
  <c r="UCF71" i="13"/>
  <c r="UCG71" i="13"/>
  <c r="UCH71" i="13"/>
  <c r="UCI71" i="13"/>
  <c r="UCJ71" i="13"/>
  <c r="UCK71" i="13"/>
  <c r="UCL71" i="13"/>
  <c r="UCM71" i="13"/>
  <c r="UCN71" i="13"/>
  <c r="UCO71" i="13"/>
  <c r="UCP71" i="13"/>
  <c r="UCQ71" i="13"/>
  <c r="UCR71" i="13"/>
  <c r="UCS71" i="13"/>
  <c r="UCT71" i="13"/>
  <c r="UCU71" i="13"/>
  <c r="UCV71" i="13"/>
  <c r="UCW71" i="13"/>
  <c r="UCX71" i="13"/>
  <c r="UCY71" i="13"/>
  <c r="UCZ71" i="13"/>
  <c r="UDA71" i="13"/>
  <c r="UDB71" i="13"/>
  <c r="UDC71" i="13"/>
  <c r="UDD71" i="13"/>
  <c r="UDE71" i="13"/>
  <c r="UDF71" i="13"/>
  <c r="UDG71" i="13"/>
  <c r="UDH71" i="13"/>
  <c r="UDI71" i="13"/>
  <c r="UDJ71" i="13"/>
  <c r="UDK71" i="13"/>
  <c r="UDL71" i="13"/>
  <c r="UDM71" i="13"/>
  <c r="UDN71" i="13"/>
  <c r="UDO71" i="13"/>
  <c r="UDP71" i="13"/>
  <c r="UDQ71" i="13"/>
  <c r="UDR71" i="13"/>
  <c r="UDS71" i="13"/>
  <c r="UDT71" i="13"/>
  <c r="UDU71" i="13"/>
  <c r="UDV71" i="13"/>
  <c r="UDW71" i="13"/>
  <c r="UDX71" i="13"/>
  <c r="UDY71" i="13"/>
  <c r="UDZ71" i="13"/>
  <c r="UEA71" i="13"/>
  <c r="UEB71" i="13"/>
  <c r="UEC71" i="13"/>
  <c r="UED71" i="13"/>
  <c r="UEE71" i="13"/>
  <c r="UEF71" i="13"/>
  <c r="UEG71" i="13"/>
  <c r="UEH71" i="13"/>
  <c r="UEI71" i="13"/>
  <c r="UEJ71" i="13"/>
  <c r="UEK71" i="13"/>
  <c r="UEL71" i="13"/>
  <c r="UEM71" i="13"/>
  <c r="UEN71" i="13"/>
  <c r="UEO71" i="13"/>
  <c r="UEP71" i="13"/>
  <c r="UEQ71" i="13"/>
  <c r="UER71" i="13"/>
  <c r="UES71" i="13"/>
  <c r="UET71" i="13"/>
  <c r="UEU71" i="13"/>
  <c r="UEV71" i="13"/>
  <c r="UEW71" i="13"/>
  <c r="UEX71" i="13"/>
  <c r="UEY71" i="13"/>
  <c r="UEZ71" i="13"/>
  <c r="UFA71" i="13"/>
  <c r="UFB71" i="13"/>
  <c r="UFC71" i="13"/>
  <c r="UFD71" i="13"/>
  <c r="UFE71" i="13"/>
  <c r="UFF71" i="13"/>
  <c r="UFG71" i="13"/>
  <c r="UFH71" i="13"/>
  <c r="UFI71" i="13"/>
  <c r="UFJ71" i="13"/>
  <c r="UFK71" i="13"/>
  <c r="UFL71" i="13"/>
  <c r="UFM71" i="13"/>
  <c r="UFN71" i="13"/>
  <c r="UFO71" i="13"/>
  <c r="UFP71" i="13"/>
  <c r="UFQ71" i="13"/>
  <c r="UFR71" i="13"/>
  <c r="UFS71" i="13"/>
  <c r="UFT71" i="13"/>
  <c r="UFU71" i="13"/>
  <c r="UFV71" i="13"/>
  <c r="UFW71" i="13"/>
  <c r="UFX71" i="13"/>
  <c r="UFY71" i="13"/>
  <c r="UFZ71" i="13"/>
  <c r="UGA71" i="13"/>
  <c r="UGB71" i="13"/>
  <c r="UGC71" i="13"/>
  <c r="UGD71" i="13"/>
  <c r="UGE71" i="13"/>
  <c r="UGF71" i="13"/>
  <c r="UGG71" i="13"/>
  <c r="UGH71" i="13"/>
  <c r="UGI71" i="13"/>
  <c r="UGJ71" i="13"/>
  <c r="UGK71" i="13"/>
  <c r="UGL71" i="13"/>
  <c r="UGM71" i="13"/>
  <c r="UGN71" i="13"/>
  <c r="UGO71" i="13"/>
  <c r="UGP71" i="13"/>
  <c r="UGQ71" i="13"/>
  <c r="UGR71" i="13"/>
  <c r="UGS71" i="13"/>
  <c r="UGT71" i="13"/>
  <c r="UGU71" i="13"/>
  <c r="UGV71" i="13"/>
  <c r="UGW71" i="13"/>
  <c r="UGX71" i="13"/>
  <c r="UGY71" i="13"/>
  <c r="UGZ71" i="13"/>
  <c r="UHA71" i="13"/>
  <c r="UHB71" i="13"/>
  <c r="UHC71" i="13"/>
  <c r="UHD71" i="13"/>
  <c r="UHE71" i="13"/>
  <c r="UHF71" i="13"/>
  <c r="UHG71" i="13"/>
  <c r="UHH71" i="13"/>
  <c r="UHI71" i="13"/>
  <c r="UHJ71" i="13"/>
  <c r="UHK71" i="13"/>
  <c r="UHL71" i="13"/>
  <c r="UHM71" i="13"/>
  <c r="UHN71" i="13"/>
  <c r="UHO71" i="13"/>
  <c r="UHP71" i="13"/>
  <c r="UHQ71" i="13"/>
  <c r="UHR71" i="13"/>
  <c r="UHS71" i="13"/>
  <c r="UHT71" i="13"/>
  <c r="UHU71" i="13"/>
  <c r="UHV71" i="13"/>
  <c r="UHW71" i="13"/>
  <c r="UHX71" i="13"/>
  <c r="UHY71" i="13"/>
  <c r="UHZ71" i="13"/>
  <c r="UIA71" i="13"/>
  <c r="UIB71" i="13"/>
  <c r="UIC71" i="13"/>
  <c r="UID71" i="13"/>
  <c r="UIE71" i="13"/>
  <c r="UIF71" i="13"/>
  <c r="UIG71" i="13"/>
  <c r="UIH71" i="13"/>
  <c r="UII71" i="13"/>
  <c r="UIJ71" i="13"/>
  <c r="UIK71" i="13"/>
  <c r="UIL71" i="13"/>
  <c r="UIM71" i="13"/>
  <c r="UIN71" i="13"/>
  <c r="UIO71" i="13"/>
  <c r="UIP71" i="13"/>
  <c r="UIQ71" i="13"/>
  <c r="UIR71" i="13"/>
  <c r="UIS71" i="13"/>
  <c r="UIT71" i="13"/>
  <c r="UIU71" i="13"/>
  <c r="UIV71" i="13"/>
  <c r="UIW71" i="13"/>
  <c r="UIX71" i="13"/>
  <c r="UIY71" i="13"/>
  <c r="UIZ71" i="13"/>
  <c r="UJA71" i="13"/>
  <c r="UJB71" i="13"/>
  <c r="UJC71" i="13"/>
  <c r="UJD71" i="13"/>
  <c r="UJE71" i="13"/>
  <c r="UJF71" i="13"/>
  <c r="UJG71" i="13"/>
  <c r="UJH71" i="13"/>
  <c r="UJI71" i="13"/>
  <c r="UJJ71" i="13"/>
  <c r="UJK71" i="13"/>
  <c r="UJL71" i="13"/>
  <c r="UJM71" i="13"/>
  <c r="UJN71" i="13"/>
  <c r="UJO71" i="13"/>
  <c r="UJP71" i="13"/>
  <c r="UJQ71" i="13"/>
  <c r="UJR71" i="13"/>
  <c r="UJS71" i="13"/>
  <c r="UJT71" i="13"/>
  <c r="UJU71" i="13"/>
  <c r="UJV71" i="13"/>
  <c r="UJW71" i="13"/>
  <c r="UJX71" i="13"/>
  <c r="UJY71" i="13"/>
  <c r="UJZ71" i="13"/>
  <c r="UKA71" i="13"/>
  <c r="UKB71" i="13"/>
  <c r="UKC71" i="13"/>
  <c r="UKD71" i="13"/>
  <c r="UKE71" i="13"/>
  <c r="UKF71" i="13"/>
  <c r="UKG71" i="13"/>
  <c r="UKH71" i="13"/>
  <c r="UKI71" i="13"/>
  <c r="UKJ71" i="13"/>
  <c r="UKK71" i="13"/>
  <c r="UKL71" i="13"/>
  <c r="UKM71" i="13"/>
  <c r="UKN71" i="13"/>
  <c r="UKO71" i="13"/>
  <c r="UKP71" i="13"/>
  <c r="UKQ71" i="13"/>
  <c r="UKR71" i="13"/>
  <c r="UKS71" i="13"/>
  <c r="UKT71" i="13"/>
  <c r="UKU71" i="13"/>
  <c r="UKV71" i="13"/>
  <c r="UKW71" i="13"/>
  <c r="UKX71" i="13"/>
  <c r="UKY71" i="13"/>
  <c r="UKZ71" i="13"/>
  <c r="ULA71" i="13"/>
  <c r="ULB71" i="13"/>
  <c r="ULC71" i="13"/>
  <c r="ULD71" i="13"/>
  <c r="ULE71" i="13"/>
  <c r="ULF71" i="13"/>
  <c r="ULG71" i="13"/>
  <c r="ULH71" i="13"/>
  <c r="ULI71" i="13"/>
  <c r="ULJ71" i="13"/>
  <c r="ULK71" i="13"/>
  <c r="ULL71" i="13"/>
  <c r="ULM71" i="13"/>
  <c r="ULN71" i="13"/>
  <c r="ULO71" i="13"/>
  <c r="ULP71" i="13"/>
  <c r="ULQ71" i="13"/>
  <c r="ULR71" i="13"/>
  <c r="ULS71" i="13"/>
  <c r="ULT71" i="13"/>
  <c r="ULU71" i="13"/>
  <c r="ULV71" i="13"/>
  <c r="ULW71" i="13"/>
  <c r="ULX71" i="13"/>
  <c r="ULY71" i="13"/>
  <c r="ULZ71" i="13"/>
  <c r="UMA71" i="13"/>
  <c r="UMB71" i="13"/>
  <c r="UMC71" i="13"/>
  <c r="UMD71" i="13"/>
  <c r="UME71" i="13"/>
  <c r="UMF71" i="13"/>
  <c r="UMG71" i="13"/>
  <c r="UMH71" i="13"/>
  <c r="UMI71" i="13"/>
  <c r="UMJ71" i="13"/>
  <c r="UMK71" i="13"/>
  <c r="UML71" i="13"/>
  <c r="UMM71" i="13"/>
  <c r="UMN71" i="13"/>
  <c r="UMO71" i="13"/>
  <c r="UMP71" i="13"/>
  <c r="UMQ71" i="13"/>
  <c r="UMR71" i="13"/>
  <c r="UMS71" i="13"/>
  <c r="UMT71" i="13"/>
  <c r="UMU71" i="13"/>
  <c r="UMV71" i="13"/>
  <c r="UMW71" i="13"/>
  <c r="UMX71" i="13"/>
  <c r="UMY71" i="13"/>
  <c r="UMZ71" i="13"/>
  <c r="UNA71" i="13"/>
  <c r="UNB71" i="13"/>
  <c r="UNC71" i="13"/>
  <c r="UND71" i="13"/>
  <c r="UNE71" i="13"/>
  <c r="UNF71" i="13"/>
  <c r="UNG71" i="13"/>
  <c r="UNH71" i="13"/>
  <c r="UNI71" i="13"/>
  <c r="UNJ71" i="13"/>
  <c r="UNK71" i="13"/>
  <c r="UNL71" i="13"/>
  <c r="UNM71" i="13"/>
  <c r="UNN71" i="13"/>
  <c r="UNO71" i="13"/>
  <c r="UNP71" i="13"/>
  <c r="UNQ71" i="13"/>
  <c r="UNR71" i="13"/>
  <c r="UNS71" i="13"/>
  <c r="UNT71" i="13"/>
  <c r="UNU71" i="13"/>
  <c r="UNV71" i="13"/>
  <c r="UNW71" i="13"/>
  <c r="UNX71" i="13"/>
  <c r="UNY71" i="13"/>
  <c r="UNZ71" i="13"/>
  <c r="UOA71" i="13"/>
  <c r="UOB71" i="13"/>
  <c r="UOC71" i="13"/>
  <c r="UOD71" i="13"/>
  <c r="UOE71" i="13"/>
  <c r="UOF71" i="13"/>
  <c r="UOG71" i="13"/>
  <c r="UOH71" i="13"/>
  <c r="UOI71" i="13"/>
  <c r="UOJ71" i="13"/>
  <c r="UOK71" i="13"/>
  <c r="UOL71" i="13"/>
  <c r="UOM71" i="13"/>
  <c r="UON71" i="13"/>
  <c r="UOO71" i="13"/>
  <c r="UOP71" i="13"/>
  <c r="UOQ71" i="13"/>
  <c r="UOR71" i="13"/>
  <c r="UOS71" i="13"/>
  <c r="UOT71" i="13"/>
  <c r="UOU71" i="13"/>
  <c r="UOV71" i="13"/>
  <c r="UOW71" i="13"/>
  <c r="UOX71" i="13"/>
  <c r="UOY71" i="13"/>
  <c r="UOZ71" i="13"/>
  <c r="UPA71" i="13"/>
  <c r="UPB71" i="13"/>
  <c r="UPC71" i="13"/>
  <c r="UPD71" i="13"/>
  <c r="UPE71" i="13"/>
  <c r="UPF71" i="13"/>
  <c r="UPG71" i="13"/>
  <c r="UPH71" i="13"/>
  <c r="UPI71" i="13"/>
  <c r="UPJ71" i="13"/>
  <c r="UPK71" i="13"/>
  <c r="UPL71" i="13"/>
  <c r="UPM71" i="13"/>
  <c r="UPN71" i="13"/>
  <c r="UPO71" i="13"/>
  <c r="UPP71" i="13"/>
  <c r="UPQ71" i="13"/>
  <c r="UPR71" i="13"/>
  <c r="UPS71" i="13"/>
  <c r="UPT71" i="13"/>
  <c r="UPU71" i="13"/>
  <c r="UPV71" i="13"/>
  <c r="UPW71" i="13"/>
  <c r="UPX71" i="13"/>
  <c r="UPY71" i="13"/>
  <c r="UPZ71" i="13"/>
  <c r="UQA71" i="13"/>
  <c r="UQB71" i="13"/>
  <c r="UQC71" i="13"/>
  <c r="UQD71" i="13"/>
  <c r="UQE71" i="13"/>
  <c r="UQF71" i="13"/>
  <c r="UQG71" i="13"/>
  <c r="UQH71" i="13"/>
  <c r="UQI71" i="13"/>
  <c r="UQJ71" i="13"/>
  <c r="UQK71" i="13"/>
  <c r="UQL71" i="13"/>
  <c r="UQM71" i="13"/>
  <c r="UQN71" i="13"/>
  <c r="UQO71" i="13"/>
  <c r="UQP71" i="13"/>
  <c r="UQQ71" i="13"/>
  <c r="UQR71" i="13"/>
  <c r="UQS71" i="13"/>
  <c r="UQT71" i="13"/>
  <c r="UQU71" i="13"/>
  <c r="UQV71" i="13"/>
  <c r="UQW71" i="13"/>
  <c r="UQX71" i="13"/>
  <c r="UQY71" i="13"/>
  <c r="UQZ71" i="13"/>
  <c r="URA71" i="13"/>
  <c r="URB71" i="13"/>
  <c r="URC71" i="13"/>
  <c r="URD71" i="13"/>
  <c r="URE71" i="13"/>
  <c r="URF71" i="13"/>
  <c r="URG71" i="13"/>
  <c r="URH71" i="13"/>
  <c r="URI71" i="13"/>
  <c r="URJ71" i="13"/>
  <c r="URK71" i="13"/>
  <c r="URL71" i="13"/>
  <c r="URM71" i="13"/>
  <c r="URN71" i="13"/>
  <c r="URO71" i="13"/>
  <c r="URP71" i="13"/>
  <c r="URQ71" i="13"/>
  <c r="URR71" i="13"/>
  <c r="URS71" i="13"/>
  <c r="URT71" i="13"/>
  <c r="URU71" i="13"/>
  <c r="URV71" i="13"/>
  <c r="URW71" i="13"/>
  <c r="URX71" i="13"/>
  <c r="URY71" i="13"/>
  <c r="URZ71" i="13"/>
  <c r="USA71" i="13"/>
  <c r="USB71" i="13"/>
  <c r="USC71" i="13"/>
  <c r="USD71" i="13"/>
  <c r="USE71" i="13"/>
  <c r="USF71" i="13"/>
  <c r="USG71" i="13"/>
  <c r="USH71" i="13"/>
  <c r="USI71" i="13"/>
  <c r="USJ71" i="13"/>
  <c r="USK71" i="13"/>
  <c r="USL71" i="13"/>
  <c r="USM71" i="13"/>
  <c r="USN71" i="13"/>
  <c r="USO71" i="13"/>
  <c r="USP71" i="13"/>
  <c r="USQ71" i="13"/>
  <c r="USR71" i="13"/>
  <c r="USS71" i="13"/>
  <c r="UST71" i="13"/>
  <c r="USU71" i="13"/>
  <c r="USV71" i="13"/>
  <c r="USW71" i="13"/>
  <c r="USX71" i="13"/>
  <c r="USY71" i="13"/>
  <c r="USZ71" i="13"/>
  <c r="UTA71" i="13"/>
  <c r="UTB71" i="13"/>
  <c r="UTC71" i="13"/>
  <c r="UTD71" i="13"/>
  <c r="UTE71" i="13"/>
  <c r="UTF71" i="13"/>
  <c r="UTG71" i="13"/>
  <c r="UTH71" i="13"/>
  <c r="UTI71" i="13"/>
  <c r="UTJ71" i="13"/>
  <c r="UTK71" i="13"/>
  <c r="UTL71" i="13"/>
  <c r="UTM71" i="13"/>
  <c r="UTN71" i="13"/>
  <c r="UTO71" i="13"/>
  <c r="UTP71" i="13"/>
  <c r="UTQ71" i="13"/>
  <c r="UTR71" i="13"/>
  <c r="UTS71" i="13"/>
  <c r="UTT71" i="13"/>
  <c r="UTU71" i="13"/>
  <c r="UTV71" i="13"/>
  <c r="UTW71" i="13"/>
  <c r="UTX71" i="13"/>
  <c r="UTY71" i="13"/>
  <c r="UTZ71" i="13"/>
  <c r="UUA71" i="13"/>
  <c r="UUB71" i="13"/>
  <c r="UUC71" i="13"/>
  <c r="UUD71" i="13"/>
  <c r="UUE71" i="13"/>
  <c r="UUF71" i="13"/>
  <c r="UUG71" i="13"/>
  <c r="UUH71" i="13"/>
  <c r="UUI71" i="13"/>
  <c r="UUJ71" i="13"/>
  <c r="UUK71" i="13"/>
  <c r="UUL71" i="13"/>
  <c r="UUM71" i="13"/>
  <c r="UUN71" i="13"/>
  <c r="UUO71" i="13"/>
  <c r="UUP71" i="13"/>
  <c r="UUQ71" i="13"/>
  <c r="UUR71" i="13"/>
  <c r="UUS71" i="13"/>
  <c r="UUT71" i="13"/>
  <c r="UUU71" i="13"/>
  <c r="UUV71" i="13"/>
  <c r="UUW71" i="13"/>
  <c r="UUX71" i="13"/>
  <c r="UUY71" i="13"/>
  <c r="UUZ71" i="13"/>
  <c r="UVA71" i="13"/>
  <c r="UVB71" i="13"/>
  <c r="UVC71" i="13"/>
  <c r="UVD71" i="13"/>
  <c r="UVE71" i="13"/>
  <c r="UVF71" i="13"/>
  <c r="UVG71" i="13"/>
  <c r="UVH71" i="13"/>
  <c r="UVI71" i="13"/>
  <c r="UVJ71" i="13"/>
  <c r="UVK71" i="13"/>
  <c r="UVL71" i="13"/>
  <c r="UVM71" i="13"/>
  <c r="UVN71" i="13"/>
  <c r="UVO71" i="13"/>
  <c r="UVP71" i="13"/>
  <c r="UVQ71" i="13"/>
  <c r="UVR71" i="13"/>
  <c r="UVS71" i="13"/>
  <c r="UVT71" i="13"/>
  <c r="UVU71" i="13"/>
  <c r="UVV71" i="13"/>
  <c r="UVW71" i="13"/>
  <c r="UVX71" i="13"/>
  <c r="UVY71" i="13"/>
  <c r="UVZ71" i="13"/>
  <c r="UWA71" i="13"/>
  <c r="UWB71" i="13"/>
  <c r="UWC71" i="13"/>
  <c r="UWD71" i="13"/>
  <c r="UWE71" i="13"/>
  <c r="UWF71" i="13"/>
  <c r="UWG71" i="13"/>
  <c r="UWH71" i="13"/>
  <c r="UWI71" i="13"/>
  <c r="UWJ71" i="13"/>
  <c r="UWK71" i="13"/>
  <c r="UWL71" i="13"/>
  <c r="UWM71" i="13"/>
  <c r="UWN71" i="13"/>
  <c r="UWO71" i="13"/>
  <c r="UWP71" i="13"/>
  <c r="UWQ71" i="13"/>
  <c r="UWR71" i="13"/>
  <c r="UWS71" i="13"/>
  <c r="UWT71" i="13"/>
  <c r="UWU71" i="13"/>
  <c r="UWV71" i="13"/>
  <c r="UWW71" i="13"/>
  <c r="UWX71" i="13"/>
  <c r="UWY71" i="13"/>
  <c r="UWZ71" i="13"/>
  <c r="UXA71" i="13"/>
  <c r="UXB71" i="13"/>
  <c r="UXC71" i="13"/>
  <c r="UXD71" i="13"/>
  <c r="UXE71" i="13"/>
  <c r="UXF71" i="13"/>
  <c r="UXG71" i="13"/>
  <c r="UXH71" i="13"/>
  <c r="UXI71" i="13"/>
  <c r="UXJ71" i="13"/>
  <c r="UXK71" i="13"/>
  <c r="UXL71" i="13"/>
  <c r="UXM71" i="13"/>
  <c r="UXN71" i="13"/>
  <c r="UXO71" i="13"/>
  <c r="UXP71" i="13"/>
  <c r="UXQ71" i="13"/>
  <c r="UXR71" i="13"/>
  <c r="UXS71" i="13"/>
  <c r="UXT71" i="13"/>
  <c r="UXU71" i="13"/>
  <c r="UXV71" i="13"/>
  <c r="UXW71" i="13"/>
  <c r="UXX71" i="13"/>
  <c r="UXY71" i="13"/>
  <c r="UXZ71" i="13"/>
  <c r="UYA71" i="13"/>
  <c r="UYB71" i="13"/>
  <c r="UYC71" i="13"/>
  <c r="UYD71" i="13"/>
  <c r="UYE71" i="13"/>
  <c r="UYF71" i="13"/>
  <c r="UYG71" i="13"/>
  <c r="UYH71" i="13"/>
  <c r="UYI71" i="13"/>
  <c r="UYJ71" i="13"/>
  <c r="UYK71" i="13"/>
  <c r="UYL71" i="13"/>
  <c r="UYM71" i="13"/>
  <c r="UYN71" i="13"/>
  <c r="UYO71" i="13"/>
  <c r="UYP71" i="13"/>
  <c r="UYQ71" i="13"/>
  <c r="UYR71" i="13"/>
  <c r="UYS71" i="13"/>
  <c r="UYT71" i="13"/>
  <c r="UYU71" i="13"/>
  <c r="UYV71" i="13"/>
  <c r="UYW71" i="13"/>
  <c r="UYX71" i="13"/>
  <c r="UYY71" i="13"/>
  <c r="UYZ71" i="13"/>
  <c r="UZA71" i="13"/>
  <c r="UZB71" i="13"/>
  <c r="UZC71" i="13"/>
  <c r="UZD71" i="13"/>
  <c r="UZE71" i="13"/>
  <c r="UZF71" i="13"/>
  <c r="UZG71" i="13"/>
  <c r="UZH71" i="13"/>
  <c r="UZI71" i="13"/>
  <c r="UZJ71" i="13"/>
  <c r="UZK71" i="13"/>
  <c r="UZL71" i="13"/>
  <c r="UZM71" i="13"/>
  <c r="UZN71" i="13"/>
  <c r="UZO71" i="13"/>
  <c r="UZP71" i="13"/>
  <c r="UZQ71" i="13"/>
  <c r="UZR71" i="13"/>
  <c r="UZS71" i="13"/>
  <c r="UZT71" i="13"/>
  <c r="UZU71" i="13"/>
  <c r="UZV71" i="13"/>
  <c r="UZW71" i="13"/>
  <c r="UZX71" i="13"/>
  <c r="UZY71" i="13"/>
  <c r="UZZ71" i="13"/>
  <c r="VAA71" i="13"/>
  <c r="VAB71" i="13"/>
  <c r="VAC71" i="13"/>
  <c r="VAD71" i="13"/>
  <c r="VAE71" i="13"/>
  <c r="VAF71" i="13"/>
  <c r="VAG71" i="13"/>
  <c r="VAH71" i="13"/>
  <c r="VAI71" i="13"/>
  <c r="VAJ71" i="13"/>
  <c r="VAK71" i="13"/>
  <c r="VAL71" i="13"/>
  <c r="VAM71" i="13"/>
  <c r="VAN71" i="13"/>
  <c r="VAO71" i="13"/>
  <c r="VAP71" i="13"/>
  <c r="VAQ71" i="13"/>
  <c r="VAR71" i="13"/>
  <c r="VAS71" i="13"/>
  <c r="VAT71" i="13"/>
  <c r="VAU71" i="13"/>
  <c r="VAV71" i="13"/>
  <c r="VAW71" i="13"/>
  <c r="VAX71" i="13"/>
  <c r="VAY71" i="13"/>
  <c r="VAZ71" i="13"/>
  <c r="VBA71" i="13"/>
  <c r="VBB71" i="13"/>
  <c r="VBC71" i="13"/>
  <c r="VBD71" i="13"/>
  <c r="VBE71" i="13"/>
  <c r="VBF71" i="13"/>
  <c r="VBG71" i="13"/>
  <c r="VBH71" i="13"/>
  <c r="VBI71" i="13"/>
  <c r="VBJ71" i="13"/>
  <c r="VBK71" i="13"/>
  <c r="VBL71" i="13"/>
  <c r="VBM71" i="13"/>
  <c r="VBN71" i="13"/>
  <c r="VBO71" i="13"/>
  <c r="VBP71" i="13"/>
  <c r="VBQ71" i="13"/>
  <c r="VBR71" i="13"/>
  <c r="VBS71" i="13"/>
  <c r="VBT71" i="13"/>
  <c r="VBU71" i="13"/>
  <c r="VBV71" i="13"/>
  <c r="VBW71" i="13"/>
  <c r="VBX71" i="13"/>
  <c r="VBY71" i="13"/>
  <c r="VBZ71" i="13"/>
  <c r="VCA71" i="13"/>
  <c r="VCB71" i="13"/>
  <c r="VCC71" i="13"/>
  <c r="VCD71" i="13"/>
  <c r="VCE71" i="13"/>
  <c r="VCF71" i="13"/>
  <c r="VCG71" i="13"/>
  <c r="VCH71" i="13"/>
  <c r="VCI71" i="13"/>
  <c r="VCJ71" i="13"/>
  <c r="VCK71" i="13"/>
  <c r="VCL71" i="13"/>
  <c r="VCM71" i="13"/>
  <c r="VCN71" i="13"/>
  <c r="VCO71" i="13"/>
  <c r="VCP71" i="13"/>
  <c r="VCQ71" i="13"/>
  <c r="VCR71" i="13"/>
  <c r="VCS71" i="13"/>
  <c r="VCT71" i="13"/>
  <c r="VCU71" i="13"/>
  <c r="VCV71" i="13"/>
  <c r="VCW71" i="13"/>
  <c r="VCX71" i="13"/>
  <c r="VCY71" i="13"/>
  <c r="VCZ71" i="13"/>
  <c r="VDA71" i="13"/>
  <c r="VDB71" i="13"/>
  <c r="VDC71" i="13"/>
  <c r="VDD71" i="13"/>
  <c r="VDE71" i="13"/>
  <c r="VDF71" i="13"/>
  <c r="VDG71" i="13"/>
  <c r="VDH71" i="13"/>
  <c r="VDI71" i="13"/>
  <c r="VDJ71" i="13"/>
  <c r="VDK71" i="13"/>
  <c r="VDL71" i="13"/>
  <c r="VDM71" i="13"/>
  <c r="VDN71" i="13"/>
  <c r="VDO71" i="13"/>
  <c r="VDP71" i="13"/>
  <c r="VDQ71" i="13"/>
  <c r="VDR71" i="13"/>
  <c r="VDS71" i="13"/>
  <c r="VDT71" i="13"/>
  <c r="VDU71" i="13"/>
  <c r="VDV71" i="13"/>
  <c r="VDW71" i="13"/>
  <c r="VDX71" i="13"/>
  <c r="VDY71" i="13"/>
  <c r="VDZ71" i="13"/>
  <c r="VEA71" i="13"/>
  <c r="VEB71" i="13"/>
  <c r="VEC71" i="13"/>
  <c r="VED71" i="13"/>
  <c r="VEE71" i="13"/>
  <c r="VEF71" i="13"/>
  <c r="VEG71" i="13"/>
  <c r="VEH71" i="13"/>
  <c r="VEI71" i="13"/>
  <c r="VEJ71" i="13"/>
  <c r="VEK71" i="13"/>
  <c r="VEL71" i="13"/>
  <c r="VEM71" i="13"/>
  <c r="VEN71" i="13"/>
  <c r="VEO71" i="13"/>
  <c r="VEP71" i="13"/>
  <c r="VEQ71" i="13"/>
  <c r="VER71" i="13"/>
  <c r="VES71" i="13"/>
  <c r="VET71" i="13"/>
  <c r="VEU71" i="13"/>
  <c r="VEV71" i="13"/>
  <c r="VEW71" i="13"/>
  <c r="VEX71" i="13"/>
  <c r="VEY71" i="13"/>
  <c r="VEZ71" i="13"/>
  <c r="VFA71" i="13"/>
  <c r="VFB71" i="13"/>
  <c r="VFC71" i="13"/>
  <c r="VFD71" i="13"/>
  <c r="VFE71" i="13"/>
  <c r="VFF71" i="13"/>
  <c r="VFG71" i="13"/>
  <c r="VFH71" i="13"/>
  <c r="VFI71" i="13"/>
  <c r="VFJ71" i="13"/>
  <c r="VFK71" i="13"/>
  <c r="VFL71" i="13"/>
  <c r="VFM71" i="13"/>
  <c r="VFN71" i="13"/>
  <c r="VFO71" i="13"/>
  <c r="VFP71" i="13"/>
  <c r="VFQ71" i="13"/>
  <c r="VFR71" i="13"/>
  <c r="VFS71" i="13"/>
  <c r="VFT71" i="13"/>
  <c r="VFU71" i="13"/>
  <c r="VFV71" i="13"/>
  <c r="VFW71" i="13"/>
  <c r="VFX71" i="13"/>
  <c r="VFY71" i="13"/>
  <c r="VFZ71" i="13"/>
  <c r="VGA71" i="13"/>
  <c r="VGB71" i="13"/>
  <c r="VGC71" i="13"/>
  <c r="VGD71" i="13"/>
  <c r="VGE71" i="13"/>
  <c r="VGF71" i="13"/>
  <c r="VGG71" i="13"/>
  <c r="VGH71" i="13"/>
  <c r="VGI71" i="13"/>
  <c r="VGJ71" i="13"/>
  <c r="VGK71" i="13"/>
  <c r="VGL71" i="13"/>
  <c r="VGM71" i="13"/>
  <c r="VGN71" i="13"/>
  <c r="VGO71" i="13"/>
  <c r="VGP71" i="13"/>
  <c r="VGQ71" i="13"/>
  <c r="VGR71" i="13"/>
  <c r="VGS71" i="13"/>
  <c r="VGT71" i="13"/>
  <c r="VGU71" i="13"/>
  <c r="VGV71" i="13"/>
  <c r="VGW71" i="13"/>
  <c r="VGX71" i="13"/>
  <c r="VGY71" i="13"/>
  <c r="VGZ71" i="13"/>
  <c r="VHA71" i="13"/>
  <c r="VHB71" i="13"/>
  <c r="VHC71" i="13"/>
  <c r="VHD71" i="13"/>
  <c r="VHE71" i="13"/>
  <c r="VHF71" i="13"/>
  <c r="VHG71" i="13"/>
  <c r="VHH71" i="13"/>
  <c r="VHI71" i="13"/>
  <c r="VHJ71" i="13"/>
  <c r="VHK71" i="13"/>
  <c r="VHL71" i="13"/>
  <c r="VHM71" i="13"/>
  <c r="VHN71" i="13"/>
  <c r="VHO71" i="13"/>
  <c r="VHP71" i="13"/>
  <c r="VHQ71" i="13"/>
  <c r="VHR71" i="13"/>
  <c r="VHS71" i="13"/>
  <c r="VHT71" i="13"/>
  <c r="VHU71" i="13"/>
  <c r="VHV71" i="13"/>
  <c r="VHW71" i="13"/>
  <c r="VHX71" i="13"/>
  <c r="VHY71" i="13"/>
  <c r="VHZ71" i="13"/>
  <c r="VIA71" i="13"/>
  <c r="VIB71" i="13"/>
  <c r="VIC71" i="13"/>
  <c r="VID71" i="13"/>
  <c r="VIE71" i="13"/>
  <c r="VIF71" i="13"/>
  <c r="VIG71" i="13"/>
  <c r="VIH71" i="13"/>
  <c r="VII71" i="13"/>
  <c r="VIJ71" i="13"/>
  <c r="VIK71" i="13"/>
  <c r="VIL71" i="13"/>
  <c r="VIM71" i="13"/>
  <c r="VIN71" i="13"/>
  <c r="VIO71" i="13"/>
  <c r="VIP71" i="13"/>
  <c r="VIQ71" i="13"/>
  <c r="VIR71" i="13"/>
  <c r="VIS71" i="13"/>
  <c r="VIT71" i="13"/>
  <c r="VIU71" i="13"/>
  <c r="VIV71" i="13"/>
  <c r="VIW71" i="13"/>
  <c r="VIX71" i="13"/>
  <c r="VIY71" i="13"/>
  <c r="VIZ71" i="13"/>
  <c r="VJA71" i="13"/>
  <c r="VJB71" i="13"/>
  <c r="VJC71" i="13"/>
  <c r="VJD71" i="13"/>
  <c r="VJE71" i="13"/>
  <c r="VJF71" i="13"/>
  <c r="VJG71" i="13"/>
  <c r="VJH71" i="13"/>
  <c r="VJI71" i="13"/>
  <c r="VJJ71" i="13"/>
  <c r="VJK71" i="13"/>
  <c r="VJL71" i="13"/>
  <c r="VJM71" i="13"/>
  <c r="VJN71" i="13"/>
  <c r="VJO71" i="13"/>
  <c r="VJP71" i="13"/>
  <c r="VJQ71" i="13"/>
  <c r="VJR71" i="13"/>
  <c r="VJS71" i="13"/>
  <c r="VJT71" i="13"/>
  <c r="VJU71" i="13"/>
  <c r="VJV71" i="13"/>
  <c r="VJW71" i="13"/>
  <c r="VJX71" i="13"/>
  <c r="VJY71" i="13"/>
  <c r="VJZ71" i="13"/>
  <c r="VKA71" i="13"/>
  <c r="VKB71" i="13"/>
  <c r="VKC71" i="13"/>
  <c r="VKD71" i="13"/>
  <c r="VKE71" i="13"/>
  <c r="VKF71" i="13"/>
  <c r="VKG71" i="13"/>
  <c r="VKH71" i="13"/>
  <c r="VKI71" i="13"/>
  <c r="VKJ71" i="13"/>
  <c r="VKK71" i="13"/>
  <c r="VKL71" i="13"/>
  <c r="VKM71" i="13"/>
  <c r="VKN71" i="13"/>
  <c r="VKO71" i="13"/>
  <c r="VKP71" i="13"/>
  <c r="VKQ71" i="13"/>
  <c r="VKR71" i="13"/>
  <c r="VKS71" i="13"/>
  <c r="VKT71" i="13"/>
  <c r="VKU71" i="13"/>
  <c r="VKV71" i="13"/>
  <c r="VKW71" i="13"/>
  <c r="VKX71" i="13"/>
  <c r="VKY71" i="13"/>
  <c r="VKZ71" i="13"/>
  <c r="VLA71" i="13"/>
  <c r="VLB71" i="13"/>
  <c r="VLC71" i="13"/>
  <c r="VLD71" i="13"/>
  <c r="VLE71" i="13"/>
  <c r="VLF71" i="13"/>
  <c r="VLG71" i="13"/>
  <c r="VLH71" i="13"/>
  <c r="VLI71" i="13"/>
  <c r="VLJ71" i="13"/>
  <c r="VLK71" i="13"/>
  <c r="VLL71" i="13"/>
  <c r="VLM71" i="13"/>
  <c r="VLN71" i="13"/>
  <c r="VLO71" i="13"/>
  <c r="VLP71" i="13"/>
  <c r="VLQ71" i="13"/>
  <c r="VLR71" i="13"/>
  <c r="VLS71" i="13"/>
  <c r="VLT71" i="13"/>
  <c r="VLU71" i="13"/>
  <c r="VLV71" i="13"/>
  <c r="VLW71" i="13"/>
  <c r="VLX71" i="13"/>
  <c r="VLY71" i="13"/>
  <c r="VLZ71" i="13"/>
  <c r="VMA71" i="13"/>
  <c r="VMB71" i="13"/>
  <c r="VMC71" i="13"/>
  <c r="VMD71" i="13"/>
  <c r="VME71" i="13"/>
  <c r="VMF71" i="13"/>
  <c r="VMG71" i="13"/>
  <c r="VMH71" i="13"/>
  <c r="VMI71" i="13"/>
  <c r="VMJ71" i="13"/>
  <c r="VMK71" i="13"/>
  <c r="VML71" i="13"/>
  <c r="VMM71" i="13"/>
  <c r="VMN71" i="13"/>
  <c r="VMO71" i="13"/>
  <c r="VMP71" i="13"/>
  <c r="VMQ71" i="13"/>
  <c r="VMR71" i="13"/>
  <c r="VMS71" i="13"/>
  <c r="VMT71" i="13"/>
  <c r="VMU71" i="13"/>
  <c r="VMV71" i="13"/>
  <c r="VMW71" i="13"/>
  <c r="VMX71" i="13"/>
  <c r="VMY71" i="13"/>
  <c r="VMZ71" i="13"/>
  <c r="VNA71" i="13"/>
  <c r="VNB71" i="13"/>
  <c r="VNC71" i="13"/>
  <c r="VND71" i="13"/>
  <c r="VNE71" i="13"/>
  <c r="VNF71" i="13"/>
  <c r="VNG71" i="13"/>
  <c r="VNH71" i="13"/>
  <c r="VNI71" i="13"/>
  <c r="VNJ71" i="13"/>
  <c r="VNK71" i="13"/>
  <c r="VNL71" i="13"/>
  <c r="VNM71" i="13"/>
  <c r="VNN71" i="13"/>
  <c r="VNO71" i="13"/>
  <c r="VNP71" i="13"/>
  <c r="VNQ71" i="13"/>
  <c r="VNR71" i="13"/>
  <c r="VNS71" i="13"/>
  <c r="VNT71" i="13"/>
  <c r="VNU71" i="13"/>
  <c r="VNV71" i="13"/>
  <c r="VNW71" i="13"/>
  <c r="VNX71" i="13"/>
  <c r="VNY71" i="13"/>
  <c r="VNZ71" i="13"/>
  <c r="VOA71" i="13"/>
  <c r="VOB71" i="13"/>
  <c r="VOC71" i="13"/>
  <c r="VOD71" i="13"/>
  <c r="VOE71" i="13"/>
  <c r="VOF71" i="13"/>
  <c r="VOG71" i="13"/>
  <c r="VOH71" i="13"/>
  <c r="VOI71" i="13"/>
  <c r="VOJ71" i="13"/>
  <c r="VOK71" i="13"/>
  <c r="VOL71" i="13"/>
  <c r="VOM71" i="13"/>
  <c r="VON71" i="13"/>
  <c r="VOO71" i="13"/>
  <c r="VOP71" i="13"/>
  <c r="VOQ71" i="13"/>
  <c r="VOR71" i="13"/>
  <c r="VOS71" i="13"/>
  <c r="VOT71" i="13"/>
  <c r="VOU71" i="13"/>
  <c r="VOV71" i="13"/>
  <c r="VOW71" i="13"/>
  <c r="VOX71" i="13"/>
  <c r="VOY71" i="13"/>
  <c r="VOZ71" i="13"/>
  <c r="VPA71" i="13"/>
  <c r="VPB71" i="13"/>
  <c r="VPC71" i="13"/>
  <c r="VPD71" i="13"/>
  <c r="VPE71" i="13"/>
  <c r="VPF71" i="13"/>
  <c r="VPG71" i="13"/>
  <c r="VPH71" i="13"/>
  <c r="VPI71" i="13"/>
  <c r="VPJ71" i="13"/>
  <c r="VPK71" i="13"/>
  <c r="VPL71" i="13"/>
  <c r="VPM71" i="13"/>
  <c r="VPN71" i="13"/>
  <c r="VPO71" i="13"/>
  <c r="VPP71" i="13"/>
  <c r="VPQ71" i="13"/>
  <c r="VPR71" i="13"/>
  <c r="VPS71" i="13"/>
  <c r="VPT71" i="13"/>
  <c r="VPU71" i="13"/>
  <c r="VPV71" i="13"/>
  <c r="VPW71" i="13"/>
  <c r="VPX71" i="13"/>
  <c r="VPY71" i="13"/>
  <c r="VPZ71" i="13"/>
  <c r="VQA71" i="13"/>
  <c r="VQB71" i="13"/>
  <c r="VQC71" i="13"/>
  <c r="VQD71" i="13"/>
  <c r="VQE71" i="13"/>
  <c r="VQF71" i="13"/>
  <c r="VQG71" i="13"/>
  <c r="VQH71" i="13"/>
  <c r="VQI71" i="13"/>
  <c r="VQJ71" i="13"/>
  <c r="VQK71" i="13"/>
  <c r="VQL71" i="13"/>
  <c r="VQM71" i="13"/>
  <c r="VQN71" i="13"/>
  <c r="VQO71" i="13"/>
  <c r="VQP71" i="13"/>
  <c r="VQQ71" i="13"/>
  <c r="VQR71" i="13"/>
  <c r="VQS71" i="13"/>
  <c r="VQT71" i="13"/>
  <c r="VQU71" i="13"/>
  <c r="VQV71" i="13"/>
  <c r="VQW71" i="13"/>
  <c r="VQX71" i="13"/>
  <c r="VQY71" i="13"/>
  <c r="VQZ71" i="13"/>
  <c r="VRA71" i="13"/>
  <c r="VRB71" i="13"/>
  <c r="VRC71" i="13"/>
  <c r="VRD71" i="13"/>
  <c r="VRE71" i="13"/>
  <c r="VRF71" i="13"/>
  <c r="VRG71" i="13"/>
  <c r="VRH71" i="13"/>
  <c r="VRI71" i="13"/>
  <c r="VRJ71" i="13"/>
  <c r="VRK71" i="13"/>
  <c r="VRL71" i="13"/>
  <c r="VRM71" i="13"/>
  <c r="VRN71" i="13"/>
  <c r="VRO71" i="13"/>
  <c r="VRP71" i="13"/>
  <c r="VRQ71" i="13"/>
  <c r="VRR71" i="13"/>
  <c r="VRS71" i="13"/>
  <c r="VRT71" i="13"/>
  <c r="VRU71" i="13"/>
  <c r="VRV71" i="13"/>
  <c r="VRW71" i="13"/>
  <c r="VRX71" i="13"/>
  <c r="VRY71" i="13"/>
  <c r="VRZ71" i="13"/>
  <c r="VSA71" i="13"/>
  <c r="VSB71" i="13"/>
  <c r="VSC71" i="13"/>
  <c r="VSD71" i="13"/>
  <c r="VSE71" i="13"/>
  <c r="VSF71" i="13"/>
  <c r="VSG71" i="13"/>
  <c r="VSH71" i="13"/>
  <c r="VSI71" i="13"/>
  <c r="VSJ71" i="13"/>
  <c r="VSK71" i="13"/>
  <c r="VSL71" i="13"/>
  <c r="VSM71" i="13"/>
  <c r="VSN71" i="13"/>
  <c r="VSO71" i="13"/>
  <c r="VSP71" i="13"/>
  <c r="VSQ71" i="13"/>
  <c r="VSR71" i="13"/>
  <c r="VSS71" i="13"/>
  <c r="VST71" i="13"/>
  <c r="VSU71" i="13"/>
  <c r="VSV71" i="13"/>
  <c r="VSW71" i="13"/>
  <c r="VSX71" i="13"/>
  <c r="VSY71" i="13"/>
  <c r="VSZ71" i="13"/>
  <c r="VTA71" i="13"/>
  <c r="VTB71" i="13"/>
  <c r="VTC71" i="13"/>
  <c r="VTD71" i="13"/>
  <c r="VTE71" i="13"/>
  <c r="VTF71" i="13"/>
  <c r="VTG71" i="13"/>
  <c r="VTH71" i="13"/>
  <c r="VTI71" i="13"/>
  <c r="VTJ71" i="13"/>
  <c r="VTK71" i="13"/>
  <c r="VTL71" i="13"/>
  <c r="VTM71" i="13"/>
  <c r="VTN71" i="13"/>
  <c r="VTO71" i="13"/>
  <c r="VTP71" i="13"/>
  <c r="VTQ71" i="13"/>
  <c r="VTR71" i="13"/>
  <c r="VTS71" i="13"/>
  <c r="VTT71" i="13"/>
  <c r="VTU71" i="13"/>
  <c r="VTV71" i="13"/>
  <c r="VTW71" i="13"/>
  <c r="VTX71" i="13"/>
  <c r="VTY71" i="13"/>
  <c r="VTZ71" i="13"/>
  <c r="VUA71" i="13"/>
  <c r="VUB71" i="13"/>
  <c r="VUC71" i="13"/>
  <c r="VUD71" i="13"/>
  <c r="VUE71" i="13"/>
  <c r="VUF71" i="13"/>
  <c r="VUG71" i="13"/>
  <c r="VUH71" i="13"/>
  <c r="VUI71" i="13"/>
  <c r="VUJ71" i="13"/>
  <c r="VUK71" i="13"/>
  <c r="VUL71" i="13"/>
  <c r="VUM71" i="13"/>
  <c r="VUN71" i="13"/>
  <c r="VUO71" i="13"/>
  <c r="VUP71" i="13"/>
  <c r="VUQ71" i="13"/>
  <c r="VUR71" i="13"/>
  <c r="VUS71" i="13"/>
  <c r="VUT71" i="13"/>
  <c r="VUU71" i="13"/>
  <c r="VUV71" i="13"/>
  <c r="VUW71" i="13"/>
  <c r="VUX71" i="13"/>
  <c r="VUY71" i="13"/>
  <c r="VUZ71" i="13"/>
  <c r="VVA71" i="13"/>
  <c r="VVB71" i="13"/>
  <c r="VVC71" i="13"/>
  <c r="VVD71" i="13"/>
  <c r="VVE71" i="13"/>
  <c r="VVF71" i="13"/>
  <c r="VVG71" i="13"/>
  <c r="VVH71" i="13"/>
  <c r="VVI71" i="13"/>
  <c r="VVJ71" i="13"/>
  <c r="VVK71" i="13"/>
  <c r="VVL71" i="13"/>
  <c r="VVM71" i="13"/>
  <c r="VVN71" i="13"/>
  <c r="VVO71" i="13"/>
  <c r="VVP71" i="13"/>
  <c r="VVQ71" i="13"/>
  <c r="VVR71" i="13"/>
  <c r="VVS71" i="13"/>
  <c r="VVT71" i="13"/>
  <c r="VVU71" i="13"/>
  <c r="VVV71" i="13"/>
  <c r="VVW71" i="13"/>
  <c r="VVX71" i="13"/>
  <c r="VVY71" i="13"/>
  <c r="VVZ71" i="13"/>
  <c r="VWA71" i="13"/>
  <c r="VWB71" i="13"/>
  <c r="VWC71" i="13"/>
  <c r="VWD71" i="13"/>
  <c r="VWE71" i="13"/>
  <c r="VWF71" i="13"/>
  <c r="VWG71" i="13"/>
  <c r="VWH71" i="13"/>
  <c r="VWI71" i="13"/>
  <c r="VWJ71" i="13"/>
  <c r="VWK71" i="13"/>
  <c r="VWL71" i="13"/>
  <c r="VWM71" i="13"/>
  <c r="VWN71" i="13"/>
  <c r="VWO71" i="13"/>
  <c r="VWP71" i="13"/>
  <c r="VWQ71" i="13"/>
  <c r="VWR71" i="13"/>
  <c r="VWS71" i="13"/>
  <c r="VWT71" i="13"/>
  <c r="VWU71" i="13"/>
  <c r="VWV71" i="13"/>
  <c r="VWW71" i="13"/>
  <c r="VWX71" i="13"/>
  <c r="VWY71" i="13"/>
  <c r="VWZ71" i="13"/>
  <c r="VXA71" i="13"/>
  <c r="VXB71" i="13"/>
  <c r="VXC71" i="13"/>
  <c r="VXD71" i="13"/>
  <c r="VXE71" i="13"/>
  <c r="VXF71" i="13"/>
  <c r="VXG71" i="13"/>
  <c r="VXH71" i="13"/>
  <c r="VXI71" i="13"/>
  <c r="VXJ71" i="13"/>
  <c r="VXK71" i="13"/>
  <c r="VXL71" i="13"/>
  <c r="VXM71" i="13"/>
  <c r="VXN71" i="13"/>
  <c r="VXO71" i="13"/>
  <c r="VXP71" i="13"/>
  <c r="VXQ71" i="13"/>
  <c r="VXR71" i="13"/>
  <c r="VXS71" i="13"/>
  <c r="VXT71" i="13"/>
  <c r="VXU71" i="13"/>
  <c r="VXV71" i="13"/>
  <c r="VXW71" i="13"/>
  <c r="VXX71" i="13"/>
  <c r="VXY71" i="13"/>
  <c r="VXZ71" i="13"/>
  <c r="VYA71" i="13"/>
  <c r="VYB71" i="13"/>
  <c r="VYC71" i="13"/>
  <c r="VYD71" i="13"/>
  <c r="VYE71" i="13"/>
  <c r="VYF71" i="13"/>
  <c r="VYG71" i="13"/>
  <c r="VYH71" i="13"/>
  <c r="VYI71" i="13"/>
  <c r="VYJ71" i="13"/>
  <c r="VYK71" i="13"/>
  <c r="VYL71" i="13"/>
  <c r="VYM71" i="13"/>
  <c r="VYN71" i="13"/>
  <c r="VYO71" i="13"/>
  <c r="VYP71" i="13"/>
  <c r="VYQ71" i="13"/>
  <c r="VYR71" i="13"/>
  <c r="VYS71" i="13"/>
  <c r="VYT71" i="13"/>
  <c r="VYU71" i="13"/>
  <c r="VYV71" i="13"/>
  <c r="VYW71" i="13"/>
  <c r="VYX71" i="13"/>
  <c r="VYY71" i="13"/>
  <c r="VYZ71" i="13"/>
  <c r="VZA71" i="13"/>
  <c r="VZB71" i="13"/>
  <c r="VZC71" i="13"/>
  <c r="VZD71" i="13"/>
  <c r="VZE71" i="13"/>
  <c r="VZF71" i="13"/>
  <c r="VZG71" i="13"/>
  <c r="VZH71" i="13"/>
  <c r="VZI71" i="13"/>
  <c r="VZJ71" i="13"/>
  <c r="VZK71" i="13"/>
  <c r="VZL71" i="13"/>
  <c r="VZM71" i="13"/>
  <c r="VZN71" i="13"/>
  <c r="VZO71" i="13"/>
  <c r="VZP71" i="13"/>
  <c r="VZQ71" i="13"/>
  <c r="VZR71" i="13"/>
  <c r="VZS71" i="13"/>
  <c r="VZT71" i="13"/>
  <c r="VZU71" i="13"/>
  <c r="VZV71" i="13"/>
  <c r="VZW71" i="13"/>
  <c r="VZX71" i="13"/>
  <c r="VZY71" i="13"/>
  <c r="VZZ71" i="13"/>
  <c r="WAA71" i="13"/>
  <c r="WAB71" i="13"/>
  <c r="WAC71" i="13"/>
  <c r="WAD71" i="13"/>
  <c r="WAE71" i="13"/>
  <c r="WAF71" i="13"/>
  <c r="WAG71" i="13"/>
  <c r="WAH71" i="13"/>
  <c r="WAI71" i="13"/>
  <c r="WAJ71" i="13"/>
  <c r="WAK71" i="13"/>
  <c r="WAL71" i="13"/>
  <c r="WAM71" i="13"/>
  <c r="WAN71" i="13"/>
  <c r="WAO71" i="13"/>
  <c r="WAP71" i="13"/>
  <c r="WAQ71" i="13"/>
  <c r="WAR71" i="13"/>
  <c r="WAS71" i="13"/>
  <c r="WAT71" i="13"/>
  <c r="WAU71" i="13"/>
  <c r="WAV71" i="13"/>
  <c r="WAW71" i="13"/>
  <c r="WAX71" i="13"/>
  <c r="WAY71" i="13"/>
  <c r="WAZ71" i="13"/>
  <c r="WBA71" i="13"/>
  <c r="WBB71" i="13"/>
  <c r="WBC71" i="13"/>
  <c r="WBD71" i="13"/>
  <c r="WBE71" i="13"/>
  <c r="WBF71" i="13"/>
  <c r="WBG71" i="13"/>
  <c r="WBH71" i="13"/>
  <c r="WBI71" i="13"/>
  <c r="WBJ71" i="13"/>
  <c r="WBK71" i="13"/>
  <c r="WBL71" i="13"/>
  <c r="WBM71" i="13"/>
  <c r="WBN71" i="13"/>
  <c r="WBO71" i="13"/>
  <c r="WBP71" i="13"/>
  <c r="WBQ71" i="13"/>
  <c r="WBR71" i="13"/>
  <c r="WBS71" i="13"/>
  <c r="WBT71" i="13"/>
  <c r="WBU71" i="13"/>
  <c r="WBV71" i="13"/>
  <c r="WBW71" i="13"/>
  <c r="WBX71" i="13"/>
  <c r="WBY71" i="13"/>
  <c r="WBZ71" i="13"/>
  <c r="WCA71" i="13"/>
  <c r="WCB71" i="13"/>
  <c r="WCC71" i="13"/>
  <c r="WCD71" i="13"/>
  <c r="WCE71" i="13"/>
  <c r="WCF71" i="13"/>
  <c r="WCG71" i="13"/>
  <c r="WCH71" i="13"/>
  <c r="WCI71" i="13"/>
  <c r="WCJ71" i="13"/>
  <c r="WCK71" i="13"/>
  <c r="WCL71" i="13"/>
  <c r="WCM71" i="13"/>
  <c r="WCN71" i="13"/>
  <c r="WCO71" i="13"/>
  <c r="WCP71" i="13"/>
  <c r="WCQ71" i="13"/>
  <c r="WCR71" i="13"/>
  <c r="WCS71" i="13"/>
  <c r="WCT71" i="13"/>
  <c r="WCU71" i="13"/>
  <c r="WCV71" i="13"/>
  <c r="WCW71" i="13"/>
  <c r="WCX71" i="13"/>
  <c r="WCY71" i="13"/>
  <c r="WCZ71" i="13"/>
  <c r="WDA71" i="13"/>
  <c r="WDB71" i="13"/>
  <c r="WDC71" i="13"/>
  <c r="WDD71" i="13"/>
  <c r="WDE71" i="13"/>
  <c r="WDF71" i="13"/>
  <c r="WDG71" i="13"/>
  <c r="WDH71" i="13"/>
  <c r="WDI71" i="13"/>
  <c r="WDJ71" i="13"/>
  <c r="WDK71" i="13"/>
  <c r="WDL71" i="13"/>
  <c r="WDM71" i="13"/>
  <c r="WDN71" i="13"/>
  <c r="WDO71" i="13"/>
  <c r="WDP71" i="13"/>
  <c r="WDQ71" i="13"/>
  <c r="WDR71" i="13"/>
  <c r="WDS71" i="13"/>
  <c r="WDT71" i="13"/>
  <c r="WDU71" i="13"/>
  <c r="WDV71" i="13"/>
  <c r="WDW71" i="13"/>
  <c r="WDX71" i="13"/>
  <c r="WDY71" i="13"/>
  <c r="WDZ71" i="13"/>
  <c r="WEA71" i="13"/>
  <c r="WEB71" i="13"/>
  <c r="WEC71" i="13"/>
  <c r="WED71" i="13"/>
  <c r="WEE71" i="13"/>
  <c r="WEF71" i="13"/>
  <c r="WEG71" i="13"/>
  <c r="WEH71" i="13"/>
  <c r="WEI71" i="13"/>
  <c r="WEJ71" i="13"/>
  <c r="WEK71" i="13"/>
  <c r="WEL71" i="13"/>
  <c r="WEM71" i="13"/>
  <c r="WEN71" i="13"/>
  <c r="WEO71" i="13"/>
  <c r="WEP71" i="13"/>
  <c r="WEQ71" i="13"/>
  <c r="WER71" i="13"/>
  <c r="WES71" i="13"/>
  <c r="WET71" i="13"/>
  <c r="WEU71" i="13"/>
  <c r="WEV71" i="13"/>
  <c r="WEW71" i="13"/>
  <c r="WEX71" i="13"/>
  <c r="WEY71" i="13"/>
  <c r="WEZ71" i="13"/>
  <c r="WFA71" i="13"/>
  <c r="WFB71" i="13"/>
  <c r="WFC71" i="13"/>
  <c r="WFD71" i="13"/>
  <c r="WFE71" i="13"/>
  <c r="WFF71" i="13"/>
  <c r="WFG71" i="13"/>
  <c r="WFH71" i="13"/>
  <c r="WFI71" i="13"/>
  <c r="WFJ71" i="13"/>
  <c r="WFK71" i="13"/>
  <c r="WFL71" i="13"/>
  <c r="WFM71" i="13"/>
  <c r="WFN71" i="13"/>
  <c r="WFO71" i="13"/>
  <c r="WFP71" i="13"/>
  <c r="WFQ71" i="13"/>
  <c r="WFR71" i="13"/>
  <c r="WFS71" i="13"/>
  <c r="WFT71" i="13"/>
  <c r="WFU71" i="13"/>
  <c r="WFV71" i="13"/>
  <c r="WFW71" i="13"/>
  <c r="WFX71" i="13"/>
  <c r="WFY71" i="13"/>
  <c r="WFZ71" i="13"/>
  <c r="WGA71" i="13"/>
  <c r="WGB71" i="13"/>
  <c r="WGC71" i="13"/>
  <c r="WGD71" i="13"/>
  <c r="WGE71" i="13"/>
  <c r="WGF71" i="13"/>
  <c r="WGG71" i="13"/>
  <c r="WGH71" i="13"/>
  <c r="WGI71" i="13"/>
  <c r="WGJ71" i="13"/>
  <c r="WGK71" i="13"/>
  <c r="WGL71" i="13"/>
  <c r="WGM71" i="13"/>
  <c r="WGN71" i="13"/>
  <c r="WGO71" i="13"/>
  <c r="WGP71" i="13"/>
  <c r="WGQ71" i="13"/>
  <c r="WGR71" i="13"/>
  <c r="WGS71" i="13"/>
  <c r="WGT71" i="13"/>
  <c r="WGU71" i="13"/>
  <c r="WGV71" i="13"/>
  <c r="WGW71" i="13"/>
  <c r="WGX71" i="13"/>
  <c r="WGY71" i="13"/>
  <c r="WGZ71" i="13"/>
  <c r="WHA71" i="13"/>
  <c r="WHB71" i="13"/>
  <c r="WHC71" i="13"/>
  <c r="WHD71" i="13"/>
  <c r="WHE71" i="13"/>
  <c r="WHF71" i="13"/>
  <c r="WHG71" i="13"/>
  <c r="WHH71" i="13"/>
  <c r="WHI71" i="13"/>
  <c r="WHJ71" i="13"/>
  <c r="WHK71" i="13"/>
  <c r="WHL71" i="13"/>
  <c r="WHM71" i="13"/>
  <c r="WHN71" i="13"/>
  <c r="WHO71" i="13"/>
  <c r="WHP71" i="13"/>
  <c r="WHQ71" i="13"/>
  <c r="WHR71" i="13"/>
  <c r="WHS71" i="13"/>
  <c r="WHT71" i="13"/>
  <c r="WHU71" i="13"/>
  <c r="WHV71" i="13"/>
  <c r="WHW71" i="13"/>
  <c r="WHX71" i="13"/>
  <c r="WHY71" i="13"/>
  <c r="WHZ71" i="13"/>
  <c r="WIA71" i="13"/>
  <c r="WIB71" i="13"/>
  <c r="WIC71" i="13"/>
  <c r="WID71" i="13"/>
  <c r="WIE71" i="13"/>
  <c r="WIF71" i="13"/>
  <c r="WIG71" i="13"/>
  <c r="WIH71" i="13"/>
  <c r="WII71" i="13"/>
  <c r="WIJ71" i="13"/>
  <c r="WIK71" i="13"/>
  <c r="WIL71" i="13"/>
  <c r="WIM71" i="13"/>
  <c r="WIN71" i="13"/>
  <c r="WIO71" i="13"/>
  <c r="WIP71" i="13"/>
  <c r="WIQ71" i="13"/>
  <c r="WIR71" i="13"/>
  <c r="WIS71" i="13"/>
  <c r="WIT71" i="13"/>
  <c r="WIU71" i="13"/>
  <c r="WIV71" i="13"/>
  <c r="WIW71" i="13"/>
  <c r="WIX71" i="13"/>
  <c r="WIY71" i="13"/>
  <c r="WIZ71" i="13"/>
  <c r="WJA71" i="13"/>
  <c r="WJB71" i="13"/>
  <c r="WJC71" i="13"/>
  <c r="WJD71" i="13"/>
  <c r="WJE71" i="13"/>
  <c r="WJF71" i="13"/>
  <c r="WJG71" i="13"/>
  <c r="WJH71" i="13"/>
  <c r="WJI71" i="13"/>
  <c r="WJJ71" i="13"/>
  <c r="WJK71" i="13"/>
  <c r="WJL71" i="13"/>
  <c r="WJM71" i="13"/>
  <c r="WJN71" i="13"/>
  <c r="WJO71" i="13"/>
  <c r="WJP71" i="13"/>
  <c r="WJQ71" i="13"/>
  <c r="WJR71" i="13"/>
  <c r="WJS71" i="13"/>
  <c r="WJT71" i="13"/>
  <c r="WJU71" i="13"/>
  <c r="WJV71" i="13"/>
  <c r="WJW71" i="13"/>
  <c r="WJX71" i="13"/>
  <c r="WJY71" i="13"/>
  <c r="WJZ71" i="13"/>
  <c r="WKA71" i="13"/>
  <c r="WKB71" i="13"/>
  <c r="WKC71" i="13"/>
  <c r="WKD71" i="13"/>
  <c r="WKE71" i="13"/>
  <c r="WKF71" i="13"/>
  <c r="WKG71" i="13"/>
  <c r="WKH71" i="13"/>
  <c r="WKI71" i="13"/>
  <c r="WKJ71" i="13"/>
  <c r="WKK71" i="13"/>
  <c r="WKL71" i="13"/>
  <c r="WKM71" i="13"/>
  <c r="WKN71" i="13"/>
  <c r="WKO71" i="13"/>
  <c r="WKP71" i="13"/>
  <c r="WKQ71" i="13"/>
  <c r="WKR71" i="13"/>
  <c r="WKS71" i="13"/>
  <c r="WKT71" i="13"/>
  <c r="WKU71" i="13"/>
  <c r="WKV71" i="13"/>
  <c r="WKW71" i="13"/>
  <c r="WKX71" i="13"/>
  <c r="WKY71" i="13"/>
  <c r="WKZ71" i="13"/>
  <c r="WLA71" i="13"/>
  <c r="WLB71" i="13"/>
  <c r="WLC71" i="13"/>
  <c r="WLD71" i="13"/>
  <c r="WLE71" i="13"/>
  <c r="WLF71" i="13"/>
  <c r="WLG71" i="13"/>
  <c r="WLH71" i="13"/>
  <c r="WLI71" i="13"/>
  <c r="WLJ71" i="13"/>
  <c r="WLK71" i="13"/>
  <c r="WLL71" i="13"/>
  <c r="WLM71" i="13"/>
  <c r="WLN71" i="13"/>
  <c r="WLO71" i="13"/>
  <c r="WLP71" i="13"/>
  <c r="WLQ71" i="13"/>
  <c r="WLR71" i="13"/>
  <c r="WLS71" i="13"/>
  <c r="WLT71" i="13"/>
  <c r="WLU71" i="13"/>
  <c r="WLV71" i="13"/>
  <c r="WLW71" i="13"/>
  <c r="WLX71" i="13"/>
  <c r="WLY71" i="13"/>
  <c r="WLZ71" i="13"/>
  <c r="WMA71" i="13"/>
  <c r="WMB71" i="13"/>
  <c r="WMC71" i="13"/>
  <c r="WMD71" i="13"/>
  <c r="WME71" i="13"/>
  <c r="WMF71" i="13"/>
  <c r="WMG71" i="13"/>
  <c r="WMH71" i="13"/>
  <c r="WMI71" i="13"/>
  <c r="WMJ71" i="13"/>
  <c r="WMK71" i="13"/>
  <c r="WML71" i="13"/>
  <c r="WMM71" i="13"/>
  <c r="WMN71" i="13"/>
  <c r="WMO71" i="13"/>
  <c r="WMP71" i="13"/>
  <c r="WMQ71" i="13"/>
  <c r="WMR71" i="13"/>
  <c r="WMS71" i="13"/>
  <c r="WMT71" i="13"/>
  <c r="WMU71" i="13"/>
  <c r="WMV71" i="13"/>
  <c r="WMW71" i="13"/>
  <c r="WMX71" i="13"/>
  <c r="WMY71" i="13"/>
  <c r="WMZ71" i="13"/>
  <c r="WNA71" i="13"/>
  <c r="WNB71" i="13"/>
  <c r="WNC71" i="13"/>
  <c r="WND71" i="13"/>
  <c r="WNE71" i="13"/>
  <c r="WNF71" i="13"/>
  <c r="WNG71" i="13"/>
  <c r="WNH71" i="13"/>
  <c r="WNI71" i="13"/>
  <c r="WNJ71" i="13"/>
  <c r="WNK71" i="13"/>
  <c r="WNL71" i="13"/>
  <c r="WNM71" i="13"/>
  <c r="WNN71" i="13"/>
  <c r="WNO71" i="13"/>
  <c r="WNP71" i="13"/>
  <c r="WNQ71" i="13"/>
  <c r="WNR71" i="13"/>
  <c r="WNS71" i="13"/>
  <c r="WNT71" i="13"/>
  <c r="WNU71" i="13"/>
  <c r="WNV71" i="13"/>
  <c r="WNW71" i="13"/>
  <c r="WNX71" i="13"/>
  <c r="WNY71" i="13"/>
  <c r="WNZ71" i="13"/>
  <c r="WOA71" i="13"/>
  <c r="WOB71" i="13"/>
  <c r="WOC71" i="13"/>
  <c r="WOD71" i="13"/>
  <c r="WOE71" i="13"/>
  <c r="WOF71" i="13"/>
  <c r="WOG71" i="13"/>
  <c r="WOH71" i="13"/>
  <c r="WOI71" i="13"/>
  <c r="WOJ71" i="13"/>
  <c r="WOK71" i="13"/>
  <c r="WOL71" i="13"/>
  <c r="WOM71" i="13"/>
  <c r="WON71" i="13"/>
  <c r="WOO71" i="13"/>
  <c r="WOP71" i="13"/>
  <c r="WOQ71" i="13"/>
  <c r="WOR71" i="13"/>
  <c r="WOS71" i="13"/>
  <c r="WOT71" i="13"/>
  <c r="WOU71" i="13"/>
  <c r="WOV71" i="13"/>
  <c r="WOW71" i="13"/>
  <c r="WOX71" i="13"/>
  <c r="WOY71" i="13"/>
  <c r="WOZ71" i="13"/>
  <c r="WPA71" i="13"/>
  <c r="WPB71" i="13"/>
  <c r="WPC71" i="13"/>
  <c r="WPD71" i="13"/>
  <c r="WPE71" i="13"/>
  <c r="WPF71" i="13"/>
  <c r="WPG71" i="13"/>
  <c r="WPH71" i="13"/>
  <c r="WPI71" i="13"/>
  <c r="WPJ71" i="13"/>
  <c r="WPK71" i="13"/>
  <c r="WPL71" i="13"/>
  <c r="WPM71" i="13"/>
  <c r="WPN71" i="13"/>
  <c r="WPO71" i="13"/>
  <c r="WPP71" i="13"/>
  <c r="WPQ71" i="13"/>
  <c r="WPR71" i="13"/>
  <c r="WPS71" i="13"/>
  <c r="WPT71" i="13"/>
  <c r="WPU71" i="13"/>
  <c r="WPV71" i="13"/>
  <c r="WPW71" i="13"/>
  <c r="WPX71" i="13"/>
  <c r="WPY71" i="13"/>
  <c r="WPZ71" i="13"/>
  <c r="WQA71" i="13"/>
  <c r="WQB71" i="13"/>
  <c r="WQC71" i="13"/>
  <c r="WQD71" i="13"/>
  <c r="WQE71" i="13"/>
  <c r="WQF71" i="13"/>
  <c r="WQG71" i="13"/>
  <c r="WQH71" i="13"/>
  <c r="WQI71" i="13"/>
  <c r="WQJ71" i="13"/>
  <c r="WQK71" i="13"/>
  <c r="WQL71" i="13"/>
  <c r="WQM71" i="13"/>
  <c r="WQN71" i="13"/>
  <c r="WQO71" i="13"/>
  <c r="WQP71" i="13"/>
  <c r="WQQ71" i="13"/>
  <c r="WQR71" i="13"/>
  <c r="WQS71" i="13"/>
  <c r="WQT71" i="13"/>
  <c r="WQU71" i="13"/>
  <c r="WQV71" i="13"/>
  <c r="WQW71" i="13"/>
  <c r="WQX71" i="13"/>
  <c r="WQY71" i="13"/>
  <c r="WQZ71" i="13"/>
  <c r="WRA71" i="13"/>
  <c r="WRB71" i="13"/>
  <c r="WRC71" i="13"/>
  <c r="WRD71" i="13"/>
  <c r="WRE71" i="13"/>
  <c r="WRF71" i="13"/>
  <c r="WRG71" i="13"/>
  <c r="WRH71" i="13"/>
  <c r="WRI71" i="13"/>
  <c r="WRJ71" i="13"/>
  <c r="WRK71" i="13"/>
  <c r="WRL71" i="13"/>
  <c r="WRM71" i="13"/>
  <c r="WRN71" i="13"/>
  <c r="WRO71" i="13"/>
  <c r="WRP71" i="13"/>
  <c r="WRQ71" i="13"/>
  <c r="WRR71" i="13"/>
  <c r="WRS71" i="13"/>
  <c r="WRT71" i="13"/>
  <c r="WRU71" i="13"/>
  <c r="WRV71" i="13"/>
  <c r="WRW71" i="13"/>
  <c r="WRX71" i="13"/>
  <c r="WRY71" i="13"/>
  <c r="WRZ71" i="13"/>
  <c r="WSA71" i="13"/>
  <c r="WSB71" i="13"/>
  <c r="WSC71" i="13"/>
  <c r="WSD71" i="13"/>
  <c r="WSE71" i="13"/>
  <c r="WSF71" i="13"/>
  <c r="WSG71" i="13"/>
  <c r="WSH71" i="13"/>
  <c r="WSI71" i="13"/>
  <c r="WSJ71" i="13"/>
  <c r="WSK71" i="13"/>
  <c r="WSL71" i="13"/>
  <c r="WSM71" i="13"/>
  <c r="WSN71" i="13"/>
  <c r="WSO71" i="13"/>
  <c r="WSP71" i="13"/>
  <c r="WSQ71" i="13"/>
  <c r="WSR71" i="13"/>
  <c r="WSS71" i="13"/>
  <c r="WST71" i="13"/>
  <c r="WSU71" i="13"/>
  <c r="WSV71" i="13"/>
  <c r="WSW71" i="13"/>
  <c r="WSX71" i="13"/>
  <c r="WSY71" i="13"/>
  <c r="WSZ71" i="13"/>
  <c r="WTA71" i="13"/>
  <c r="WTB71" i="13"/>
  <c r="WTC71" i="13"/>
  <c r="WTD71" i="13"/>
  <c r="WTE71" i="13"/>
  <c r="WTF71" i="13"/>
  <c r="WTG71" i="13"/>
  <c r="WTH71" i="13"/>
  <c r="WTI71" i="13"/>
  <c r="WTJ71" i="13"/>
  <c r="WTK71" i="13"/>
  <c r="WTL71" i="13"/>
  <c r="WTM71" i="13"/>
  <c r="WTN71" i="13"/>
  <c r="WTO71" i="13"/>
  <c r="WTP71" i="13"/>
  <c r="WTQ71" i="13"/>
  <c r="WTR71" i="13"/>
  <c r="WTS71" i="13"/>
  <c r="WTT71" i="13"/>
  <c r="WTU71" i="13"/>
  <c r="WTV71" i="13"/>
  <c r="WTW71" i="13"/>
  <c r="WTX71" i="13"/>
  <c r="WTY71" i="13"/>
  <c r="WTZ71" i="13"/>
  <c r="WUA71" i="13"/>
  <c r="WUB71" i="13"/>
  <c r="WUC71" i="13"/>
  <c r="WUD71" i="13"/>
  <c r="WUE71" i="13"/>
  <c r="WUF71" i="13"/>
  <c r="WUG71" i="13"/>
  <c r="WUH71" i="13"/>
  <c r="WUI71" i="13"/>
  <c r="WUJ71" i="13"/>
  <c r="WUK71" i="13"/>
  <c r="WUL71" i="13"/>
  <c r="WUM71" i="13"/>
  <c r="WUN71" i="13"/>
  <c r="WUO71" i="13"/>
  <c r="WUP71" i="13"/>
  <c r="WUQ71" i="13"/>
  <c r="WUR71" i="13"/>
  <c r="WUS71" i="13"/>
  <c r="WUT71" i="13"/>
  <c r="WUU71" i="13"/>
  <c r="WUV71" i="13"/>
  <c r="WUW71" i="13"/>
  <c r="WUX71" i="13"/>
  <c r="WUY71" i="13"/>
  <c r="WUZ71" i="13"/>
  <c r="WVA71" i="13"/>
  <c r="WVB71" i="13"/>
  <c r="WVC71" i="13"/>
  <c r="WVD71" i="13"/>
  <c r="WVE71" i="13"/>
  <c r="WVF71" i="13"/>
  <c r="WVG71" i="13"/>
  <c r="WVH71" i="13"/>
  <c r="WVI71" i="13"/>
  <c r="WVJ71" i="13"/>
  <c r="WVK71" i="13"/>
  <c r="WVL71" i="13"/>
  <c r="WVM71" i="13"/>
  <c r="WVN71" i="13"/>
  <c r="WVO71" i="13"/>
  <c r="WVP71" i="13"/>
  <c r="WVQ71" i="13"/>
  <c r="WVR71" i="13"/>
  <c r="WVS71" i="13"/>
  <c r="WVT71" i="13"/>
  <c r="WVU71" i="13"/>
  <c r="WVV71" i="13"/>
  <c r="WVW71" i="13"/>
  <c r="WVX71" i="13"/>
  <c r="WVY71" i="13"/>
  <c r="WVZ71" i="13"/>
  <c r="WWA71" i="13"/>
  <c r="WWB71" i="13"/>
  <c r="WWC71" i="13"/>
  <c r="WWD71" i="13"/>
  <c r="WWE71" i="13"/>
  <c r="WWF71" i="13"/>
  <c r="WWG71" i="13"/>
  <c r="WWH71" i="13"/>
  <c r="WWI71" i="13"/>
  <c r="WWJ71" i="13"/>
  <c r="WWK71" i="13"/>
  <c r="WWL71" i="13"/>
  <c r="WWM71" i="13"/>
  <c r="WWN71" i="13"/>
  <c r="WWO71" i="13"/>
  <c r="WWP71" i="13"/>
  <c r="WWQ71" i="13"/>
  <c r="WWR71" i="13"/>
  <c r="WWS71" i="13"/>
  <c r="WWT71" i="13"/>
  <c r="WWU71" i="13"/>
  <c r="WWV71" i="13"/>
  <c r="WWW71" i="13"/>
  <c r="WWX71" i="13"/>
  <c r="WWY71" i="13"/>
  <c r="WWZ71" i="13"/>
  <c r="WXA71" i="13"/>
  <c r="WXB71" i="13"/>
  <c r="WXC71" i="13"/>
  <c r="WXD71" i="13"/>
  <c r="WXE71" i="13"/>
  <c r="WXF71" i="13"/>
  <c r="WXG71" i="13"/>
  <c r="WXH71" i="13"/>
  <c r="WXI71" i="13"/>
  <c r="WXJ71" i="13"/>
  <c r="WXK71" i="13"/>
  <c r="WXL71" i="13"/>
  <c r="WXM71" i="13"/>
  <c r="WXN71" i="13"/>
  <c r="WXO71" i="13"/>
  <c r="WXP71" i="13"/>
  <c r="WXQ71" i="13"/>
  <c r="WXR71" i="13"/>
  <c r="WXS71" i="13"/>
  <c r="WXT71" i="13"/>
  <c r="WXU71" i="13"/>
  <c r="WXV71" i="13"/>
  <c r="WXW71" i="13"/>
  <c r="WXX71" i="13"/>
  <c r="WXY71" i="13"/>
  <c r="WXZ71" i="13"/>
  <c r="WYA71" i="13"/>
  <c r="WYB71" i="13"/>
  <c r="WYC71" i="13"/>
  <c r="WYD71" i="13"/>
  <c r="WYE71" i="13"/>
  <c r="WYF71" i="13"/>
  <c r="WYG71" i="13"/>
  <c r="WYH71" i="13"/>
  <c r="WYI71" i="13"/>
  <c r="WYJ71" i="13"/>
  <c r="WYK71" i="13"/>
  <c r="WYL71" i="13"/>
  <c r="WYM71" i="13"/>
  <c r="WYN71" i="13"/>
  <c r="WYO71" i="13"/>
  <c r="WYP71" i="13"/>
  <c r="WYQ71" i="13"/>
  <c r="WYR71" i="13"/>
  <c r="WYS71" i="13"/>
  <c r="WYT71" i="13"/>
  <c r="WYU71" i="13"/>
  <c r="WYV71" i="13"/>
  <c r="WYW71" i="13"/>
  <c r="WYX71" i="13"/>
  <c r="WYY71" i="13"/>
  <c r="WYZ71" i="13"/>
  <c r="WZA71" i="13"/>
  <c r="WZB71" i="13"/>
  <c r="WZC71" i="13"/>
  <c r="WZD71" i="13"/>
  <c r="WZE71" i="13"/>
  <c r="WZF71" i="13"/>
  <c r="WZG71" i="13"/>
  <c r="WZH71" i="13"/>
  <c r="WZI71" i="13"/>
  <c r="WZJ71" i="13"/>
  <c r="WZK71" i="13"/>
  <c r="WZL71" i="13"/>
  <c r="WZM71" i="13"/>
  <c r="WZN71" i="13"/>
  <c r="WZO71" i="13"/>
  <c r="WZP71" i="13"/>
  <c r="WZQ71" i="13"/>
  <c r="WZR71" i="13"/>
  <c r="WZS71" i="13"/>
  <c r="WZT71" i="13"/>
  <c r="WZU71" i="13"/>
  <c r="WZV71" i="13"/>
  <c r="WZW71" i="13"/>
  <c r="WZX71" i="13"/>
  <c r="WZY71" i="13"/>
  <c r="WZZ71" i="13"/>
  <c r="XAA71" i="13"/>
  <c r="XAB71" i="13"/>
  <c r="XAC71" i="13"/>
  <c r="XAD71" i="13"/>
  <c r="XAE71" i="13"/>
  <c r="XAF71" i="13"/>
  <c r="XAG71" i="13"/>
  <c r="XAH71" i="13"/>
  <c r="XAI71" i="13"/>
  <c r="XAJ71" i="13"/>
  <c r="XAK71" i="13"/>
  <c r="XAL71" i="13"/>
  <c r="XAM71" i="13"/>
  <c r="XAN71" i="13"/>
  <c r="XAO71" i="13"/>
  <c r="XAP71" i="13"/>
  <c r="XAQ71" i="13"/>
  <c r="XAR71" i="13"/>
  <c r="XAS71" i="13"/>
  <c r="XAT71" i="13"/>
  <c r="XAU71" i="13"/>
  <c r="XAV71" i="13"/>
  <c r="XAW71" i="13"/>
  <c r="XAX71" i="13"/>
  <c r="XAY71" i="13"/>
  <c r="XAZ71" i="13"/>
  <c r="XBA71" i="13"/>
  <c r="XBB71" i="13"/>
  <c r="XBC71" i="13"/>
  <c r="XBD71" i="13"/>
  <c r="XBE71" i="13"/>
  <c r="XBF71" i="13"/>
  <c r="XBG71" i="13"/>
  <c r="XBH71" i="13"/>
  <c r="XBI71" i="13"/>
  <c r="XBJ71" i="13"/>
  <c r="XBK71" i="13"/>
  <c r="XBL71" i="13"/>
  <c r="XBM71" i="13"/>
  <c r="XBN71" i="13"/>
  <c r="XBO71" i="13"/>
  <c r="XBP71" i="13"/>
  <c r="XBQ71" i="13"/>
  <c r="XBR71" i="13"/>
  <c r="XBS71" i="13"/>
  <c r="XBT71" i="13"/>
  <c r="XBU71" i="13"/>
  <c r="XBV71" i="13"/>
  <c r="XBW71" i="13"/>
  <c r="XBX71" i="13"/>
  <c r="XBY71" i="13"/>
  <c r="XBZ71" i="13"/>
  <c r="XCA71" i="13"/>
  <c r="XCB71" i="13"/>
  <c r="XCC71" i="13"/>
  <c r="XCD71" i="13"/>
  <c r="XCE71" i="13"/>
  <c r="XCF71" i="13"/>
  <c r="XCG71" i="13"/>
  <c r="XCH71" i="13"/>
  <c r="XCI71" i="13"/>
  <c r="XCJ71" i="13"/>
  <c r="XCK71" i="13"/>
  <c r="XCL71" i="13"/>
  <c r="XCM71" i="13"/>
  <c r="XCN71" i="13"/>
  <c r="XCO71" i="13"/>
  <c r="XCP71" i="13"/>
  <c r="XCQ71" i="13"/>
  <c r="XCR71" i="13"/>
  <c r="XCS71" i="13"/>
  <c r="XCT71" i="13"/>
  <c r="XCU71" i="13"/>
  <c r="XCV71" i="13"/>
  <c r="XCW71" i="13"/>
  <c r="XCX71" i="13"/>
  <c r="XCY71" i="13"/>
  <c r="XCZ71" i="13"/>
  <c r="XDA71" i="13"/>
  <c r="XDB71" i="13"/>
  <c r="XDC71" i="13"/>
  <c r="XDD71" i="13"/>
  <c r="XDE71" i="13"/>
  <c r="XDF71" i="13"/>
  <c r="XDG71" i="13"/>
  <c r="XDH71" i="13"/>
  <c r="XDI71" i="13"/>
  <c r="XDJ71" i="13"/>
  <c r="XDK71" i="13"/>
  <c r="XDL71" i="13"/>
  <c r="XDM71" i="13"/>
  <c r="XDN71" i="13"/>
  <c r="XDO71" i="13"/>
  <c r="XDP71" i="13"/>
  <c r="XDQ71" i="13"/>
  <c r="XDR71" i="13"/>
  <c r="XDS71" i="13"/>
  <c r="XDT71" i="13"/>
  <c r="XDU71" i="13"/>
  <c r="XDV71" i="13"/>
  <c r="XDW71" i="13"/>
  <c r="XDX71" i="13"/>
  <c r="XDY71" i="13"/>
  <c r="XDZ71" i="13"/>
  <c r="XEA71" i="13"/>
  <c r="XEB71" i="13"/>
  <c r="XEC71" i="13"/>
  <c r="XED71" i="13"/>
  <c r="XEE71" i="13"/>
  <c r="XEF71" i="13"/>
  <c r="XEG71" i="13"/>
  <c r="XEH71" i="13"/>
  <c r="XEI71" i="13"/>
  <c r="XEJ71" i="13"/>
  <c r="XEK71" i="13"/>
  <c r="XEL71" i="13"/>
  <c r="XEM71" i="13"/>
  <c r="XEN71" i="13"/>
  <c r="XEO71" i="13"/>
  <c r="XEP71" i="13"/>
  <c r="XEQ71" i="13"/>
  <c r="XER71" i="13"/>
  <c r="XES71" i="13"/>
  <c r="XET71" i="13"/>
  <c r="XEU71" i="13"/>
  <c r="XEV71" i="13"/>
  <c r="XEW71" i="13"/>
  <c r="XEX71" i="13"/>
  <c r="XEY71" i="13"/>
  <c r="XEZ71" i="13"/>
  <c r="XFA71" i="13"/>
  <c r="XFB71" i="13"/>
  <c r="XFC71" i="13"/>
  <c r="XFD71" i="13"/>
  <c r="D71" i="13"/>
  <c r="E73" i="9"/>
  <c r="F73" i="9"/>
  <c r="G73" i="9"/>
  <c r="H73" i="9"/>
  <c r="D73" i="9"/>
  <c r="C48" i="9"/>
  <c r="H87" i="20" l="1"/>
  <c r="G87" i="20"/>
  <c r="I87" i="20" s="1"/>
  <c r="H86" i="20"/>
  <c r="G86" i="20"/>
  <c r="I86" i="20" s="1"/>
  <c r="H85" i="20"/>
  <c r="I85" i="20" s="1"/>
  <c r="G85" i="20"/>
  <c r="H84" i="20"/>
  <c r="G84" i="20"/>
  <c r="I84" i="20" s="1"/>
  <c r="H83" i="20"/>
  <c r="G83" i="20"/>
  <c r="I83" i="20" s="1"/>
  <c r="H82" i="20"/>
  <c r="G82" i="20"/>
  <c r="I82" i="20" s="1"/>
  <c r="H75" i="20"/>
  <c r="G75" i="20"/>
  <c r="I75" i="20" s="1"/>
  <c r="H74" i="20"/>
  <c r="G74" i="20"/>
  <c r="I74" i="20" s="1"/>
  <c r="H73" i="20"/>
  <c r="G73" i="20"/>
  <c r="I73" i="20" s="1"/>
  <c r="H72" i="20"/>
  <c r="G72" i="20"/>
  <c r="I72" i="20" s="1"/>
  <c r="H71" i="20"/>
  <c r="G71" i="20"/>
  <c r="I71" i="20" s="1"/>
  <c r="H64" i="20"/>
  <c r="G64" i="20"/>
  <c r="I64" i="20" s="1"/>
  <c r="H63" i="20"/>
  <c r="G63" i="20"/>
  <c r="I63" i="20" s="1"/>
  <c r="H62" i="20"/>
  <c r="G62" i="20"/>
  <c r="I62" i="20" s="1"/>
  <c r="H61" i="20"/>
  <c r="G61" i="20"/>
  <c r="I61" i="20" s="1"/>
  <c r="H60" i="20"/>
  <c r="G60" i="20"/>
  <c r="I60" i="20" s="1"/>
  <c r="H53" i="20"/>
  <c r="G53" i="20"/>
  <c r="I53" i="20" s="1"/>
  <c r="H52" i="20"/>
  <c r="G52" i="20"/>
  <c r="I52" i="20" s="1"/>
  <c r="H51" i="20"/>
  <c r="G51" i="20"/>
  <c r="I51" i="20" s="1"/>
  <c r="H50" i="20"/>
  <c r="G50" i="20"/>
  <c r="I50" i="20" s="1"/>
  <c r="H43" i="20"/>
  <c r="G43" i="20"/>
  <c r="I43" i="20" s="1"/>
  <c r="I42" i="20"/>
  <c r="H42" i="20"/>
  <c r="G42" i="20"/>
  <c r="H41" i="20"/>
  <c r="G41" i="20"/>
  <c r="I41" i="20" s="1"/>
  <c r="H40" i="20"/>
  <c r="G40" i="20"/>
  <c r="I40" i="20" s="1"/>
  <c r="H39" i="20"/>
  <c r="G39" i="20"/>
  <c r="I39" i="20" s="1"/>
  <c r="H38" i="20"/>
  <c r="H37" i="20"/>
  <c r="G37" i="20"/>
  <c r="I37" i="20" s="1"/>
  <c r="H30" i="20"/>
  <c r="G30" i="20"/>
  <c r="I30" i="20" s="1"/>
  <c r="I29" i="20"/>
  <c r="H29" i="20"/>
  <c r="G29" i="20"/>
  <c r="I28" i="20"/>
  <c r="H28" i="20"/>
  <c r="G28" i="20"/>
  <c r="H27" i="20"/>
  <c r="G27" i="20"/>
  <c r="I27" i="20" s="1"/>
  <c r="H26" i="20"/>
  <c r="G26" i="20"/>
  <c r="I26" i="20" s="1"/>
  <c r="H25" i="20"/>
  <c r="G25" i="20"/>
  <c r="I25" i="20" s="1"/>
  <c r="I24" i="20"/>
  <c r="H24" i="20"/>
  <c r="G24" i="20"/>
  <c r="H17" i="20"/>
  <c r="G17" i="20"/>
  <c r="I17" i="20" s="1"/>
  <c r="H16" i="20"/>
  <c r="G16" i="20"/>
  <c r="I16" i="20" s="1"/>
  <c r="H15" i="20"/>
  <c r="G15" i="20"/>
  <c r="I15" i="20" s="1"/>
  <c r="H14" i="20"/>
  <c r="G14" i="20"/>
  <c r="I14" i="20" s="1"/>
  <c r="H13" i="20"/>
  <c r="G13" i="20"/>
  <c r="I13" i="20" s="1"/>
  <c r="H12" i="20"/>
  <c r="G12" i="20"/>
  <c r="I12" i="20" s="1"/>
  <c r="H11" i="20"/>
  <c r="G11" i="20"/>
  <c r="I11" i="20" s="1"/>
  <c r="H10" i="20"/>
  <c r="G10" i="20"/>
  <c r="I10" i="20" s="1"/>
  <c r="H9" i="20"/>
  <c r="G9" i="20"/>
  <c r="I9" i="20" s="1"/>
  <c r="H8" i="20"/>
  <c r="I8" i="20" s="1"/>
  <c r="G8" i="20"/>
  <c r="F87" i="20" l="1"/>
  <c r="E87" i="20"/>
  <c r="F86" i="20"/>
  <c r="E86" i="20"/>
  <c r="F85" i="20"/>
  <c r="E85" i="20"/>
  <c r="F84" i="20"/>
  <c r="E84" i="20"/>
  <c r="F83" i="20"/>
  <c r="E83" i="20"/>
  <c r="F82" i="20"/>
  <c r="E82" i="20"/>
  <c r="F75" i="20"/>
  <c r="E75" i="20"/>
  <c r="F74" i="20"/>
  <c r="E74" i="20"/>
  <c r="F73" i="20"/>
  <c r="E73" i="20"/>
  <c r="F72" i="20"/>
  <c r="E72" i="20"/>
  <c r="F71" i="20"/>
  <c r="E71" i="20"/>
  <c r="F64" i="20"/>
  <c r="E64" i="20"/>
  <c r="F63" i="20"/>
  <c r="E63" i="20"/>
  <c r="F62" i="20"/>
  <c r="E62" i="20"/>
  <c r="F61" i="20"/>
  <c r="E61" i="20"/>
  <c r="F60" i="20"/>
  <c r="E60" i="20"/>
  <c r="F53" i="20"/>
  <c r="E53" i="20"/>
  <c r="F52" i="20"/>
  <c r="E52" i="20"/>
  <c r="F51" i="20"/>
  <c r="E51" i="20"/>
  <c r="F50" i="20"/>
  <c r="E50" i="20"/>
  <c r="F43" i="20"/>
  <c r="E43" i="20"/>
  <c r="F42" i="20"/>
  <c r="E42" i="20"/>
  <c r="F41" i="20"/>
  <c r="E41" i="20"/>
  <c r="F40" i="20"/>
  <c r="E40" i="20"/>
  <c r="F39" i="20"/>
  <c r="E39" i="20"/>
  <c r="F38" i="20"/>
  <c r="E38" i="20"/>
  <c r="G38" i="20" s="1"/>
  <c r="I38" i="20" s="1"/>
  <c r="F37" i="20"/>
  <c r="E37" i="20"/>
  <c r="F17" i="20"/>
  <c r="E17" i="20"/>
  <c r="F16" i="20"/>
  <c r="E16" i="20"/>
  <c r="F15" i="20"/>
  <c r="E15" i="20"/>
  <c r="F14" i="20"/>
  <c r="E14" i="20"/>
  <c r="F13" i="20"/>
  <c r="E13" i="20"/>
  <c r="F12" i="20"/>
  <c r="E12" i="20"/>
  <c r="F11" i="20"/>
  <c r="E11" i="20"/>
  <c r="F10" i="20"/>
  <c r="E10" i="20"/>
  <c r="F9" i="20"/>
  <c r="E9" i="20"/>
  <c r="F8" i="20"/>
  <c r="E8" i="20"/>
  <c r="F30" i="20"/>
  <c r="F29" i="20"/>
  <c r="F28" i="20"/>
  <c r="F27" i="20"/>
  <c r="F26" i="20"/>
  <c r="F25" i="20"/>
  <c r="F24" i="20"/>
  <c r="E30" i="20"/>
  <c r="E29" i="20"/>
  <c r="E28" i="20"/>
  <c r="E27" i="20"/>
  <c r="E26" i="20"/>
  <c r="E25" i="20"/>
  <c r="E24" i="20"/>
  <c r="I77" i="10" l="1"/>
  <c r="J77" i="10"/>
  <c r="K77" i="10"/>
  <c r="L77" i="10"/>
  <c r="M77" i="10"/>
  <c r="N77" i="10"/>
  <c r="O77" i="10"/>
  <c r="P77" i="10"/>
  <c r="Q77" i="10"/>
  <c r="R77" i="10"/>
  <c r="S77" i="10"/>
  <c r="T77" i="10"/>
  <c r="U77" i="10"/>
  <c r="V77" i="10"/>
  <c r="W77" i="10"/>
  <c r="X77" i="10"/>
  <c r="Y77" i="10"/>
  <c r="Z77" i="10"/>
  <c r="AA77" i="10"/>
  <c r="AB77" i="10"/>
  <c r="AC77" i="10"/>
  <c r="AD77" i="10"/>
  <c r="AE77" i="10"/>
  <c r="AF77" i="10"/>
  <c r="AG77" i="10"/>
  <c r="AH77" i="10"/>
  <c r="AI77" i="10"/>
  <c r="AJ77" i="10"/>
  <c r="AK77" i="10"/>
  <c r="AL77" i="10"/>
  <c r="AM77" i="10"/>
  <c r="AN77" i="10"/>
  <c r="AO77" i="10"/>
  <c r="AP77" i="10"/>
  <c r="AQ77" i="10"/>
  <c r="AR77" i="10"/>
  <c r="AS77" i="10"/>
  <c r="AT77" i="10"/>
  <c r="AU77" i="10"/>
  <c r="AV77" i="10"/>
  <c r="AW77" i="10"/>
  <c r="AX77" i="10"/>
  <c r="AY77" i="10"/>
  <c r="AZ77" i="10"/>
  <c r="BA77" i="10"/>
  <c r="BB77" i="10"/>
  <c r="BC77" i="10"/>
  <c r="BD77" i="10"/>
  <c r="BE77" i="10"/>
  <c r="BF77" i="10"/>
  <c r="BG77" i="10"/>
  <c r="BH77" i="10"/>
  <c r="BI77" i="10"/>
  <c r="BJ77" i="10"/>
  <c r="BK77" i="10"/>
  <c r="BL77" i="10"/>
  <c r="BM77" i="10"/>
  <c r="BN77" i="10"/>
  <c r="BO77" i="10"/>
  <c r="BP77" i="10"/>
  <c r="BQ77" i="10"/>
  <c r="BR77" i="10"/>
  <c r="BS77" i="10"/>
  <c r="BT77" i="10"/>
  <c r="BU77" i="10"/>
  <c r="BV77" i="10"/>
  <c r="BW77" i="10"/>
  <c r="BX77" i="10"/>
  <c r="BY77" i="10"/>
  <c r="BZ77" i="10"/>
  <c r="CA77" i="10"/>
  <c r="CB77" i="10"/>
  <c r="CC77" i="10"/>
  <c r="CD77" i="10"/>
  <c r="CE77" i="10"/>
  <c r="CF77" i="10"/>
  <c r="CG77" i="10"/>
  <c r="CH77" i="10"/>
  <c r="CI77" i="10"/>
  <c r="CJ77" i="10"/>
  <c r="CK77" i="10"/>
  <c r="CL77" i="10"/>
  <c r="CM77" i="10"/>
  <c r="CN77" i="10"/>
  <c r="CO77" i="10"/>
  <c r="CP77" i="10"/>
  <c r="CQ77" i="10"/>
  <c r="CR77" i="10"/>
  <c r="CS77" i="10"/>
  <c r="CT77" i="10"/>
  <c r="CU77" i="10"/>
  <c r="CV77" i="10"/>
  <c r="CW77" i="10"/>
  <c r="CX77" i="10"/>
  <c r="CY77" i="10"/>
  <c r="CZ77" i="10"/>
  <c r="DA77" i="10"/>
  <c r="DB77" i="10"/>
  <c r="DC77" i="10"/>
  <c r="DD77" i="10"/>
  <c r="DE77" i="10"/>
  <c r="DF77" i="10"/>
  <c r="DG77" i="10"/>
  <c r="DH77" i="10"/>
  <c r="DI77" i="10"/>
  <c r="DJ77" i="10"/>
  <c r="DK77" i="10"/>
  <c r="DL77" i="10"/>
  <c r="DM77" i="10"/>
  <c r="DN77" i="10"/>
  <c r="DO77" i="10"/>
  <c r="DP77" i="10"/>
  <c r="DQ77" i="10"/>
  <c r="DR77" i="10"/>
  <c r="DS77" i="10"/>
  <c r="DT77" i="10"/>
  <c r="DU77" i="10"/>
  <c r="DV77" i="10"/>
  <c r="DW77" i="10"/>
  <c r="DX77" i="10"/>
  <c r="DY77" i="10"/>
  <c r="DZ77" i="10"/>
  <c r="EA77" i="10"/>
  <c r="EB77" i="10"/>
  <c r="EC77" i="10"/>
  <c r="ED77" i="10"/>
  <c r="EE77" i="10"/>
  <c r="EF77" i="10"/>
  <c r="EG77" i="10"/>
  <c r="EH77" i="10"/>
  <c r="EI77" i="10"/>
  <c r="EJ77" i="10"/>
  <c r="EK77" i="10"/>
  <c r="EL77" i="10"/>
  <c r="EM77" i="10"/>
  <c r="EN77" i="10"/>
  <c r="EO77" i="10"/>
  <c r="EP77" i="10"/>
  <c r="EQ77" i="10"/>
  <c r="ER77" i="10"/>
  <c r="ES77" i="10"/>
  <c r="ET77" i="10"/>
  <c r="EU77" i="10"/>
  <c r="EV77" i="10"/>
  <c r="EW77" i="10"/>
  <c r="EX77" i="10"/>
  <c r="EY77" i="10"/>
  <c r="EZ77" i="10"/>
  <c r="FA77" i="10"/>
  <c r="FB77" i="10"/>
  <c r="FC77" i="10"/>
  <c r="FD77" i="10"/>
  <c r="FE77" i="10"/>
  <c r="FF77" i="10"/>
  <c r="FG77" i="10"/>
  <c r="FH77" i="10"/>
  <c r="FI77" i="10"/>
  <c r="FJ77" i="10"/>
  <c r="FK77" i="10"/>
  <c r="FL77" i="10"/>
  <c r="FM77" i="10"/>
  <c r="FN77" i="10"/>
  <c r="FO77" i="10"/>
  <c r="FP77" i="10"/>
  <c r="FQ77" i="10"/>
  <c r="FR77" i="10"/>
  <c r="FS77" i="10"/>
  <c r="FT77" i="10"/>
  <c r="FU77" i="10"/>
  <c r="FV77" i="10"/>
  <c r="FW77" i="10"/>
  <c r="FX77" i="10"/>
  <c r="FY77" i="10"/>
  <c r="FZ77" i="10"/>
  <c r="GA77" i="10"/>
  <c r="GB77" i="10"/>
  <c r="GC77" i="10"/>
  <c r="GD77" i="10"/>
  <c r="GE77" i="10"/>
  <c r="GF77" i="10"/>
  <c r="GG77" i="10"/>
  <c r="GH77" i="10"/>
  <c r="GI77" i="10"/>
  <c r="GJ77" i="10"/>
  <c r="GK77" i="10"/>
  <c r="GL77" i="10"/>
  <c r="GM77" i="10"/>
  <c r="GN77" i="10"/>
  <c r="GO77" i="10"/>
  <c r="GP77" i="10"/>
  <c r="GQ77" i="10"/>
  <c r="GR77" i="10"/>
  <c r="GS77" i="10"/>
  <c r="GT77" i="10"/>
  <c r="GU77" i="10"/>
  <c r="GV77" i="10"/>
  <c r="GW77" i="10"/>
  <c r="GX77" i="10"/>
  <c r="GY77" i="10"/>
  <c r="GZ77" i="10"/>
  <c r="HA77" i="10"/>
  <c r="HB77" i="10"/>
  <c r="HC77" i="10"/>
  <c r="HD77" i="10"/>
  <c r="HE77" i="10"/>
  <c r="HF77" i="10"/>
  <c r="HG77" i="10"/>
  <c r="HH77" i="10"/>
  <c r="HI77" i="10"/>
  <c r="HJ77" i="10"/>
  <c r="HK77" i="10"/>
  <c r="HL77" i="10"/>
  <c r="HM77" i="10"/>
  <c r="HN77" i="10"/>
  <c r="HO77" i="10"/>
  <c r="HP77" i="10"/>
  <c r="HQ77" i="10"/>
  <c r="HR77" i="10"/>
  <c r="HS77" i="10"/>
  <c r="HT77" i="10"/>
  <c r="HU77" i="10"/>
  <c r="HV77" i="10"/>
  <c r="HW77" i="10"/>
  <c r="HX77" i="10"/>
  <c r="HY77" i="10"/>
  <c r="HZ77" i="10"/>
  <c r="IA77" i="10"/>
  <c r="IB77" i="10"/>
  <c r="IC77" i="10"/>
  <c r="ID77" i="10"/>
  <c r="IE77" i="10"/>
  <c r="IF77" i="10"/>
  <c r="IG77" i="10"/>
  <c r="IH77" i="10"/>
  <c r="II77" i="10"/>
  <c r="IJ77" i="10"/>
  <c r="IK77" i="10"/>
  <c r="IL77" i="10"/>
  <c r="IM77" i="10"/>
  <c r="IN77" i="10"/>
  <c r="IO77" i="10"/>
  <c r="IP77" i="10"/>
  <c r="IQ77" i="10"/>
  <c r="IR77" i="10"/>
  <c r="IS77" i="10"/>
  <c r="IT77" i="10"/>
  <c r="IU77" i="10"/>
  <c r="IV77" i="10"/>
  <c r="IW77" i="10"/>
  <c r="IX77" i="10"/>
  <c r="IY77" i="10"/>
  <c r="IZ77" i="10"/>
  <c r="JA77" i="10"/>
  <c r="JB77" i="10"/>
  <c r="JC77" i="10"/>
  <c r="JD77" i="10"/>
  <c r="JE77" i="10"/>
  <c r="JF77" i="10"/>
  <c r="JG77" i="10"/>
  <c r="JH77" i="10"/>
  <c r="JI77" i="10"/>
  <c r="JJ77" i="10"/>
  <c r="JK77" i="10"/>
  <c r="JL77" i="10"/>
  <c r="JM77" i="10"/>
  <c r="JN77" i="10"/>
  <c r="JO77" i="10"/>
  <c r="JP77" i="10"/>
  <c r="JQ77" i="10"/>
  <c r="JR77" i="10"/>
  <c r="JS77" i="10"/>
  <c r="JT77" i="10"/>
  <c r="JU77" i="10"/>
  <c r="JV77" i="10"/>
  <c r="JW77" i="10"/>
  <c r="JX77" i="10"/>
  <c r="JY77" i="10"/>
  <c r="JZ77" i="10"/>
  <c r="KA77" i="10"/>
  <c r="KB77" i="10"/>
  <c r="KC77" i="10"/>
  <c r="KD77" i="10"/>
  <c r="KE77" i="10"/>
  <c r="KF77" i="10"/>
  <c r="KG77" i="10"/>
  <c r="KH77" i="10"/>
  <c r="KI77" i="10"/>
  <c r="KJ77" i="10"/>
  <c r="KK77" i="10"/>
  <c r="KL77" i="10"/>
  <c r="KM77" i="10"/>
  <c r="KN77" i="10"/>
  <c r="KO77" i="10"/>
  <c r="KP77" i="10"/>
  <c r="KQ77" i="10"/>
  <c r="KR77" i="10"/>
  <c r="KS77" i="10"/>
  <c r="KT77" i="10"/>
  <c r="KU77" i="10"/>
  <c r="KV77" i="10"/>
  <c r="KW77" i="10"/>
  <c r="KX77" i="10"/>
  <c r="KY77" i="10"/>
  <c r="KZ77" i="10"/>
  <c r="LA77" i="10"/>
  <c r="LB77" i="10"/>
  <c r="LC77" i="10"/>
  <c r="LD77" i="10"/>
  <c r="LE77" i="10"/>
  <c r="LF77" i="10"/>
  <c r="LG77" i="10"/>
  <c r="LH77" i="10"/>
  <c r="LI77" i="10"/>
  <c r="LJ77" i="10"/>
  <c r="LK77" i="10"/>
  <c r="LL77" i="10"/>
  <c r="LM77" i="10"/>
  <c r="LN77" i="10"/>
  <c r="LO77" i="10"/>
  <c r="LP77" i="10"/>
  <c r="LQ77" i="10"/>
  <c r="LR77" i="10"/>
  <c r="LS77" i="10"/>
  <c r="LT77" i="10"/>
  <c r="LU77" i="10"/>
  <c r="LV77" i="10"/>
  <c r="LW77" i="10"/>
  <c r="LX77" i="10"/>
  <c r="LY77" i="10"/>
  <c r="LZ77" i="10"/>
  <c r="MA77" i="10"/>
  <c r="MB77" i="10"/>
  <c r="MC77" i="10"/>
  <c r="MD77" i="10"/>
  <c r="ME77" i="10"/>
  <c r="MF77" i="10"/>
  <c r="MG77" i="10"/>
  <c r="MH77" i="10"/>
  <c r="MI77" i="10"/>
  <c r="MJ77" i="10"/>
  <c r="MK77" i="10"/>
  <c r="ML77" i="10"/>
  <c r="MM77" i="10"/>
  <c r="MN77" i="10"/>
  <c r="MO77" i="10"/>
  <c r="MP77" i="10"/>
  <c r="MQ77" i="10"/>
  <c r="MR77" i="10"/>
  <c r="MS77" i="10"/>
  <c r="MT77" i="10"/>
  <c r="MU77" i="10"/>
  <c r="MV77" i="10"/>
  <c r="MW77" i="10"/>
  <c r="MX77" i="10"/>
  <c r="MY77" i="10"/>
  <c r="MZ77" i="10"/>
  <c r="NA77" i="10"/>
  <c r="NB77" i="10"/>
  <c r="NC77" i="10"/>
  <c r="ND77" i="10"/>
  <c r="NE77" i="10"/>
  <c r="NF77" i="10"/>
  <c r="NG77" i="10"/>
  <c r="NH77" i="10"/>
  <c r="NI77" i="10"/>
  <c r="NJ77" i="10"/>
  <c r="NK77" i="10"/>
  <c r="NL77" i="10"/>
  <c r="NM77" i="10"/>
  <c r="NN77" i="10"/>
  <c r="NO77" i="10"/>
  <c r="NP77" i="10"/>
  <c r="NQ77" i="10"/>
  <c r="NR77" i="10"/>
  <c r="NS77" i="10"/>
  <c r="NT77" i="10"/>
  <c r="NU77" i="10"/>
  <c r="NV77" i="10"/>
  <c r="NW77" i="10"/>
  <c r="NX77" i="10"/>
  <c r="NY77" i="10"/>
  <c r="NZ77" i="10"/>
  <c r="OA77" i="10"/>
  <c r="OB77" i="10"/>
  <c r="OC77" i="10"/>
  <c r="OD77" i="10"/>
  <c r="OE77" i="10"/>
  <c r="OF77" i="10"/>
  <c r="OG77" i="10"/>
  <c r="OH77" i="10"/>
  <c r="OI77" i="10"/>
  <c r="OJ77" i="10"/>
  <c r="OK77" i="10"/>
  <c r="OL77" i="10"/>
  <c r="OM77" i="10"/>
  <c r="ON77" i="10"/>
  <c r="OO77" i="10"/>
  <c r="OP77" i="10"/>
  <c r="OQ77" i="10"/>
  <c r="OR77" i="10"/>
  <c r="OS77" i="10"/>
  <c r="OT77" i="10"/>
  <c r="OU77" i="10"/>
  <c r="OV77" i="10"/>
  <c r="OW77" i="10"/>
  <c r="OX77" i="10"/>
  <c r="OY77" i="10"/>
  <c r="OZ77" i="10"/>
  <c r="PA77" i="10"/>
  <c r="PB77" i="10"/>
  <c r="PC77" i="10"/>
  <c r="PD77" i="10"/>
  <c r="PE77" i="10"/>
  <c r="PF77" i="10"/>
  <c r="PG77" i="10"/>
  <c r="PH77" i="10"/>
  <c r="PI77" i="10"/>
  <c r="PJ77" i="10"/>
  <c r="PK77" i="10"/>
  <c r="PL77" i="10"/>
  <c r="PM77" i="10"/>
  <c r="PN77" i="10"/>
  <c r="PO77" i="10"/>
  <c r="PP77" i="10"/>
  <c r="PQ77" i="10"/>
  <c r="PR77" i="10"/>
  <c r="PS77" i="10"/>
  <c r="PT77" i="10"/>
  <c r="PU77" i="10"/>
  <c r="PV77" i="10"/>
  <c r="PW77" i="10"/>
  <c r="PX77" i="10"/>
  <c r="PY77" i="10"/>
  <c r="PZ77" i="10"/>
  <c r="QA77" i="10"/>
  <c r="QB77" i="10"/>
  <c r="QC77" i="10"/>
  <c r="QD77" i="10"/>
  <c r="QE77" i="10"/>
  <c r="QF77" i="10"/>
  <c r="QG77" i="10"/>
  <c r="QH77" i="10"/>
  <c r="QI77" i="10"/>
  <c r="QJ77" i="10"/>
  <c r="QK77" i="10"/>
  <c r="QL77" i="10"/>
  <c r="QM77" i="10"/>
  <c r="QN77" i="10"/>
  <c r="QO77" i="10"/>
  <c r="QP77" i="10"/>
  <c r="QQ77" i="10"/>
  <c r="QR77" i="10"/>
  <c r="QS77" i="10"/>
  <c r="QT77" i="10"/>
  <c r="QU77" i="10"/>
  <c r="QV77" i="10"/>
  <c r="QW77" i="10"/>
  <c r="QX77" i="10"/>
  <c r="QY77" i="10"/>
  <c r="QZ77" i="10"/>
  <c r="RA77" i="10"/>
  <c r="RB77" i="10"/>
  <c r="RC77" i="10"/>
  <c r="RD77" i="10"/>
  <c r="RE77" i="10"/>
  <c r="RF77" i="10"/>
  <c r="RG77" i="10"/>
  <c r="RH77" i="10"/>
  <c r="RI77" i="10"/>
  <c r="RJ77" i="10"/>
  <c r="RK77" i="10"/>
  <c r="RL77" i="10"/>
  <c r="RM77" i="10"/>
  <c r="RN77" i="10"/>
  <c r="RO77" i="10"/>
  <c r="RP77" i="10"/>
  <c r="RQ77" i="10"/>
  <c r="RR77" i="10"/>
  <c r="RS77" i="10"/>
  <c r="RT77" i="10"/>
  <c r="RU77" i="10"/>
  <c r="RV77" i="10"/>
  <c r="RW77" i="10"/>
  <c r="RX77" i="10"/>
  <c r="RY77" i="10"/>
  <c r="RZ77" i="10"/>
  <c r="SA77" i="10"/>
  <c r="SB77" i="10"/>
  <c r="SC77" i="10"/>
  <c r="SD77" i="10"/>
  <c r="SE77" i="10"/>
  <c r="SF77" i="10"/>
  <c r="SG77" i="10"/>
  <c r="SH77" i="10"/>
  <c r="SI77" i="10"/>
  <c r="SJ77" i="10"/>
  <c r="SK77" i="10"/>
  <c r="SL77" i="10"/>
  <c r="SM77" i="10"/>
  <c r="SN77" i="10"/>
  <c r="SO77" i="10"/>
  <c r="SP77" i="10"/>
  <c r="SQ77" i="10"/>
  <c r="SR77" i="10"/>
  <c r="SS77" i="10"/>
  <c r="ST77" i="10"/>
  <c r="SU77" i="10"/>
  <c r="SV77" i="10"/>
  <c r="SW77" i="10"/>
  <c r="SX77" i="10"/>
  <c r="SY77" i="10"/>
  <c r="SZ77" i="10"/>
  <c r="TA77" i="10"/>
  <c r="TB77" i="10"/>
  <c r="TC77" i="10"/>
  <c r="TD77" i="10"/>
  <c r="TE77" i="10"/>
  <c r="TF77" i="10"/>
  <c r="TG77" i="10"/>
  <c r="TH77" i="10"/>
  <c r="TI77" i="10"/>
  <c r="TJ77" i="10"/>
  <c r="TK77" i="10"/>
  <c r="TL77" i="10"/>
  <c r="TM77" i="10"/>
  <c r="TN77" i="10"/>
  <c r="TO77" i="10"/>
  <c r="TP77" i="10"/>
  <c r="TQ77" i="10"/>
  <c r="TR77" i="10"/>
  <c r="TS77" i="10"/>
  <c r="TT77" i="10"/>
  <c r="TU77" i="10"/>
  <c r="TV77" i="10"/>
  <c r="TW77" i="10"/>
  <c r="TX77" i="10"/>
  <c r="TY77" i="10"/>
  <c r="TZ77" i="10"/>
  <c r="UA77" i="10"/>
  <c r="UB77" i="10"/>
  <c r="UC77" i="10"/>
  <c r="UD77" i="10"/>
  <c r="UE77" i="10"/>
  <c r="UF77" i="10"/>
  <c r="UG77" i="10"/>
  <c r="UH77" i="10"/>
  <c r="UI77" i="10"/>
  <c r="UJ77" i="10"/>
  <c r="UK77" i="10"/>
  <c r="UL77" i="10"/>
  <c r="UM77" i="10"/>
  <c r="UN77" i="10"/>
  <c r="UO77" i="10"/>
  <c r="UP77" i="10"/>
  <c r="UQ77" i="10"/>
  <c r="UR77" i="10"/>
  <c r="US77" i="10"/>
  <c r="UT77" i="10"/>
  <c r="UU77" i="10"/>
  <c r="UV77" i="10"/>
  <c r="UW77" i="10"/>
  <c r="UX77" i="10"/>
  <c r="UY77" i="10"/>
  <c r="UZ77" i="10"/>
  <c r="VA77" i="10"/>
  <c r="VB77" i="10"/>
  <c r="VC77" i="10"/>
  <c r="VD77" i="10"/>
  <c r="VE77" i="10"/>
  <c r="VF77" i="10"/>
  <c r="VG77" i="10"/>
  <c r="VH77" i="10"/>
  <c r="VI77" i="10"/>
  <c r="VJ77" i="10"/>
  <c r="VK77" i="10"/>
  <c r="VL77" i="10"/>
  <c r="VM77" i="10"/>
  <c r="VN77" i="10"/>
  <c r="VO77" i="10"/>
  <c r="VP77" i="10"/>
  <c r="VQ77" i="10"/>
  <c r="VR77" i="10"/>
  <c r="VS77" i="10"/>
  <c r="VT77" i="10"/>
  <c r="VU77" i="10"/>
  <c r="VV77" i="10"/>
  <c r="VW77" i="10"/>
  <c r="VX77" i="10"/>
  <c r="VY77" i="10"/>
  <c r="VZ77" i="10"/>
  <c r="WA77" i="10"/>
  <c r="WB77" i="10"/>
  <c r="WC77" i="10"/>
  <c r="WD77" i="10"/>
  <c r="WE77" i="10"/>
  <c r="WF77" i="10"/>
  <c r="WG77" i="10"/>
  <c r="WH77" i="10"/>
  <c r="WI77" i="10"/>
  <c r="WJ77" i="10"/>
  <c r="WK77" i="10"/>
  <c r="WL77" i="10"/>
  <c r="WM77" i="10"/>
  <c r="WN77" i="10"/>
  <c r="WO77" i="10"/>
  <c r="WP77" i="10"/>
  <c r="WQ77" i="10"/>
  <c r="WR77" i="10"/>
  <c r="WS77" i="10"/>
  <c r="WT77" i="10"/>
  <c r="WU77" i="10"/>
  <c r="WV77" i="10"/>
  <c r="WW77" i="10"/>
  <c r="WX77" i="10"/>
  <c r="WY77" i="10"/>
  <c r="WZ77" i="10"/>
  <c r="XA77" i="10"/>
  <c r="XB77" i="10"/>
  <c r="XC77" i="10"/>
  <c r="XD77" i="10"/>
  <c r="XE77" i="10"/>
  <c r="XF77" i="10"/>
  <c r="XG77" i="10"/>
  <c r="XH77" i="10"/>
  <c r="XI77" i="10"/>
  <c r="XJ77" i="10"/>
  <c r="XK77" i="10"/>
  <c r="XL77" i="10"/>
  <c r="XM77" i="10"/>
  <c r="XN77" i="10"/>
  <c r="XO77" i="10"/>
  <c r="XP77" i="10"/>
  <c r="XQ77" i="10"/>
  <c r="XR77" i="10"/>
  <c r="XS77" i="10"/>
  <c r="XT77" i="10"/>
  <c r="XU77" i="10"/>
  <c r="XV77" i="10"/>
  <c r="XW77" i="10"/>
  <c r="XX77" i="10"/>
  <c r="XY77" i="10"/>
  <c r="XZ77" i="10"/>
  <c r="YA77" i="10"/>
  <c r="YB77" i="10"/>
  <c r="YC77" i="10"/>
  <c r="YD77" i="10"/>
  <c r="YE77" i="10"/>
  <c r="YF77" i="10"/>
  <c r="YG77" i="10"/>
  <c r="YH77" i="10"/>
  <c r="YI77" i="10"/>
  <c r="YJ77" i="10"/>
  <c r="YK77" i="10"/>
  <c r="YL77" i="10"/>
  <c r="YM77" i="10"/>
  <c r="YN77" i="10"/>
  <c r="YO77" i="10"/>
  <c r="YP77" i="10"/>
  <c r="YQ77" i="10"/>
  <c r="YR77" i="10"/>
  <c r="YS77" i="10"/>
  <c r="YT77" i="10"/>
  <c r="YU77" i="10"/>
  <c r="YV77" i="10"/>
  <c r="YW77" i="10"/>
  <c r="YX77" i="10"/>
  <c r="YY77" i="10"/>
  <c r="YZ77" i="10"/>
  <c r="ZA77" i="10"/>
  <c r="ZB77" i="10"/>
  <c r="ZC77" i="10"/>
  <c r="ZD77" i="10"/>
  <c r="ZE77" i="10"/>
  <c r="ZF77" i="10"/>
  <c r="ZG77" i="10"/>
  <c r="ZH77" i="10"/>
  <c r="ZI77" i="10"/>
  <c r="ZJ77" i="10"/>
  <c r="ZK77" i="10"/>
  <c r="ZL77" i="10"/>
  <c r="ZM77" i="10"/>
  <c r="ZN77" i="10"/>
  <c r="ZO77" i="10"/>
  <c r="ZP77" i="10"/>
  <c r="ZQ77" i="10"/>
  <c r="ZR77" i="10"/>
  <c r="ZS77" i="10"/>
  <c r="ZT77" i="10"/>
  <c r="ZU77" i="10"/>
  <c r="ZV77" i="10"/>
  <c r="ZW77" i="10"/>
  <c r="ZX77" i="10"/>
  <c r="ZY77" i="10"/>
  <c r="ZZ77" i="10"/>
  <c r="AAA77" i="10"/>
  <c r="AAB77" i="10"/>
  <c r="AAC77" i="10"/>
  <c r="AAD77" i="10"/>
  <c r="AAE77" i="10"/>
  <c r="AAF77" i="10"/>
  <c r="AAG77" i="10"/>
  <c r="AAH77" i="10"/>
  <c r="AAI77" i="10"/>
  <c r="AAJ77" i="10"/>
  <c r="AAK77" i="10"/>
  <c r="AAL77" i="10"/>
  <c r="AAM77" i="10"/>
  <c r="AAN77" i="10"/>
  <c r="AAO77" i="10"/>
  <c r="AAP77" i="10"/>
  <c r="AAQ77" i="10"/>
  <c r="AAR77" i="10"/>
  <c r="AAS77" i="10"/>
  <c r="AAT77" i="10"/>
  <c r="AAU77" i="10"/>
  <c r="AAV77" i="10"/>
  <c r="AAW77" i="10"/>
  <c r="AAX77" i="10"/>
  <c r="AAY77" i="10"/>
  <c r="AAZ77" i="10"/>
  <c r="ABA77" i="10"/>
  <c r="ABB77" i="10"/>
  <c r="ABC77" i="10"/>
  <c r="ABD77" i="10"/>
  <c r="ABE77" i="10"/>
  <c r="ABF77" i="10"/>
  <c r="ABG77" i="10"/>
  <c r="ABH77" i="10"/>
  <c r="ABI77" i="10"/>
  <c r="ABJ77" i="10"/>
  <c r="ABK77" i="10"/>
  <c r="ABL77" i="10"/>
  <c r="ABM77" i="10"/>
  <c r="ABN77" i="10"/>
  <c r="ABO77" i="10"/>
  <c r="ABP77" i="10"/>
  <c r="ABQ77" i="10"/>
  <c r="ABR77" i="10"/>
  <c r="ABS77" i="10"/>
  <c r="ABT77" i="10"/>
  <c r="ABU77" i="10"/>
  <c r="ABV77" i="10"/>
  <c r="ABW77" i="10"/>
  <c r="ABX77" i="10"/>
  <c r="ABY77" i="10"/>
  <c r="ABZ77" i="10"/>
  <c r="ACA77" i="10"/>
  <c r="ACB77" i="10"/>
  <c r="ACC77" i="10"/>
  <c r="ACD77" i="10"/>
  <c r="ACE77" i="10"/>
  <c r="ACF77" i="10"/>
  <c r="ACG77" i="10"/>
  <c r="ACH77" i="10"/>
  <c r="ACI77" i="10"/>
  <c r="ACJ77" i="10"/>
  <c r="ACK77" i="10"/>
  <c r="ACL77" i="10"/>
  <c r="ACM77" i="10"/>
  <c r="ACN77" i="10"/>
  <c r="ACO77" i="10"/>
  <c r="ACP77" i="10"/>
  <c r="ACQ77" i="10"/>
  <c r="ACR77" i="10"/>
  <c r="ACS77" i="10"/>
  <c r="ACT77" i="10"/>
  <c r="ACU77" i="10"/>
  <c r="ACV77" i="10"/>
  <c r="ACW77" i="10"/>
  <c r="ACX77" i="10"/>
  <c r="ACY77" i="10"/>
  <c r="ACZ77" i="10"/>
  <c r="ADA77" i="10"/>
  <c r="ADB77" i="10"/>
  <c r="ADC77" i="10"/>
  <c r="ADD77" i="10"/>
  <c r="ADE77" i="10"/>
  <c r="ADF77" i="10"/>
  <c r="ADG77" i="10"/>
  <c r="ADH77" i="10"/>
  <c r="ADI77" i="10"/>
  <c r="ADJ77" i="10"/>
  <c r="ADK77" i="10"/>
  <c r="ADL77" i="10"/>
  <c r="ADM77" i="10"/>
  <c r="ADN77" i="10"/>
  <c r="ADO77" i="10"/>
  <c r="ADP77" i="10"/>
  <c r="ADQ77" i="10"/>
  <c r="ADR77" i="10"/>
  <c r="ADS77" i="10"/>
  <c r="ADT77" i="10"/>
  <c r="ADU77" i="10"/>
  <c r="ADV77" i="10"/>
  <c r="ADW77" i="10"/>
  <c r="ADX77" i="10"/>
  <c r="ADY77" i="10"/>
  <c r="ADZ77" i="10"/>
  <c r="AEA77" i="10"/>
  <c r="AEB77" i="10"/>
  <c r="AEC77" i="10"/>
  <c r="AED77" i="10"/>
  <c r="AEE77" i="10"/>
  <c r="AEF77" i="10"/>
  <c r="AEG77" i="10"/>
  <c r="AEH77" i="10"/>
  <c r="AEI77" i="10"/>
  <c r="AEJ77" i="10"/>
  <c r="AEK77" i="10"/>
  <c r="AEL77" i="10"/>
  <c r="AEM77" i="10"/>
  <c r="AEN77" i="10"/>
  <c r="AEO77" i="10"/>
  <c r="AEP77" i="10"/>
  <c r="AEQ77" i="10"/>
  <c r="AER77" i="10"/>
  <c r="AES77" i="10"/>
  <c r="AET77" i="10"/>
  <c r="AEU77" i="10"/>
  <c r="AEV77" i="10"/>
  <c r="AEW77" i="10"/>
  <c r="AEX77" i="10"/>
  <c r="AEY77" i="10"/>
  <c r="AEZ77" i="10"/>
  <c r="AFA77" i="10"/>
  <c r="AFB77" i="10"/>
  <c r="AFC77" i="10"/>
  <c r="AFD77" i="10"/>
  <c r="AFE77" i="10"/>
  <c r="AFF77" i="10"/>
  <c r="AFG77" i="10"/>
  <c r="AFH77" i="10"/>
  <c r="AFI77" i="10"/>
  <c r="AFJ77" i="10"/>
  <c r="AFK77" i="10"/>
  <c r="AFL77" i="10"/>
  <c r="AFM77" i="10"/>
  <c r="AFN77" i="10"/>
  <c r="AFO77" i="10"/>
  <c r="AFP77" i="10"/>
  <c r="AFQ77" i="10"/>
  <c r="AFR77" i="10"/>
  <c r="AFS77" i="10"/>
  <c r="AFT77" i="10"/>
  <c r="AFU77" i="10"/>
  <c r="AFV77" i="10"/>
  <c r="AFW77" i="10"/>
  <c r="AFX77" i="10"/>
  <c r="AFY77" i="10"/>
  <c r="AFZ77" i="10"/>
  <c r="AGA77" i="10"/>
  <c r="AGB77" i="10"/>
  <c r="AGC77" i="10"/>
  <c r="AGD77" i="10"/>
  <c r="AGE77" i="10"/>
  <c r="AGF77" i="10"/>
  <c r="AGG77" i="10"/>
  <c r="AGH77" i="10"/>
  <c r="AGI77" i="10"/>
  <c r="AGJ77" i="10"/>
  <c r="AGK77" i="10"/>
  <c r="AGL77" i="10"/>
  <c r="AGM77" i="10"/>
  <c r="AGN77" i="10"/>
  <c r="AGO77" i="10"/>
  <c r="AGP77" i="10"/>
  <c r="AGQ77" i="10"/>
  <c r="AGR77" i="10"/>
  <c r="AGS77" i="10"/>
  <c r="AGT77" i="10"/>
  <c r="AGU77" i="10"/>
  <c r="AGV77" i="10"/>
  <c r="AGW77" i="10"/>
  <c r="AGX77" i="10"/>
  <c r="AGY77" i="10"/>
  <c r="AGZ77" i="10"/>
  <c r="AHA77" i="10"/>
  <c r="AHB77" i="10"/>
  <c r="AHC77" i="10"/>
  <c r="AHD77" i="10"/>
  <c r="AHE77" i="10"/>
  <c r="AHF77" i="10"/>
  <c r="AHG77" i="10"/>
  <c r="AHH77" i="10"/>
  <c r="AHI77" i="10"/>
  <c r="AHJ77" i="10"/>
  <c r="AHK77" i="10"/>
  <c r="AHL77" i="10"/>
  <c r="AHM77" i="10"/>
  <c r="AHN77" i="10"/>
  <c r="AHO77" i="10"/>
  <c r="AHP77" i="10"/>
  <c r="AHQ77" i="10"/>
  <c r="AHR77" i="10"/>
  <c r="AHS77" i="10"/>
  <c r="AHT77" i="10"/>
  <c r="AHU77" i="10"/>
  <c r="AHV77" i="10"/>
  <c r="AHW77" i="10"/>
  <c r="AHX77" i="10"/>
  <c r="AHY77" i="10"/>
  <c r="AHZ77" i="10"/>
  <c r="AIA77" i="10"/>
  <c r="AIB77" i="10"/>
  <c r="AIC77" i="10"/>
  <c r="AID77" i="10"/>
  <c r="AIE77" i="10"/>
  <c r="AIF77" i="10"/>
  <c r="AIG77" i="10"/>
  <c r="AIH77" i="10"/>
  <c r="AII77" i="10"/>
  <c r="AIJ77" i="10"/>
  <c r="AIK77" i="10"/>
  <c r="AIL77" i="10"/>
  <c r="AIM77" i="10"/>
  <c r="AIN77" i="10"/>
  <c r="AIO77" i="10"/>
  <c r="AIP77" i="10"/>
  <c r="AIQ77" i="10"/>
  <c r="AIR77" i="10"/>
  <c r="AIS77" i="10"/>
  <c r="AIT77" i="10"/>
  <c r="AIU77" i="10"/>
  <c r="AIV77" i="10"/>
  <c r="AIW77" i="10"/>
  <c r="AIX77" i="10"/>
  <c r="AIY77" i="10"/>
  <c r="AIZ77" i="10"/>
  <c r="AJA77" i="10"/>
  <c r="AJB77" i="10"/>
  <c r="AJC77" i="10"/>
  <c r="AJD77" i="10"/>
  <c r="AJE77" i="10"/>
  <c r="AJF77" i="10"/>
  <c r="AJG77" i="10"/>
  <c r="AJH77" i="10"/>
  <c r="AJI77" i="10"/>
  <c r="AJJ77" i="10"/>
  <c r="AJK77" i="10"/>
  <c r="AJL77" i="10"/>
  <c r="AJM77" i="10"/>
  <c r="AJN77" i="10"/>
  <c r="AJO77" i="10"/>
  <c r="AJP77" i="10"/>
  <c r="AJQ77" i="10"/>
  <c r="AJR77" i="10"/>
  <c r="AJS77" i="10"/>
  <c r="AJT77" i="10"/>
  <c r="AJU77" i="10"/>
  <c r="AJV77" i="10"/>
  <c r="AJW77" i="10"/>
  <c r="AJX77" i="10"/>
  <c r="AJY77" i="10"/>
  <c r="AJZ77" i="10"/>
  <c r="AKA77" i="10"/>
  <c r="AKB77" i="10"/>
  <c r="AKC77" i="10"/>
  <c r="AKD77" i="10"/>
  <c r="AKE77" i="10"/>
  <c r="AKF77" i="10"/>
  <c r="AKG77" i="10"/>
  <c r="AKH77" i="10"/>
  <c r="AKI77" i="10"/>
  <c r="AKJ77" i="10"/>
  <c r="AKK77" i="10"/>
  <c r="AKL77" i="10"/>
  <c r="AKM77" i="10"/>
  <c r="AKN77" i="10"/>
  <c r="AKO77" i="10"/>
  <c r="AKP77" i="10"/>
  <c r="AKQ77" i="10"/>
  <c r="AKR77" i="10"/>
  <c r="AKS77" i="10"/>
  <c r="AKT77" i="10"/>
  <c r="AKU77" i="10"/>
  <c r="AKV77" i="10"/>
  <c r="AKW77" i="10"/>
  <c r="AKX77" i="10"/>
  <c r="AKY77" i="10"/>
  <c r="AKZ77" i="10"/>
  <c r="ALA77" i="10"/>
  <c r="ALB77" i="10"/>
  <c r="ALC77" i="10"/>
  <c r="ALD77" i="10"/>
  <c r="ALE77" i="10"/>
  <c r="ALF77" i="10"/>
  <c r="ALG77" i="10"/>
  <c r="ALH77" i="10"/>
  <c r="ALI77" i="10"/>
  <c r="ALJ77" i="10"/>
  <c r="ALK77" i="10"/>
  <c r="ALL77" i="10"/>
  <c r="ALM77" i="10"/>
  <c r="ALN77" i="10"/>
  <c r="ALO77" i="10"/>
  <c r="ALP77" i="10"/>
  <c r="ALQ77" i="10"/>
  <c r="ALR77" i="10"/>
  <c r="ALS77" i="10"/>
  <c r="ALT77" i="10"/>
  <c r="ALU77" i="10"/>
  <c r="ALV77" i="10"/>
  <c r="ALW77" i="10"/>
  <c r="ALX77" i="10"/>
  <c r="ALY77" i="10"/>
  <c r="ALZ77" i="10"/>
  <c r="AMA77" i="10"/>
  <c r="AMB77" i="10"/>
  <c r="AMC77" i="10"/>
  <c r="AMD77" i="10"/>
  <c r="AME77" i="10"/>
  <c r="AMF77" i="10"/>
  <c r="AMG77" i="10"/>
  <c r="AMH77" i="10"/>
  <c r="AMI77" i="10"/>
  <c r="AMJ77" i="10"/>
  <c r="AMK77" i="10"/>
  <c r="AML77" i="10"/>
  <c r="AMM77" i="10"/>
  <c r="AMN77" i="10"/>
  <c r="AMO77" i="10"/>
  <c r="AMP77" i="10"/>
  <c r="AMQ77" i="10"/>
  <c r="AMR77" i="10"/>
  <c r="AMS77" i="10"/>
  <c r="AMT77" i="10"/>
  <c r="AMU77" i="10"/>
  <c r="AMV77" i="10"/>
  <c r="AMW77" i="10"/>
  <c r="AMX77" i="10"/>
  <c r="AMY77" i="10"/>
  <c r="AMZ77" i="10"/>
  <c r="ANA77" i="10"/>
  <c r="ANB77" i="10"/>
  <c r="ANC77" i="10"/>
  <c r="AND77" i="10"/>
  <c r="ANE77" i="10"/>
  <c r="ANF77" i="10"/>
  <c r="ANG77" i="10"/>
  <c r="ANH77" i="10"/>
  <c r="ANI77" i="10"/>
  <c r="ANJ77" i="10"/>
  <c r="ANK77" i="10"/>
  <c r="ANL77" i="10"/>
  <c r="ANM77" i="10"/>
  <c r="ANN77" i="10"/>
  <c r="ANO77" i="10"/>
  <c r="ANP77" i="10"/>
  <c r="ANQ77" i="10"/>
  <c r="ANR77" i="10"/>
  <c r="ANS77" i="10"/>
  <c r="ANT77" i="10"/>
  <c r="ANU77" i="10"/>
  <c r="ANV77" i="10"/>
  <c r="ANW77" i="10"/>
  <c r="ANX77" i="10"/>
  <c r="ANY77" i="10"/>
  <c r="ANZ77" i="10"/>
  <c r="AOA77" i="10"/>
  <c r="AOB77" i="10"/>
  <c r="AOC77" i="10"/>
  <c r="AOD77" i="10"/>
  <c r="AOE77" i="10"/>
  <c r="AOF77" i="10"/>
  <c r="AOG77" i="10"/>
  <c r="AOH77" i="10"/>
  <c r="AOI77" i="10"/>
  <c r="AOJ77" i="10"/>
  <c r="AOK77" i="10"/>
  <c r="AOL77" i="10"/>
  <c r="AOM77" i="10"/>
  <c r="AON77" i="10"/>
  <c r="AOO77" i="10"/>
  <c r="AOP77" i="10"/>
  <c r="AOQ77" i="10"/>
  <c r="AOR77" i="10"/>
  <c r="AOS77" i="10"/>
  <c r="AOT77" i="10"/>
  <c r="AOU77" i="10"/>
  <c r="AOV77" i="10"/>
  <c r="AOW77" i="10"/>
  <c r="AOX77" i="10"/>
  <c r="AOY77" i="10"/>
  <c r="AOZ77" i="10"/>
  <c r="APA77" i="10"/>
  <c r="APB77" i="10"/>
  <c r="APC77" i="10"/>
  <c r="APD77" i="10"/>
  <c r="APE77" i="10"/>
  <c r="APF77" i="10"/>
  <c r="APG77" i="10"/>
  <c r="APH77" i="10"/>
  <c r="API77" i="10"/>
  <c r="APJ77" i="10"/>
  <c r="APK77" i="10"/>
  <c r="APL77" i="10"/>
  <c r="APM77" i="10"/>
  <c r="APN77" i="10"/>
  <c r="APO77" i="10"/>
  <c r="APP77" i="10"/>
  <c r="APQ77" i="10"/>
  <c r="APR77" i="10"/>
  <c r="APS77" i="10"/>
  <c r="APT77" i="10"/>
  <c r="APU77" i="10"/>
  <c r="APV77" i="10"/>
  <c r="APW77" i="10"/>
  <c r="APX77" i="10"/>
  <c r="APY77" i="10"/>
  <c r="APZ77" i="10"/>
  <c r="AQA77" i="10"/>
  <c r="AQB77" i="10"/>
  <c r="AQC77" i="10"/>
  <c r="AQD77" i="10"/>
  <c r="AQE77" i="10"/>
  <c r="AQF77" i="10"/>
  <c r="AQG77" i="10"/>
  <c r="AQH77" i="10"/>
  <c r="AQI77" i="10"/>
  <c r="AQJ77" i="10"/>
  <c r="AQK77" i="10"/>
  <c r="AQL77" i="10"/>
  <c r="AQM77" i="10"/>
  <c r="AQN77" i="10"/>
  <c r="AQO77" i="10"/>
  <c r="AQP77" i="10"/>
  <c r="AQQ77" i="10"/>
  <c r="AQR77" i="10"/>
  <c r="AQS77" i="10"/>
  <c r="AQT77" i="10"/>
  <c r="AQU77" i="10"/>
  <c r="AQV77" i="10"/>
  <c r="AQW77" i="10"/>
  <c r="AQX77" i="10"/>
  <c r="AQY77" i="10"/>
  <c r="AQZ77" i="10"/>
  <c r="ARA77" i="10"/>
  <c r="ARB77" i="10"/>
  <c r="ARC77" i="10"/>
  <c r="ARD77" i="10"/>
  <c r="ARE77" i="10"/>
  <c r="ARF77" i="10"/>
  <c r="ARG77" i="10"/>
  <c r="ARH77" i="10"/>
  <c r="ARI77" i="10"/>
  <c r="ARJ77" i="10"/>
  <c r="ARK77" i="10"/>
  <c r="ARL77" i="10"/>
  <c r="ARM77" i="10"/>
  <c r="ARN77" i="10"/>
  <c r="ARO77" i="10"/>
  <c r="ARP77" i="10"/>
  <c r="ARQ77" i="10"/>
  <c r="ARR77" i="10"/>
  <c r="ARS77" i="10"/>
  <c r="ART77" i="10"/>
  <c r="ARU77" i="10"/>
  <c r="ARV77" i="10"/>
  <c r="ARW77" i="10"/>
  <c r="ARX77" i="10"/>
  <c r="ARY77" i="10"/>
  <c r="ARZ77" i="10"/>
  <c r="ASA77" i="10"/>
  <c r="ASB77" i="10"/>
  <c r="ASC77" i="10"/>
  <c r="ASD77" i="10"/>
  <c r="ASE77" i="10"/>
  <c r="ASF77" i="10"/>
  <c r="ASG77" i="10"/>
  <c r="ASH77" i="10"/>
  <c r="ASI77" i="10"/>
  <c r="ASJ77" i="10"/>
  <c r="ASK77" i="10"/>
  <c r="ASL77" i="10"/>
  <c r="ASM77" i="10"/>
  <c r="ASN77" i="10"/>
  <c r="ASO77" i="10"/>
  <c r="ASP77" i="10"/>
  <c r="ASQ77" i="10"/>
  <c r="ASR77" i="10"/>
  <c r="ASS77" i="10"/>
  <c r="AST77" i="10"/>
  <c r="ASU77" i="10"/>
  <c r="ASV77" i="10"/>
  <c r="ASW77" i="10"/>
  <c r="ASX77" i="10"/>
  <c r="ASY77" i="10"/>
  <c r="ASZ77" i="10"/>
  <c r="ATA77" i="10"/>
  <c r="ATB77" i="10"/>
  <c r="ATC77" i="10"/>
  <c r="ATD77" i="10"/>
  <c r="ATE77" i="10"/>
  <c r="ATF77" i="10"/>
  <c r="ATG77" i="10"/>
  <c r="ATH77" i="10"/>
  <c r="ATI77" i="10"/>
  <c r="ATJ77" i="10"/>
  <c r="ATK77" i="10"/>
  <c r="ATL77" i="10"/>
  <c r="ATM77" i="10"/>
  <c r="ATN77" i="10"/>
  <c r="ATO77" i="10"/>
  <c r="ATP77" i="10"/>
  <c r="ATQ77" i="10"/>
  <c r="ATR77" i="10"/>
  <c r="ATS77" i="10"/>
  <c r="ATT77" i="10"/>
  <c r="ATU77" i="10"/>
  <c r="ATV77" i="10"/>
  <c r="ATW77" i="10"/>
  <c r="ATX77" i="10"/>
  <c r="ATY77" i="10"/>
  <c r="ATZ77" i="10"/>
  <c r="AUA77" i="10"/>
  <c r="AUB77" i="10"/>
  <c r="AUC77" i="10"/>
  <c r="AUD77" i="10"/>
  <c r="AUE77" i="10"/>
  <c r="AUF77" i="10"/>
  <c r="AUG77" i="10"/>
  <c r="AUH77" i="10"/>
  <c r="AUI77" i="10"/>
  <c r="AUJ77" i="10"/>
  <c r="AUK77" i="10"/>
  <c r="AUL77" i="10"/>
  <c r="AUM77" i="10"/>
  <c r="AUN77" i="10"/>
  <c r="AUO77" i="10"/>
  <c r="AUP77" i="10"/>
  <c r="AUQ77" i="10"/>
  <c r="AUR77" i="10"/>
  <c r="AUS77" i="10"/>
  <c r="AUT77" i="10"/>
  <c r="AUU77" i="10"/>
  <c r="AUV77" i="10"/>
  <c r="AUW77" i="10"/>
  <c r="AUX77" i="10"/>
  <c r="AUY77" i="10"/>
  <c r="AUZ77" i="10"/>
  <c r="AVA77" i="10"/>
  <c r="AVB77" i="10"/>
  <c r="AVC77" i="10"/>
  <c r="AVD77" i="10"/>
  <c r="AVE77" i="10"/>
  <c r="AVF77" i="10"/>
  <c r="AVG77" i="10"/>
  <c r="AVH77" i="10"/>
  <c r="AVI77" i="10"/>
  <c r="AVJ77" i="10"/>
  <c r="AVK77" i="10"/>
  <c r="AVL77" i="10"/>
  <c r="AVM77" i="10"/>
  <c r="AVN77" i="10"/>
  <c r="AVO77" i="10"/>
  <c r="AVP77" i="10"/>
  <c r="AVQ77" i="10"/>
  <c r="AVR77" i="10"/>
  <c r="AVS77" i="10"/>
  <c r="AVT77" i="10"/>
  <c r="AVU77" i="10"/>
  <c r="AVV77" i="10"/>
  <c r="AVW77" i="10"/>
  <c r="AVX77" i="10"/>
  <c r="AVY77" i="10"/>
  <c r="AVZ77" i="10"/>
  <c r="AWA77" i="10"/>
  <c r="AWB77" i="10"/>
  <c r="AWC77" i="10"/>
  <c r="AWD77" i="10"/>
  <c r="AWE77" i="10"/>
  <c r="AWF77" i="10"/>
  <c r="AWG77" i="10"/>
  <c r="AWH77" i="10"/>
  <c r="AWI77" i="10"/>
  <c r="AWJ77" i="10"/>
  <c r="AWK77" i="10"/>
  <c r="AWL77" i="10"/>
  <c r="AWM77" i="10"/>
  <c r="AWN77" i="10"/>
  <c r="AWO77" i="10"/>
  <c r="AWP77" i="10"/>
  <c r="AWQ77" i="10"/>
  <c r="AWR77" i="10"/>
  <c r="AWS77" i="10"/>
  <c r="AWT77" i="10"/>
  <c r="AWU77" i="10"/>
  <c r="AWV77" i="10"/>
  <c r="AWW77" i="10"/>
  <c r="AWX77" i="10"/>
  <c r="AWY77" i="10"/>
  <c r="AWZ77" i="10"/>
  <c r="AXA77" i="10"/>
  <c r="AXB77" i="10"/>
  <c r="AXC77" i="10"/>
  <c r="AXD77" i="10"/>
  <c r="AXE77" i="10"/>
  <c r="AXF77" i="10"/>
  <c r="AXG77" i="10"/>
  <c r="AXH77" i="10"/>
  <c r="AXI77" i="10"/>
  <c r="AXJ77" i="10"/>
  <c r="AXK77" i="10"/>
  <c r="AXL77" i="10"/>
  <c r="AXM77" i="10"/>
  <c r="AXN77" i="10"/>
  <c r="AXO77" i="10"/>
  <c r="AXP77" i="10"/>
  <c r="AXQ77" i="10"/>
  <c r="AXR77" i="10"/>
  <c r="AXS77" i="10"/>
  <c r="AXT77" i="10"/>
  <c r="AXU77" i="10"/>
  <c r="AXV77" i="10"/>
  <c r="AXW77" i="10"/>
  <c r="AXX77" i="10"/>
  <c r="AXY77" i="10"/>
  <c r="AXZ77" i="10"/>
  <c r="AYA77" i="10"/>
  <c r="AYB77" i="10"/>
  <c r="AYC77" i="10"/>
  <c r="AYD77" i="10"/>
  <c r="AYE77" i="10"/>
  <c r="AYF77" i="10"/>
  <c r="AYG77" i="10"/>
  <c r="AYH77" i="10"/>
  <c r="AYI77" i="10"/>
  <c r="AYJ77" i="10"/>
  <c r="AYK77" i="10"/>
  <c r="AYL77" i="10"/>
  <c r="AYM77" i="10"/>
  <c r="AYN77" i="10"/>
  <c r="AYO77" i="10"/>
  <c r="AYP77" i="10"/>
  <c r="AYQ77" i="10"/>
  <c r="AYR77" i="10"/>
  <c r="AYS77" i="10"/>
  <c r="AYT77" i="10"/>
  <c r="AYU77" i="10"/>
  <c r="AYV77" i="10"/>
  <c r="AYW77" i="10"/>
  <c r="AYX77" i="10"/>
  <c r="AYY77" i="10"/>
  <c r="AYZ77" i="10"/>
  <c r="AZA77" i="10"/>
  <c r="AZB77" i="10"/>
  <c r="AZC77" i="10"/>
  <c r="AZD77" i="10"/>
  <c r="AZE77" i="10"/>
  <c r="AZF77" i="10"/>
  <c r="AZG77" i="10"/>
  <c r="AZH77" i="10"/>
  <c r="AZI77" i="10"/>
  <c r="AZJ77" i="10"/>
  <c r="AZK77" i="10"/>
  <c r="AZL77" i="10"/>
  <c r="AZM77" i="10"/>
  <c r="AZN77" i="10"/>
  <c r="AZO77" i="10"/>
  <c r="AZP77" i="10"/>
  <c r="AZQ77" i="10"/>
  <c r="AZR77" i="10"/>
  <c r="AZS77" i="10"/>
  <c r="AZT77" i="10"/>
  <c r="AZU77" i="10"/>
  <c r="AZV77" i="10"/>
  <c r="AZW77" i="10"/>
  <c r="AZX77" i="10"/>
  <c r="AZY77" i="10"/>
  <c r="AZZ77" i="10"/>
  <c r="BAA77" i="10"/>
  <c r="BAB77" i="10"/>
  <c r="BAC77" i="10"/>
  <c r="BAD77" i="10"/>
  <c r="BAE77" i="10"/>
  <c r="BAF77" i="10"/>
  <c r="BAG77" i="10"/>
  <c r="BAH77" i="10"/>
  <c r="BAI77" i="10"/>
  <c r="BAJ77" i="10"/>
  <c r="BAK77" i="10"/>
  <c r="BAL77" i="10"/>
  <c r="BAM77" i="10"/>
  <c r="BAN77" i="10"/>
  <c r="BAO77" i="10"/>
  <c r="BAP77" i="10"/>
  <c r="BAQ77" i="10"/>
  <c r="BAR77" i="10"/>
  <c r="BAS77" i="10"/>
  <c r="BAT77" i="10"/>
  <c r="BAU77" i="10"/>
  <c r="BAV77" i="10"/>
  <c r="BAW77" i="10"/>
  <c r="BAX77" i="10"/>
  <c r="BAY77" i="10"/>
  <c r="BAZ77" i="10"/>
  <c r="BBA77" i="10"/>
  <c r="BBB77" i="10"/>
  <c r="BBC77" i="10"/>
  <c r="BBD77" i="10"/>
  <c r="BBE77" i="10"/>
  <c r="BBF77" i="10"/>
  <c r="BBG77" i="10"/>
  <c r="BBH77" i="10"/>
  <c r="BBI77" i="10"/>
  <c r="BBJ77" i="10"/>
  <c r="BBK77" i="10"/>
  <c r="BBL77" i="10"/>
  <c r="BBM77" i="10"/>
  <c r="BBN77" i="10"/>
  <c r="BBO77" i="10"/>
  <c r="BBP77" i="10"/>
  <c r="BBQ77" i="10"/>
  <c r="BBR77" i="10"/>
  <c r="BBS77" i="10"/>
  <c r="BBT77" i="10"/>
  <c r="BBU77" i="10"/>
  <c r="BBV77" i="10"/>
  <c r="BBW77" i="10"/>
  <c r="BBX77" i="10"/>
  <c r="BBY77" i="10"/>
  <c r="BBZ77" i="10"/>
  <c r="BCA77" i="10"/>
  <c r="BCB77" i="10"/>
  <c r="BCC77" i="10"/>
  <c r="BCD77" i="10"/>
  <c r="BCE77" i="10"/>
  <c r="BCF77" i="10"/>
  <c r="BCG77" i="10"/>
  <c r="BCH77" i="10"/>
  <c r="BCI77" i="10"/>
  <c r="BCJ77" i="10"/>
  <c r="BCK77" i="10"/>
  <c r="BCL77" i="10"/>
  <c r="BCM77" i="10"/>
  <c r="BCN77" i="10"/>
  <c r="BCO77" i="10"/>
  <c r="BCP77" i="10"/>
  <c r="BCQ77" i="10"/>
  <c r="BCR77" i="10"/>
  <c r="BCS77" i="10"/>
  <c r="BCT77" i="10"/>
  <c r="BCU77" i="10"/>
  <c r="BCV77" i="10"/>
  <c r="BCW77" i="10"/>
  <c r="BCX77" i="10"/>
  <c r="BCY77" i="10"/>
  <c r="BCZ77" i="10"/>
  <c r="BDA77" i="10"/>
  <c r="BDB77" i="10"/>
  <c r="BDC77" i="10"/>
  <c r="BDD77" i="10"/>
  <c r="BDE77" i="10"/>
  <c r="BDF77" i="10"/>
  <c r="BDG77" i="10"/>
  <c r="BDH77" i="10"/>
  <c r="BDI77" i="10"/>
  <c r="BDJ77" i="10"/>
  <c r="BDK77" i="10"/>
  <c r="BDL77" i="10"/>
  <c r="BDM77" i="10"/>
  <c r="BDN77" i="10"/>
  <c r="BDO77" i="10"/>
  <c r="BDP77" i="10"/>
  <c r="BDQ77" i="10"/>
  <c r="BDR77" i="10"/>
  <c r="BDS77" i="10"/>
  <c r="BDT77" i="10"/>
  <c r="BDU77" i="10"/>
  <c r="BDV77" i="10"/>
  <c r="BDW77" i="10"/>
  <c r="BDX77" i="10"/>
  <c r="BDY77" i="10"/>
  <c r="BDZ77" i="10"/>
  <c r="BEA77" i="10"/>
  <c r="BEB77" i="10"/>
  <c r="BEC77" i="10"/>
  <c r="BED77" i="10"/>
  <c r="BEE77" i="10"/>
  <c r="BEF77" i="10"/>
  <c r="BEG77" i="10"/>
  <c r="BEH77" i="10"/>
  <c r="BEI77" i="10"/>
  <c r="BEJ77" i="10"/>
  <c r="BEK77" i="10"/>
  <c r="BEL77" i="10"/>
  <c r="BEM77" i="10"/>
  <c r="BEN77" i="10"/>
  <c r="BEO77" i="10"/>
  <c r="BEP77" i="10"/>
  <c r="BEQ77" i="10"/>
  <c r="BER77" i="10"/>
  <c r="BES77" i="10"/>
  <c r="BET77" i="10"/>
  <c r="BEU77" i="10"/>
  <c r="BEV77" i="10"/>
  <c r="BEW77" i="10"/>
  <c r="BEX77" i="10"/>
  <c r="BEY77" i="10"/>
  <c r="BEZ77" i="10"/>
  <c r="BFA77" i="10"/>
  <c r="BFB77" i="10"/>
  <c r="BFC77" i="10"/>
  <c r="BFD77" i="10"/>
  <c r="BFE77" i="10"/>
  <c r="BFF77" i="10"/>
  <c r="BFG77" i="10"/>
  <c r="BFH77" i="10"/>
  <c r="BFI77" i="10"/>
  <c r="BFJ77" i="10"/>
  <c r="BFK77" i="10"/>
  <c r="BFL77" i="10"/>
  <c r="BFM77" i="10"/>
  <c r="BFN77" i="10"/>
  <c r="BFO77" i="10"/>
  <c r="BFP77" i="10"/>
  <c r="BFQ77" i="10"/>
  <c r="BFR77" i="10"/>
  <c r="BFS77" i="10"/>
  <c r="BFT77" i="10"/>
  <c r="BFU77" i="10"/>
  <c r="BFV77" i="10"/>
  <c r="BFW77" i="10"/>
  <c r="BFX77" i="10"/>
  <c r="BFY77" i="10"/>
  <c r="BFZ77" i="10"/>
  <c r="BGA77" i="10"/>
  <c r="BGB77" i="10"/>
  <c r="BGC77" i="10"/>
  <c r="BGD77" i="10"/>
  <c r="BGE77" i="10"/>
  <c r="BGF77" i="10"/>
  <c r="BGG77" i="10"/>
  <c r="BGH77" i="10"/>
  <c r="BGI77" i="10"/>
  <c r="BGJ77" i="10"/>
  <c r="BGK77" i="10"/>
  <c r="BGL77" i="10"/>
  <c r="BGM77" i="10"/>
  <c r="BGN77" i="10"/>
  <c r="BGO77" i="10"/>
  <c r="BGP77" i="10"/>
  <c r="BGQ77" i="10"/>
  <c r="BGR77" i="10"/>
  <c r="BGS77" i="10"/>
  <c r="BGT77" i="10"/>
  <c r="BGU77" i="10"/>
  <c r="BGV77" i="10"/>
  <c r="BGW77" i="10"/>
  <c r="BGX77" i="10"/>
  <c r="BGY77" i="10"/>
  <c r="BGZ77" i="10"/>
  <c r="BHA77" i="10"/>
  <c r="BHB77" i="10"/>
  <c r="BHC77" i="10"/>
  <c r="BHD77" i="10"/>
  <c r="BHE77" i="10"/>
  <c r="BHF77" i="10"/>
  <c r="BHG77" i="10"/>
  <c r="BHH77" i="10"/>
  <c r="BHI77" i="10"/>
  <c r="BHJ77" i="10"/>
  <c r="BHK77" i="10"/>
  <c r="BHL77" i="10"/>
  <c r="BHM77" i="10"/>
  <c r="BHN77" i="10"/>
  <c r="BHO77" i="10"/>
  <c r="BHP77" i="10"/>
  <c r="BHQ77" i="10"/>
  <c r="BHR77" i="10"/>
  <c r="BHS77" i="10"/>
  <c r="BHT77" i="10"/>
  <c r="BHU77" i="10"/>
  <c r="BHV77" i="10"/>
  <c r="BHW77" i="10"/>
  <c r="BHX77" i="10"/>
  <c r="BHY77" i="10"/>
  <c r="BHZ77" i="10"/>
  <c r="BIA77" i="10"/>
  <c r="BIB77" i="10"/>
  <c r="BIC77" i="10"/>
  <c r="BID77" i="10"/>
  <c r="BIE77" i="10"/>
  <c r="BIF77" i="10"/>
  <c r="BIG77" i="10"/>
  <c r="BIH77" i="10"/>
  <c r="BII77" i="10"/>
  <c r="BIJ77" i="10"/>
  <c r="BIK77" i="10"/>
  <c r="BIL77" i="10"/>
  <c r="BIM77" i="10"/>
  <c r="BIN77" i="10"/>
  <c r="BIO77" i="10"/>
  <c r="BIP77" i="10"/>
  <c r="BIQ77" i="10"/>
  <c r="BIR77" i="10"/>
  <c r="BIS77" i="10"/>
  <c r="BIT77" i="10"/>
  <c r="BIU77" i="10"/>
  <c r="BIV77" i="10"/>
  <c r="BIW77" i="10"/>
  <c r="BIX77" i="10"/>
  <c r="BIY77" i="10"/>
  <c r="BIZ77" i="10"/>
  <c r="BJA77" i="10"/>
  <c r="BJB77" i="10"/>
  <c r="BJC77" i="10"/>
  <c r="BJD77" i="10"/>
  <c r="BJE77" i="10"/>
  <c r="BJF77" i="10"/>
  <c r="BJG77" i="10"/>
  <c r="BJH77" i="10"/>
  <c r="BJI77" i="10"/>
  <c r="BJJ77" i="10"/>
  <c r="BJK77" i="10"/>
  <c r="BJL77" i="10"/>
  <c r="BJM77" i="10"/>
  <c r="BJN77" i="10"/>
  <c r="BJO77" i="10"/>
  <c r="BJP77" i="10"/>
  <c r="BJQ77" i="10"/>
  <c r="BJR77" i="10"/>
  <c r="BJS77" i="10"/>
  <c r="BJT77" i="10"/>
  <c r="BJU77" i="10"/>
  <c r="BJV77" i="10"/>
  <c r="BJW77" i="10"/>
  <c r="BJX77" i="10"/>
  <c r="BJY77" i="10"/>
  <c r="BJZ77" i="10"/>
  <c r="BKA77" i="10"/>
  <c r="BKB77" i="10"/>
  <c r="BKC77" i="10"/>
  <c r="BKD77" i="10"/>
  <c r="BKE77" i="10"/>
  <c r="BKF77" i="10"/>
  <c r="BKG77" i="10"/>
  <c r="BKH77" i="10"/>
  <c r="BKI77" i="10"/>
  <c r="BKJ77" i="10"/>
  <c r="BKK77" i="10"/>
  <c r="BKL77" i="10"/>
  <c r="BKM77" i="10"/>
  <c r="BKN77" i="10"/>
  <c r="BKO77" i="10"/>
  <c r="BKP77" i="10"/>
  <c r="BKQ77" i="10"/>
  <c r="BKR77" i="10"/>
  <c r="BKS77" i="10"/>
  <c r="BKT77" i="10"/>
  <c r="BKU77" i="10"/>
  <c r="BKV77" i="10"/>
  <c r="BKW77" i="10"/>
  <c r="BKX77" i="10"/>
  <c r="BKY77" i="10"/>
  <c r="BKZ77" i="10"/>
  <c r="BLA77" i="10"/>
  <c r="BLB77" i="10"/>
  <c r="BLC77" i="10"/>
  <c r="BLD77" i="10"/>
  <c r="BLE77" i="10"/>
  <c r="BLF77" i="10"/>
  <c r="BLG77" i="10"/>
  <c r="BLH77" i="10"/>
  <c r="BLI77" i="10"/>
  <c r="BLJ77" i="10"/>
  <c r="BLK77" i="10"/>
  <c r="BLL77" i="10"/>
  <c r="BLM77" i="10"/>
  <c r="BLN77" i="10"/>
  <c r="BLO77" i="10"/>
  <c r="BLP77" i="10"/>
  <c r="BLQ77" i="10"/>
  <c r="BLR77" i="10"/>
  <c r="BLS77" i="10"/>
  <c r="BLT77" i="10"/>
  <c r="BLU77" i="10"/>
  <c r="BLV77" i="10"/>
  <c r="BLW77" i="10"/>
  <c r="BLX77" i="10"/>
  <c r="BLY77" i="10"/>
  <c r="BLZ77" i="10"/>
  <c r="BMA77" i="10"/>
  <c r="BMB77" i="10"/>
  <c r="BMC77" i="10"/>
  <c r="BMD77" i="10"/>
  <c r="BME77" i="10"/>
  <c r="BMF77" i="10"/>
  <c r="BMG77" i="10"/>
  <c r="BMH77" i="10"/>
  <c r="BMI77" i="10"/>
  <c r="BMJ77" i="10"/>
  <c r="BMK77" i="10"/>
  <c r="BML77" i="10"/>
  <c r="BMM77" i="10"/>
  <c r="BMN77" i="10"/>
  <c r="BMO77" i="10"/>
  <c r="BMP77" i="10"/>
  <c r="BMQ77" i="10"/>
  <c r="BMR77" i="10"/>
  <c r="BMS77" i="10"/>
  <c r="BMT77" i="10"/>
  <c r="BMU77" i="10"/>
  <c r="BMV77" i="10"/>
  <c r="BMW77" i="10"/>
  <c r="BMX77" i="10"/>
  <c r="BMY77" i="10"/>
  <c r="BMZ77" i="10"/>
  <c r="BNA77" i="10"/>
  <c r="BNB77" i="10"/>
  <c r="BNC77" i="10"/>
  <c r="BND77" i="10"/>
  <c r="BNE77" i="10"/>
  <c r="BNF77" i="10"/>
  <c r="BNG77" i="10"/>
  <c r="BNH77" i="10"/>
  <c r="BNI77" i="10"/>
  <c r="BNJ77" i="10"/>
  <c r="BNK77" i="10"/>
  <c r="BNL77" i="10"/>
  <c r="BNM77" i="10"/>
  <c r="BNN77" i="10"/>
  <c r="BNO77" i="10"/>
  <c r="BNP77" i="10"/>
  <c r="BNQ77" i="10"/>
  <c r="BNR77" i="10"/>
  <c r="BNS77" i="10"/>
  <c r="BNT77" i="10"/>
  <c r="BNU77" i="10"/>
  <c r="BNV77" i="10"/>
  <c r="BNW77" i="10"/>
  <c r="BNX77" i="10"/>
  <c r="BNY77" i="10"/>
  <c r="BNZ77" i="10"/>
  <c r="BOA77" i="10"/>
  <c r="BOB77" i="10"/>
  <c r="BOC77" i="10"/>
  <c r="BOD77" i="10"/>
  <c r="BOE77" i="10"/>
  <c r="BOF77" i="10"/>
  <c r="BOG77" i="10"/>
  <c r="BOH77" i="10"/>
  <c r="BOI77" i="10"/>
  <c r="BOJ77" i="10"/>
  <c r="BOK77" i="10"/>
  <c r="BOL77" i="10"/>
  <c r="BOM77" i="10"/>
  <c r="BON77" i="10"/>
  <c r="BOO77" i="10"/>
  <c r="BOP77" i="10"/>
  <c r="BOQ77" i="10"/>
  <c r="BOR77" i="10"/>
  <c r="BOS77" i="10"/>
  <c r="BOT77" i="10"/>
  <c r="BOU77" i="10"/>
  <c r="BOV77" i="10"/>
  <c r="BOW77" i="10"/>
  <c r="BOX77" i="10"/>
  <c r="BOY77" i="10"/>
  <c r="BOZ77" i="10"/>
  <c r="BPA77" i="10"/>
  <c r="BPB77" i="10"/>
  <c r="BPC77" i="10"/>
  <c r="BPD77" i="10"/>
  <c r="BPE77" i="10"/>
  <c r="BPF77" i="10"/>
  <c r="BPG77" i="10"/>
  <c r="BPH77" i="10"/>
  <c r="BPI77" i="10"/>
  <c r="BPJ77" i="10"/>
  <c r="BPK77" i="10"/>
  <c r="BPL77" i="10"/>
  <c r="BPM77" i="10"/>
  <c r="BPN77" i="10"/>
  <c r="BPO77" i="10"/>
  <c r="BPP77" i="10"/>
  <c r="BPQ77" i="10"/>
  <c r="BPR77" i="10"/>
  <c r="BPS77" i="10"/>
  <c r="BPT77" i="10"/>
  <c r="BPU77" i="10"/>
  <c r="BPV77" i="10"/>
  <c r="BPW77" i="10"/>
  <c r="BPX77" i="10"/>
  <c r="BPY77" i="10"/>
  <c r="BPZ77" i="10"/>
  <c r="BQA77" i="10"/>
  <c r="BQB77" i="10"/>
  <c r="BQC77" i="10"/>
  <c r="BQD77" i="10"/>
  <c r="BQE77" i="10"/>
  <c r="BQF77" i="10"/>
  <c r="BQG77" i="10"/>
  <c r="BQH77" i="10"/>
  <c r="BQI77" i="10"/>
  <c r="BQJ77" i="10"/>
  <c r="BQK77" i="10"/>
  <c r="BQL77" i="10"/>
  <c r="BQM77" i="10"/>
  <c r="BQN77" i="10"/>
  <c r="BQO77" i="10"/>
  <c r="BQP77" i="10"/>
  <c r="BQQ77" i="10"/>
  <c r="BQR77" i="10"/>
  <c r="BQS77" i="10"/>
  <c r="BQT77" i="10"/>
  <c r="BQU77" i="10"/>
  <c r="BQV77" i="10"/>
  <c r="BQW77" i="10"/>
  <c r="BQX77" i="10"/>
  <c r="BQY77" i="10"/>
  <c r="BQZ77" i="10"/>
  <c r="BRA77" i="10"/>
  <c r="BRB77" i="10"/>
  <c r="BRC77" i="10"/>
  <c r="BRD77" i="10"/>
  <c r="BRE77" i="10"/>
  <c r="BRF77" i="10"/>
  <c r="BRG77" i="10"/>
  <c r="BRH77" i="10"/>
  <c r="BRI77" i="10"/>
  <c r="BRJ77" i="10"/>
  <c r="BRK77" i="10"/>
  <c r="BRL77" i="10"/>
  <c r="BRM77" i="10"/>
  <c r="BRN77" i="10"/>
  <c r="BRO77" i="10"/>
  <c r="BRP77" i="10"/>
  <c r="BRQ77" i="10"/>
  <c r="BRR77" i="10"/>
  <c r="BRS77" i="10"/>
  <c r="BRT77" i="10"/>
  <c r="BRU77" i="10"/>
  <c r="BRV77" i="10"/>
  <c r="BRW77" i="10"/>
  <c r="BRX77" i="10"/>
  <c r="BRY77" i="10"/>
  <c r="BRZ77" i="10"/>
  <c r="BSA77" i="10"/>
  <c r="BSB77" i="10"/>
  <c r="BSC77" i="10"/>
  <c r="BSD77" i="10"/>
  <c r="BSE77" i="10"/>
  <c r="BSF77" i="10"/>
  <c r="BSG77" i="10"/>
  <c r="BSH77" i="10"/>
  <c r="BSI77" i="10"/>
  <c r="BSJ77" i="10"/>
  <c r="BSK77" i="10"/>
  <c r="BSL77" i="10"/>
  <c r="BSM77" i="10"/>
  <c r="BSN77" i="10"/>
  <c r="BSO77" i="10"/>
  <c r="BSP77" i="10"/>
  <c r="BSQ77" i="10"/>
  <c r="BSR77" i="10"/>
  <c r="BSS77" i="10"/>
  <c r="BST77" i="10"/>
  <c r="BSU77" i="10"/>
  <c r="BSV77" i="10"/>
  <c r="BSW77" i="10"/>
  <c r="BSX77" i="10"/>
  <c r="BSY77" i="10"/>
  <c r="BSZ77" i="10"/>
  <c r="BTA77" i="10"/>
  <c r="BTB77" i="10"/>
  <c r="BTC77" i="10"/>
  <c r="BTD77" i="10"/>
  <c r="BTE77" i="10"/>
  <c r="BTF77" i="10"/>
  <c r="BTG77" i="10"/>
  <c r="BTH77" i="10"/>
  <c r="BTI77" i="10"/>
  <c r="BTJ77" i="10"/>
  <c r="BTK77" i="10"/>
  <c r="BTL77" i="10"/>
  <c r="BTM77" i="10"/>
  <c r="BTN77" i="10"/>
  <c r="BTO77" i="10"/>
  <c r="BTP77" i="10"/>
  <c r="BTQ77" i="10"/>
  <c r="BTR77" i="10"/>
  <c r="BTS77" i="10"/>
  <c r="BTT77" i="10"/>
  <c r="BTU77" i="10"/>
  <c r="BTV77" i="10"/>
  <c r="BTW77" i="10"/>
  <c r="BTX77" i="10"/>
  <c r="BTY77" i="10"/>
  <c r="BTZ77" i="10"/>
  <c r="BUA77" i="10"/>
  <c r="BUB77" i="10"/>
  <c r="BUC77" i="10"/>
  <c r="BUD77" i="10"/>
  <c r="BUE77" i="10"/>
  <c r="BUF77" i="10"/>
  <c r="BUG77" i="10"/>
  <c r="BUH77" i="10"/>
  <c r="BUI77" i="10"/>
  <c r="BUJ77" i="10"/>
  <c r="BUK77" i="10"/>
  <c r="BUL77" i="10"/>
  <c r="BUM77" i="10"/>
  <c r="BUN77" i="10"/>
  <c r="BUO77" i="10"/>
  <c r="BUP77" i="10"/>
  <c r="BUQ77" i="10"/>
  <c r="BUR77" i="10"/>
  <c r="BUS77" i="10"/>
  <c r="BUT77" i="10"/>
  <c r="BUU77" i="10"/>
  <c r="BUV77" i="10"/>
  <c r="BUW77" i="10"/>
  <c r="BUX77" i="10"/>
  <c r="BUY77" i="10"/>
  <c r="BUZ77" i="10"/>
  <c r="BVA77" i="10"/>
  <c r="BVB77" i="10"/>
  <c r="BVC77" i="10"/>
  <c r="BVD77" i="10"/>
  <c r="BVE77" i="10"/>
  <c r="BVF77" i="10"/>
  <c r="BVG77" i="10"/>
  <c r="BVH77" i="10"/>
  <c r="BVI77" i="10"/>
  <c r="BVJ77" i="10"/>
  <c r="BVK77" i="10"/>
  <c r="BVL77" i="10"/>
  <c r="BVM77" i="10"/>
  <c r="BVN77" i="10"/>
  <c r="BVO77" i="10"/>
  <c r="BVP77" i="10"/>
  <c r="BVQ77" i="10"/>
  <c r="BVR77" i="10"/>
  <c r="BVS77" i="10"/>
  <c r="BVT77" i="10"/>
  <c r="BVU77" i="10"/>
  <c r="BVV77" i="10"/>
  <c r="BVW77" i="10"/>
  <c r="BVX77" i="10"/>
  <c r="BVY77" i="10"/>
  <c r="BVZ77" i="10"/>
  <c r="BWA77" i="10"/>
  <c r="BWB77" i="10"/>
  <c r="BWC77" i="10"/>
  <c r="BWD77" i="10"/>
  <c r="BWE77" i="10"/>
  <c r="BWF77" i="10"/>
  <c r="BWG77" i="10"/>
  <c r="BWH77" i="10"/>
  <c r="BWI77" i="10"/>
  <c r="BWJ77" i="10"/>
  <c r="BWK77" i="10"/>
  <c r="BWL77" i="10"/>
  <c r="BWM77" i="10"/>
  <c r="BWN77" i="10"/>
  <c r="BWO77" i="10"/>
  <c r="BWP77" i="10"/>
  <c r="BWQ77" i="10"/>
  <c r="BWR77" i="10"/>
  <c r="BWS77" i="10"/>
  <c r="BWT77" i="10"/>
  <c r="BWU77" i="10"/>
  <c r="BWV77" i="10"/>
  <c r="BWW77" i="10"/>
  <c r="BWX77" i="10"/>
  <c r="BWY77" i="10"/>
  <c r="BWZ77" i="10"/>
  <c r="BXA77" i="10"/>
  <c r="BXB77" i="10"/>
  <c r="BXC77" i="10"/>
  <c r="BXD77" i="10"/>
  <c r="BXE77" i="10"/>
  <c r="BXF77" i="10"/>
  <c r="BXG77" i="10"/>
  <c r="BXH77" i="10"/>
  <c r="BXI77" i="10"/>
  <c r="BXJ77" i="10"/>
  <c r="BXK77" i="10"/>
  <c r="BXL77" i="10"/>
  <c r="BXM77" i="10"/>
  <c r="BXN77" i="10"/>
  <c r="BXO77" i="10"/>
  <c r="BXP77" i="10"/>
  <c r="BXQ77" i="10"/>
  <c r="BXR77" i="10"/>
  <c r="BXS77" i="10"/>
  <c r="BXT77" i="10"/>
  <c r="BXU77" i="10"/>
  <c r="BXV77" i="10"/>
  <c r="BXW77" i="10"/>
  <c r="BXX77" i="10"/>
  <c r="BXY77" i="10"/>
  <c r="BXZ77" i="10"/>
  <c r="BYA77" i="10"/>
  <c r="BYB77" i="10"/>
  <c r="BYC77" i="10"/>
  <c r="BYD77" i="10"/>
  <c r="BYE77" i="10"/>
  <c r="BYF77" i="10"/>
  <c r="BYG77" i="10"/>
  <c r="BYH77" i="10"/>
  <c r="BYI77" i="10"/>
  <c r="BYJ77" i="10"/>
  <c r="BYK77" i="10"/>
  <c r="BYL77" i="10"/>
  <c r="BYM77" i="10"/>
  <c r="BYN77" i="10"/>
  <c r="BYO77" i="10"/>
  <c r="BYP77" i="10"/>
  <c r="BYQ77" i="10"/>
  <c r="BYR77" i="10"/>
  <c r="BYS77" i="10"/>
  <c r="BYT77" i="10"/>
  <c r="BYU77" i="10"/>
  <c r="BYV77" i="10"/>
  <c r="BYW77" i="10"/>
  <c r="BYX77" i="10"/>
  <c r="BYY77" i="10"/>
  <c r="BYZ77" i="10"/>
  <c r="BZA77" i="10"/>
  <c r="BZB77" i="10"/>
  <c r="BZC77" i="10"/>
  <c r="BZD77" i="10"/>
  <c r="BZE77" i="10"/>
  <c r="BZF77" i="10"/>
  <c r="BZG77" i="10"/>
  <c r="BZH77" i="10"/>
  <c r="BZI77" i="10"/>
  <c r="BZJ77" i="10"/>
  <c r="BZK77" i="10"/>
  <c r="BZL77" i="10"/>
  <c r="BZM77" i="10"/>
  <c r="BZN77" i="10"/>
  <c r="BZO77" i="10"/>
  <c r="BZP77" i="10"/>
  <c r="BZQ77" i="10"/>
  <c r="BZR77" i="10"/>
  <c r="BZS77" i="10"/>
  <c r="BZT77" i="10"/>
  <c r="BZU77" i="10"/>
  <c r="BZV77" i="10"/>
  <c r="BZW77" i="10"/>
  <c r="BZX77" i="10"/>
  <c r="BZY77" i="10"/>
  <c r="BZZ77" i="10"/>
  <c r="CAA77" i="10"/>
  <c r="CAB77" i="10"/>
  <c r="CAC77" i="10"/>
  <c r="CAD77" i="10"/>
  <c r="CAE77" i="10"/>
  <c r="CAF77" i="10"/>
  <c r="CAG77" i="10"/>
  <c r="CAH77" i="10"/>
  <c r="CAI77" i="10"/>
  <c r="CAJ77" i="10"/>
  <c r="CAK77" i="10"/>
  <c r="CAL77" i="10"/>
  <c r="CAM77" i="10"/>
  <c r="CAN77" i="10"/>
  <c r="CAO77" i="10"/>
  <c r="CAP77" i="10"/>
  <c r="CAQ77" i="10"/>
  <c r="CAR77" i="10"/>
  <c r="CAS77" i="10"/>
  <c r="CAT77" i="10"/>
  <c r="CAU77" i="10"/>
  <c r="CAV77" i="10"/>
  <c r="CAW77" i="10"/>
  <c r="CAX77" i="10"/>
  <c r="CAY77" i="10"/>
  <c r="CAZ77" i="10"/>
  <c r="CBA77" i="10"/>
  <c r="CBB77" i="10"/>
  <c r="CBC77" i="10"/>
  <c r="CBD77" i="10"/>
  <c r="CBE77" i="10"/>
  <c r="CBF77" i="10"/>
  <c r="CBG77" i="10"/>
  <c r="CBH77" i="10"/>
  <c r="CBI77" i="10"/>
  <c r="CBJ77" i="10"/>
  <c r="CBK77" i="10"/>
  <c r="CBL77" i="10"/>
  <c r="CBM77" i="10"/>
  <c r="CBN77" i="10"/>
  <c r="CBO77" i="10"/>
  <c r="CBP77" i="10"/>
  <c r="CBQ77" i="10"/>
  <c r="CBR77" i="10"/>
  <c r="CBS77" i="10"/>
  <c r="CBT77" i="10"/>
  <c r="CBU77" i="10"/>
  <c r="CBV77" i="10"/>
  <c r="CBW77" i="10"/>
  <c r="CBX77" i="10"/>
  <c r="CBY77" i="10"/>
  <c r="CBZ77" i="10"/>
  <c r="CCA77" i="10"/>
  <c r="CCB77" i="10"/>
  <c r="CCC77" i="10"/>
  <c r="CCD77" i="10"/>
  <c r="CCE77" i="10"/>
  <c r="CCF77" i="10"/>
  <c r="CCG77" i="10"/>
  <c r="CCH77" i="10"/>
  <c r="CCI77" i="10"/>
  <c r="CCJ77" i="10"/>
  <c r="CCK77" i="10"/>
  <c r="CCL77" i="10"/>
  <c r="CCM77" i="10"/>
  <c r="CCN77" i="10"/>
  <c r="CCO77" i="10"/>
  <c r="CCP77" i="10"/>
  <c r="CCQ77" i="10"/>
  <c r="CCR77" i="10"/>
  <c r="CCS77" i="10"/>
  <c r="CCT77" i="10"/>
  <c r="CCU77" i="10"/>
  <c r="CCV77" i="10"/>
  <c r="CCW77" i="10"/>
  <c r="CCX77" i="10"/>
  <c r="CCY77" i="10"/>
  <c r="CCZ77" i="10"/>
  <c r="CDA77" i="10"/>
  <c r="CDB77" i="10"/>
  <c r="CDC77" i="10"/>
  <c r="CDD77" i="10"/>
  <c r="CDE77" i="10"/>
  <c r="CDF77" i="10"/>
  <c r="CDG77" i="10"/>
  <c r="CDH77" i="10"/>
  <c r="CDI77" i="10"/>
  <c r="CDJ77" i="10"/>
  <c r="CDK77" i="10"/>
  <c r="CDL77" i="10"/>
  <c r="CDM77" i="10"/>
  <c r="CDN77" i="10"/>
  <c r="CDO77" i="10"/>
  <c r="CDP77" i="10"/>
  <c r="CDQ77" i="10"/>
  <c r="CDR77" i="10"/>
  <c r="CDS77" i="10"/>
  <c r="CDT77" i="10"/>
  <c r="CDU77" i="10"/>
  <c r="CDV77" i="10"/>
  <c r="CDW77" i="10"/>
  <c r="CDX77" i="10"/>
  <c r="CDY77" i="10"/>
  <c r="CDZ77" i="10"/>
  <c r="CEA77" i="10"/>
  <c r="CEB77" i="10"/>
  <c r="CEC77" i="10"/>
  <c r="CED77" i="10"/>
  <c r="CEE77" i="10"/>
  <c r="CEF77" i="10"/>
  <c r="CEG77" i="10"/>
  <c r="CEH77" i="10"/>
  <c r="CEI77" i="10"/>
  <c r="CEJ77" i="10"/>
  <c r="CEK77" i="10"/>
  <c r="CEL77" i="10"/>
  <c r="CEM77" i="10"/>
  <c r="CEN77" i="10"/>
  <c r="CEO77" i="10"/>
  <c r="CEP77" i="10"/>
  <c r="CEQ77" i="10"/>
  <c r="CER77" i="10"/>
  <c r="CES77" i="10"/>
  <c r="CET77" i="10"/>
  <c r="CEU77" i="10"/>
  <c r="CEV77" i="10"/>
  <c r="CEW77" i="10"/>
  <c r="CEX77" i="10"/>
  <c r="CEY77" i="10"/>
  <c r="CEZ77" i="10"/>
  <c r="CFA77" i="10"/>
  <c r="CFB77" i="10"/>
  <c r="CFC77" i="10"/>
  <c r="CFD77" i="10"/>
  <c r="CFE77" i="10"/>
  <c r="CFF77" i="10"/>
  <c r="CFG77" i="10"/>
  <c r="CFH77" i="10"/>
  <c r="CFI77" i="10"/>
  <c r="CFJ77" i="10"/>
  <c r="CFK77" i="10"/>
  <c r="CFL77" i="10"/>
  <c r="CFM77" i="10"/>
  <c r="CFN77" i="10"/>
  <c r="CFO77" i="10"/>
  <c r="CFP77" i="10"/>
  <c r="CFQ77" i="10"/>
  <c r="CFR77" i="10"/>
  <c r="CFS77" i="10"/>
  <c r="CFT77" i="10"/>
  <c r="CFU77" i="10"/>
  <c r="CFV77" i="10"/>
  <c r="CFW77" i="10"/>
  <c r="CFX77" i="10"/>
  <c r="CFY77" i="10"/>
  <c r="CFZ77" i="10"/>
  <c r="CGA77" i="10"/>
  <c r="CGB77" i="10"/>
  <c r="CGC77" i="10"/>
  <c r="CGD77" i="10"/>
  <c r="CGE77" i="10"/>
  <c r="CGF77" i="10"/>
  <c r="CGG77" i="10"/>
  <c r="CGH77" i="10"/>
  <c r="CGI77" i="10"/>
  <c r="CGJ77" i="10"/>
  <c r="CGK77" i="10"/>
  <c r="CGL77" i="10"/>
  <c r="CGM77" i="10"/>
  <c r="CGN77" i="10"/>
  <c r="CGO77" i="10"/>
  <c r="CGP77" i="10"/>
  <c r="CGQ77" i="10"/>
  <c r="CGR77" i="10"/>
  <c r="CGS77" i="10"/>
  <c r="CGT77" i="10"/>
  <c r="CGU77" i="10"/>
  <c r="CGV77" i="10"/>
  <c r="CGW77" i="10"/>
  <c r="CGX77" i="10"/>
  <c r="CGY77" i="10"/>
  <c r="CGZ77" i="10"/>
  <c r="CHA77" i="10"/>
  <c r="CHB77" i="10"/>
  <c r="CHC77" i="10"/>
  <c r="CHD77" i="10"/>
  <c r="CHE77" i="10"/>
  <c r="CHF77" i="10"/>
  <c r="CHG77" i="10"/>
  <c r="CHH77" i="10"/>
  <c r="CHI77" i="10"/>
  <c r="CHJ77" i="10"/>
  <c r="CHK77" i="10"/>
  <c r="CHL77" i="10"/>
  <c r="CHM77" i="10"/>
  <c r="CHN77" i="10"/>
  <c r="CHO77" i="10"/>
  <c r="CHP77" i="10"/>
  <c r="CHQ77" i="10"/>
  <c r="CHR77" i="10"/>
  <c r="CHS77" i="10"/>
  <c r="CHT77" i="10"/>
  <c r="CHU77" i="10"/>
  <c r="CHV77" i="10"/>
  <c r="CHW77" i="10"/>
  <c r="CHX77" i="10"/>
  <c r="CHY77" i="10"/>
  <c r="CHZ77" i="10"/>
  <c r="CIA77" i="10"/>
  <c r="CIB77" i="10"/>
  <c r="CIC77" i="10"/>
  <c r="CID77" i="10"/>
  <c r="CIE77" i="10"/>
  <c r="CIF77" i="10"/>
  <c r="CIG77" i="10"/>
  <c r="CIH77" i="10"/>
  <c r="CII77" i="10"/>
  <c r="CIJ77" i="10"/>
  <c r="CIK77" i="10"/>
  <c r="CIL77" i="10"/>
  <c r="CIM77" i="10"/>
  <c r="CIN77" i="10"/>
  <c r="CIO77" i="10"/>
  <c r="CIP77" i="10"/>
  <c r="CIQ77" i="10"/>
  <c r="CIR77" i="10"/>
  <c r="CIS77" i="10"/>
  <c r="CIT77" i="10"/>
  <c r="CIU77" i="10"/>
  <c r="CIV77" i="10"/>
  <c r="CIW77" i="10"/>
  <c r="CIX77" i="10"/>
  <c r="CIY77" i="10"/>
  <c r="CIZ77" i="10"/>
  <c r="CJA77" i="10"/>
  <c r="CJB77" i="10"/>
  <c r="CJC77" i="10"/>
  <c r="CJD77" i="10"/>
  <c r="CJE77" i="10"/>
  <c r="CJF77" i="10"/>
  <c r="CJG77" i="10"/>
  <c r="CJH77" i="10"/>
  <c r="CJI77" i="10"/>
  <c r="CJJ77" i="10"/>
  <c r="CJK77" i="10"/>
  <c r="CJL77" i="10"/>
  <c r="CJM77" i="10"/>
  <c r="CJN77" i="10"/>
  <c r="CJO77" i="10"/>
  <c r="CJP77" i="10"/>
  <c r="CJQ77" i="10"/>
  <c r="CJR77" i="10"/>
  <c r="CJS77" i="10"/>
  <c r="CJT77" i="10"/>
  <c r="CJU77" i="10"/>
  <c r="CJV77" i="10"/>
  <c r="CJW77" i="10"/>
  <c r="CJX77" i="10"/>
  <c r="CJY77" i="10"/>
  <c r="CJZ77" i="10"/>
  <c r="CKA77" i="10"/>
  <c r="CKB77" i="10"/>
  <c r="CKC77" i="10"/>
  <c r="CKD77" i="10"/>
  <c r="CKE77" i="10"/>
  <c r="CKF77" i="10"/>
  <c r="CKG77" i="10"/>
  <c r="CKH77" i="10"/>
  <c r="CKI77" i="10"/>
  <c r="CKJ77" i="10"/>
  <c r="CKK77" i="10"/>
  <c r="CKL77" i="10"/>
  <c r="CKM77" i="10"/>
  <c r="CKN77" i="10"/>
  <c r="CKO77" i="10"/>
  <c r="CKP77" i="10"/>
  <c r="CKQ77" i="10"/>
  <c r="CKR77" i="10"/>
  <c r="CKS77" i="10"/>
  <c r="CKT77" i="10"/>
  <c r="CKU77" i="10"/>
  <c r="CKV77" i="10"/>
  <c r="CKW77" i="10"/>
  <c r="CKX77" i="10"/>
  <c r="CKY77" i="10"/>
  <c r="CKZ77" i="10"/>
  <c r="CLA77" i="10"/>
  <c r="CLB77" i="10"/>
  <c r="CLC77" i="10"/>
  <c r="CLD77" i="10"/>
  <c r="CLE77" i="10"/>
  <c r="CLF77" i="10"/>
  <c r="CLG77" i="10"/>
  <c r="CLH77" i="10"/>
  <c r="CLI77" i="10"/>
  <c r="CLJ77" i="10"/>
  <c r="CLK77" i="10"/>
  <c r="CLL77" i="10"/>
  <c r="CLM77" i="10"/>
  <c r="CLN77" i="10"/>
  <c r="CLO77" i="10"/>
  <c r="CLP77" i="10"/>
  <c r="CLQ77" i="10"/>
  <c r="CLR77" i="10"/>
  <c r="CLS77" i="10"/>
  <c r="CLT77" i="10"/>
  <c r="CLU77" i="10"/>
  <c r="CLV77" i="10"/>
  <c r="CLW77" i="10"/>
  <c r="CLX77" i="10"/>
  <c r="CLY77" i="10"/>
  <c r="CLZ77" i="10"/>
  <c r="CMA77" i="10"/>
  <c r="CMB77" i="10"/>
  <c r="CMC77" i="10"/>
  <c r="CMD77" i="10"/>
  <c r="CME77" i="10"/>
  <c r="CMF77" i="10"/>
  <c r="CMG77" i="10"/>
  <c r="CMH77" i="10"/>
  <c r="CMI77" i="10"/>
  <c r="CMJ77" i="10"/>
  <c r="CMK77" i="10"/>
  <c r="CML77" i="10"/>
  <c r="CMM77" i="10"/>
  <c r="CMN77" i="10"/>
  <c r="CMO77" i="10"/>
  <c r="CMP77" i="10"/>
  <c r="CMQ77" i="10"/>
  <c r="CMR77" i="10"/>
  <c r="CMS77" i="10"/>
  <c r="CMT77" i="10"/>
  <c r="CMU77" i="10"/>
  <c r="CMV77" i="10"/>
  <c r="CMW77" i="10"/>
  <c r="CMX77" i="10"/>
  <c r="CMY77" i="10"/>
  <c r="CMZ77" i="10"/>
  <c r="CNA77" i="10"/>
  <c r="CNB77" i="10"/>
  <c r="CNC77" i="10"/>
  <c r="CND77" i="10"/>
  <c r="CNE77" i="10"/>
  <c r="CNF77" i="10"/>
  <c r="CNG77" i="10"/>
  <c r="CNH77" i="10"/>
  <c r="CNI77" i="10"/>
  <c r="CNJ77" i="10"/>
  <c r="CNK77" i="10"/>
  <c r="CNL77" i="10"/>
  <c r="CNM77" i="10"/>
  <c r="CNN77" i="10"/>
  <c r="CNO77" i="10"/>
  <c r="CNP77" i="10"/>
  <c r="CNQ77" i="10"/>
  <c r="CNR77" i="10"/>
  <c r="CNS77" i="10"/>
  <c r="CNT77" i="10"/>
  <c r="CNU77" i="10"/>
  <c r="CNV77" i="10"/>
  <c r="CNW77" i="10"/>
  <c r="CNX77" i="10"/>
  <c r="CNY77" i="10"/>
  <c r="CNZ77" i="10"/>
  <c r="COA77" i="10"/>
  <c r="COB77" i="10"/>
  <c r="COC77" i="10"/>
  <c r="COD77" i="10"/>
  <c r="COE77" i="10"/>
  <c r="COF77" i="10"/>
  <c r="COG77" i="10"/>
  <c r="COH77" i="10"/>
  <c r="COI77" i="10"/>
  <c r="COJ77" i="10"/>
  <c r="COK77" i="10"/>
  <c r="COL77" i="10"/>
  <c r="COM77" i="10"/>
  <c r="CON77" i="10"/>
  <c r="COO77" i="10"/>
  <c r="COP77" i="10"/>
  <c r="COQ77" i="10"/>
  <c r="COR77" i="10"/>
  <c r="COS77" i="10"/>
  <c r="COT77" i="10"/>
  <c r="COU77" i="10"/>
  <c r="COV77" i="10"/>
  <c r="COW77" i="10"/>
  <c r="COX77" i="10"/>
  <c r="COY77" i="10"/>
  <c r="COZ77" i="10"/>
  <c r="CPA77" i="10"/>
  <c r="CPB77" i="10"/>
  <c r="CPC77" i="10"/>
  <c r="CPD77" i="10"/>
  <c r="CPE77" i="10"/>
  <c r="CPF77" i="10"/>
  <c r="CPG77" i="10"/>
  <c r="CPH77" i="10"/>
  <c r="CPI77" i="10"/>
  <c r="CPJ77" i="10"/>
  <c r="CPK77" i="10"/>
  <c r="CPL77" i="10"/>
  <c r="CPM77" i="10"/>
  <c r="CPN77" i="10"/>
  <c r="CPO77" i="10"/>
  <c r="CPP77" i="10"/>
  <c r="CPQ77" i="10"/>
  <c r="CPR77" i="10"/>
  <c r="CPS77" i="10"/>
  <c r="CPT77" i="10"/>
  <c r="CPU77" i="10"/>
  <c r="CPV77" i="10"/>
  <c r="CPW77" i="10"/>
  <c r="CPX77" i="10"/>
  <c r="CPY77" i="10"/>
  <c r="CPZ77" i="10"/>
  <c r="CQA77" i="10"/>
  <c r="CQB77" i="10"/>
  <c r="CQC77" i="10"/>
  <c r="CQD77" i="10"/>
  <c r="CQE77" i="10"/>
  <c r="CQF77" i="10"/>
  <c r="CQG77" i="10"/>
  <c r="CQH77" i="10"/>
  <c r="CQI77" i="10"/>
  <c r="CQJ77" i="10"/>
  <c r="CQK77" i="10"/>
  <c r="CQL77" i="10"/>
  <c r="CQM77" i="10"/>
  <c r="CQN77" i="10"/>
  <c r="CQO77" i="10"/>
  <c r="CQP77" i="10"/>
  <c r="CQQ77" i="10"/>
  <c r="CQR77" i="10"/>
  <c r="CQS77" i="10"/>
  <c r="CQT77" i="10"/>
  <c r="CQU77" i="10"/>
  <c r="CQV77" i="10"/>
  <c r="CQW77" i="10"/>
  <c r="CQX77" i="10"/>
  <c r="CQY77" i="10"/>
  <c r="CQZ77" i="10"/>
  <c r="CRA77" i="10"/>
  <c r="CRB77" i="10"/>
  <c r="CRC77" i="10"/>
  <c r="CRD77" i="10"/>
  <c r="CRE77" i="10"/>
  <c r="CRF77" i="10"/>
  <c r="CRG77" i="10"/>
  <c r="CRH77" i="10"/>
  <c r="CRI77" i="10"/>
  <c r="CRJ77" i="10"/>
  <c r="CRK77" i="10"/>
  <c r="CRL77" i="10"/>
  <c r="CRM77" i="10"/>
  <c r="CRN77" i="10"/>
  <c r="CRO77" i="10"/>
  <c r="CRP77" i="10"/>
  <c r="CRQ77" i="10"/>
  <c r="CRR77" i="10"/>
  <c r="CRS77" i="10"/>
  <c r="CRT77" i="10"/>
  <c r="CRU77" i="10"/>
  <c r="CRV77" i="10"/>
  <c r="CRW77" i="10"/>
  <c r="CRX77" i="10"/>
  <c r="CRY77" i="10"/>
  <c r="CRZ77" i="10"/>
  <c r="CSA77" i="10"/>
  <c r="CSB77" i="10"/>
  <c r="CSC77" i="10"/>
  <c r="CSD77" i="10"/>
  <c r="CSE77" i="10"/>
  <c r="CSF77" i="10"/>
  <c r="CSG77" i="10"/>
  <c r="CSH77" i="10"/>
  <c r="CSI77" i="10"/>
  <c r="CSJ77" i="10"/>
  <c r="CSK77" i="10"/>
  <c r="CSL77" i="10"/>
  <c r="CSM77" i="10"/>
  <c r="CSN77" i="10"/>
  <c r="CSO77" i="10"/>
  <c r="CSP77" i="10"/>
  <c r="CSQ77" i="10"/>
  <c r="CSR77" i="10"/>
  <c r="CSS77" i="10"/>
  <c r="CST77" i="10"/>
  <c r="CSU77" i="10"/>
  <c r="CSV77" i="10"/>
  <c r="CSW77" i="10"/>
  <c r="CSX77" i="10"/>
  <c r="CSY77" i="10"/>
  <c r="CSZ77" i="10"/>
  <c r="CTA77" i="10"/>
  <c r="CTB77" i="10"/>
  <c r="CTC77" i="10"/>
  <c r="CTD77" i="10"/>
  <c r="CTE77" i="10"/>
  <c r="CTF77" i="10"/>
  <c r="CTG77" i="10"/>
  <c r="CTH77" i="10"/>
  <c r="CTI77" i="10"/>
  <c r="CTJ77" i="10"/>
  <c r="CTK77" i="10"/>
  <c r="CTL77" i="10"/>
  <c r="CTM77" i="10"/>
  <c r="CTN77" i="10"/>
  <c r="CTO77" i="10"/>
  <c r="CTP77" i="10"/>
  <c r="CTQ77" i="10"/>
  <c r="CTR77" i="10"/>
  <c r="CTS77" i="10"/>
  <c r="CTT77" i="10"/>
  <c r="CTU77" i="10"/>
  <c r="CTV77" i="10"/>
  <c r="CTW77" i="10"/>
  <c r="CTX77" i="10"/>
  <c r="CTY77" i="10"/>
  <c r="CTZ77" i="10"/>
  <c r="CUA77" i="10"/>
  <c r="CUB77" i="10"/>
  <c r="CUC77" i="10"/>
  <c r="CUD77" i="10"/>
  <c r="CUE77" i="10"/>
  <c r="CUF77" i="10"/>
  <c r="CUG77" i="10"/>
  <c r="CUH77" i="10"/>
  <c r="CUI77" i="10"/>
  <c r="CUJ77" i="10"/>
  <c r="CUK77" i="10"/>
  <c r="CUL77" i="10"/>
  <c r="CUM77" i="10"/>
  <c r="CUN77" i="10"/>
  <c r="CUO77" i="10"/>
  <c r="CUP77" i="10"/>
  <c r="CUQ77" i="10"/>
  <c r="CUR77" i="10"/>
  <c r="CUS77" i="10"/>
  <c r="CUT77" i="10"/>
  <c r="CUU77" i="10"/>
  <c r="CUV77" i="10"/>
  <c r="CUW77" i="10"/>
  <c r="CUX77" i="10"/>
  <c r="CUY77" i="10"/>
  <c r="CUZ77" i="10"/>
  <c r="CVA77" i="10"/>
  <c r="CVB77" i="10"/>
  <c r="CVC77" i="10"/>
  <c r="CVD77" i="10"/>
  <c r="CVE77" i="10"/>
  <c r="CVF77" i="10"/>
  <c r="CVG77" i="10"/>
  <c r="CVH77" i="10"/>
  <c r="CVI77" i="10"/>
  <c r="CVJ77" i="10"/>
  <c r="CVK77" i="10"/>
  <c r="CVL77" i="10"/>
  <c r="CVM77" i="10"/>
  <c r="CVN77" i="10"/>
  <c r="CVO77" i="10"/>
  <c r="CVP77" i="10"/>
  <c r="CVQ77" i="10"/>
  <c r="CVR77" i="10"/>
  <c r="CVS77" i="10"/>
  <c r="CVT77" i="10"/>
  <c r="CVU77" i="10"/>
  <c r="CVV77" i="10"/>
  <c r="CVW77" i="10"/>
  <c r="CVX77" i="10"/>
  <c r="CVY77" i="10"/>
  <c r="CVZ77" i="10"/>
  <c r="CWA77" i="10"/>
  <c r="CWB77" i="10"/>
  <c r="CWC77" i="10"/>
  <c r="CWD77" i="10"/>
  <c r="CWE77" i="10"/>
  <c r="CWF77" i="10"/>
  <c r="CWG77" i="10"/>
  <c r="CWH77" i="10"/>
  <c r="CWI77" i="10"/>
  <c r="CWJ77" i="10"/>
  <c r="CWK77" i="10"/>
  <c r="CWL77" i="10"/>
  <c r="CWM77" i="10"/>
  <c r="CWN77" i="10"/>
  <c r="CWO77" i="10"/>
  <c r="CWP77" i="10"/>
  <c r="CWQ77" i="10"/>
  <c r="CWR77" i="10"/>
  <c r="CWS77" i="10"/>
  <c r="CWT77" i="10"/>
  <c r="CWU77" i="10"/>
  <c r="CWV77" i="10"/>
  <c r="CWW77" i="10"/>
  <c r="CWX77" i="10"/>
  <c r="CWY77" i="10"/>
  <c r="CWZ77" i="10"/>
  <c r="CXA77" i="10"/>
  <c r="CXB77" i="10"/>
  <c r="CXC77" i="10"/>
  <c r="CXD77" i="10"/>
  <c r="CXE77" i="10"/>
  <c r="CXF77" i="10"/>
  <c r="CXG77" i="10"/>
  <c r="CXH77" i="10"/>
  <c r="CXI77" i="10"/>
  <c r="CXJ77" i="10"/>
  <c r="CXK77" i="10"/>
  <c r="CXL77" i="10"/>
  <c r="CXM77" i="10"/>
  <c r="CXN77" i="10"/>
  <c r="CXO77" i="10"/>
  <c r="CXP77" i="10"/>
  <c r="CXQ77" i="10"/>
  <c r="CXR77" i="10"/>
  <c r="CXS77" i="10"/>
  <c r="CXT77" i="10"/>
  <c r="CXU77" i="10"/>
  <c r="CXV77" i="10"/>
  <c r="CXW77" i="10"/>
  <c r="CXX77" i="10"/>
  <c r="CXY77" i="10"/>
  <c r="CXZ77" i="10"/>
  <c r="CYA77" i="10"/>
  <c r="CYB77" i="10"/>
  <c r="CYC77" i="10"/>
  <c r="CYD77" i="10"/>
  <c r="CYE77" i="10"/>
  <c r="CYF77" i="10"/>
  <c r="CYG77" i="10"/>
  <c r="CYH77" i="10"/>
  <c r="CYI77" i="10"/>
  <c r="CYJ77" i="10"/>
  <c r="CYK77" i="10"/>
  <c r="CYL77" i="10"/>
  <c r="CYM77" i="10"/>
  <c r="CYN77" i="10"/>
  <c r="CYO77" i="10"/>
  <c r="CYP77" i="10"/>
  <c r="CYQ77" i="10"/>
  <c r="CYR77" i="10"/>
  <c r="CYS77" i="10"/>
  <c r="CYT77" i="10"/>
  <c r="CYU77" i="10"/>
  <c r="CYV77" i="10"/>
  <c r="CYW77" i="10"/>
  <c r="CYX77" i="10"/>
  <c r="CYY77" i="10"/>
  <c r="CYZ77" i="10"/>
  <c r="CZA77" i="10"/>
  <c r="CZB77" i="10"/>
  <c r="CZC77" i="10"/>
  <c r="CZD77" i="10"/>
  <c r="CZE77" i="10"/>
  <c r="CZF77" i="10"/>
  <c r="CZG77" i="10"/>
  <c r="CZH77" i="10"/>
  <c r="CZI77" i="10"/>
  <c r="CZJ77" i="10"/>
  <c r="CZK77" i="10"/>
  <c r="CZL77" i="10"/>
  <c r="CZM77" i="10"/>
  <c r="CZN77" i="10"/>
  <c r="CZO77" i="10"/>
  <c r="CZP77" i="10"/>
  <c r="CZQ77" i="10"/>
  <c r="CZR77" i="10"/>
  <c r="CZS77" i="10"/>
  <c r="CZT77" i="10"/>
  <c r="CZU77" i="10"/>
  <c r="CZV77" i="10"/>
  <c r="CZW77" i="10"/>
  <c r="CZX77" i="10"/>
  <c r="CZY77" i="10"/>
  <c r="CZZ77" i="10"/>
  <c r="DAA77" i="10"/>
  <c r="DAB77" i="10"/>
  <c r="DAC77" i="10"/>
  <c r="DAD77" i="10"/>
  <c r="DAE77" i="10"/>
  <c r="DAF77" i="10"/>
  <c r="DAG77" i="10"/>
  <c r="DAH77" i="10"/>
  <c r="DAI77" i="10"/>
  <c r="DAJ77" i="10"/>
  <c r="DAK77" i="10"/>
  <c r="DAL77" i="10"/>
  <c r="DAM77" i="10"/>
  <c r="DAN77" i="10"/>
  <c r="DAO77" i="10"/>
  <c r="DAP77" i="10"/>
  <c r="DAQ77" i="10"/>
  <c r="DAR77" i="10"/>
  <c r="DAS77" i="10"/>
  <c r="DAT77" i="10"/>
  <c r="DAU77" i="10"/>
  <c r="DAV77" i="10"/>
  <c r="DAW77" i="10"/>
  <c r="DAX77" i="10"/>
  <c r="DAY77" i="10"/>
  <c r="DAZ77" i="10"/>
  <c r="DBA77" i="10"/>
  <c r="DBB77" i="10"/>
  <c r="DBC77" i="10"/>
  <c r="DBD77" i="10"/>
  <c r="DBE77" i="10"/>
  <c r="DBF77" i="10"/>
  <c r="DBG77" i="10"/>
  <c r="DBH77" i="10"/>
  <c r="DBI77" i="10"/>
  <c r="DBJ77" i="10"/>
  <c r="DBK77" i="10"/>
  <c r="DBL77" i="10"/>
  <c r="DBM77" i="10"/>
  <c r="DBN77" i="10"/>
  <c r="DBO77" i="10"/>
  <c r="DBP77" i="10"/>
  <c r="DBQ77" i="10"/>
  <c r="DBR77" i="10"/>
  <c r="DBS77" i="10"/>
  <c r="DBT77" i="10"/>
  <c r="DBU77" i="10"/>
  <c r="DBV77" i="10"/>
  <c r="DBW77" i="10"/>
  <c r="DBX77" i="10"/>
  <c r="DBY77" i="10"/>
  <c r="DBZ77" i="10"/>
  <c r="DCA77" i="10"/>
  <c r="DCB77" i="10"/>
  <c r="DCC77" i="10"/>
  <c r="DCD77" i="10"/>
  <c r="DCE77" i="10"/>
  <c r="DCF77" i="10"/>
  <c r="DCG77" i="10"/>
  <c r="DCH77" i="10"/>
  <c r="DCI77" i="10"/>
  <c r="DCJ77" i="10"/>
  <c r="DCK77" i="10"/>
  <c r="DCL77" i="10"/>
  <c r="DCM77" i="10"/>
  <c r="DCN77" i="10"/>
  <c r="DCO77" i="10"/>
  <c r="DCP77" i="10"/>
  <c r="DCQ77" i="10"/>
  <c r="DCR77" i="10"/>
  <c r="DCS77" i="10"/>
  <c r="DCT77" i="10"/>
  <c r="DCU77" i="10"/>
  <c r="DCV77" i="10"/>
  <c r="DCW77" i="10"/>
  <c r="DCX77" i="10"/>
  <c r="DCY77" i="10"/>
  <c r="DCZ77" i="10"/>
  <c r="DDA77" i="10"/>
  <c r="DDB77" i="10"/>
  <c r="DDC77" i="10"/>
  <c r="DDD77" i="10"/>
  <c r="DDE77" i="10"/>
  <c r="DDF77" i="10"/>
  <c r="DDG77" i="10"/>
  <c r="DDH77" i="10"/>
  <c r="DDI77" i="10"/>
  <c r="DDJ77" i="10"/>
  <c r="DDK77" i="10"/>
  <c r="DDL77" i="10"/>
  <c r="DDM77" i="10"/>
  <c r="DDN77" i="10"/>
  <c r="DDO77" i="10"/>
  <c r="DDP77" i="10"/>
  <c r="DDQ77" i="10"/>
  <c r="DDR77" i="10"/>
  <c r="DDS77" i="10"/>
  <c r="DDT77" i="10"/>
  <c r="DDU77" i="10"/>
  <c r="DDV77" i="10"/>
  <c r="DDW77" i="10"/>
  <c r="DDX77" i="10"/>
  <c r="DDY77" i="10"/>
  <c r="DDZ77" i="10"/>
  <c r="DEA77" i="10"/>
  <c r="DEB77" i="10"/>
  <c r="DEC77" i="10"/>
  <c r="DED77" i="10"/>
  <c r="DEE77" i="10"/>
  <c r="DEF77" i="10"/>
  <c r="DEG77" i="10"/>
  <c r="DEH77" i="10"/>
  <c r="DEI77" i="10"/>
  <c r="DEJ77" i="10"/>
  <c r="DEK77" i="10"/>
  <c r="DEL77" i="10"/>
  <c r="DEM77" i="10"/>
  <c r="DEN77" i="10"/>
  <c r="DEO77" i="10"/>
  <c r="DEP77" i="10"/>
  <c r="DEQ77" i="10"/>
  <c r="DER77" i="10"/>
  <c r="DES77" i="10"/>
  <c r="DET77" i="10"/>
  <c r="DEU77" i="10"/>
  <c r="DEV77" i="10"/>
  <c r="DEW77" i="10"/>
  <c r="DEX77" i="10"/>
  <c r="DEY77" i="10"/>
  <c r="DEZ77" i="10"/>
  <c r="DFA77" i="10"/>
  <c r="DFB77" i="10"/>
  <c r="DFC77" i="10"/>
  <c r="DFD77" i="10"/>
  <c r="DFE77" i="10"/>
  <c r="DFF77" i="10"/>
  <c r="DFG77" i="10"/>
  <c r="DFH77" i="10"/>
  <c r="DFI77" i="10"/>
  <c r="DFJ77" i="10"/>
  <c r="DFK77" i="10"/>
  <c r="DFL77" i="10"/>
  <c r="DFM77" i="10"/>
  <c r="DFN77" i="10"/>
  <c r="DFO77" i="10"/>
  <c r="DFP77" i="10"/>
  <c r="DFQ77" i="10"/>
  <c r="DFR77" i="10"/>
  <c r="DFS77" i="10"/>
  <c r="DFT77" i="10"/>
  <c r="DFU77" i="10"/>
  <c r="DFV77" i="10"/>
  <c r="DFW77" i="10"/>
  <c r="DFX77" i="10"/>
  <c r="DFY77" i="10"/>
  <c r="DFZ77" i="10"/>
  <c r="DGA77" i="10"/>
  <c r="DGB77" i="10"/>
  <c r="DGC77" i="10"/>
  <c r="DGD77" i="10"/>
  <c r="DGE77" i="10"/>
  <c r="DGF77" i="10"/>
  <c r="DGG77" i="10"/>
  <c r="DGH77" i="10"/>
  <c r="DGI77" i="10"/>
  <c r="DGJ77" i="10"/>
  <c r="DGK77" i="10"/>
  <c r="DGL77" i="10"/>
  <c r="DGM77" i="10"/>
  <c r="DGN77" i="10"/>
  <c r="DGO77" i="10"/>
  <c r="DGP77" i="10"/>
  <c r="DGQ77" i="10"/>
  <c r="DGR77" i="10"/>
  <c r="DGS77" i="10"/>
  <c r="DGT77" i="10"/>
  <c r="DGU77" i="10"/>
  <c r="DGV77" i="10"/>
  <c r="DGW77" i="10"/>
  <c r="DGX77" i="10"/>
  <c r="DGY77" i="10"/>
  <c r="DGZ77" i="10"/>
  <c r="DHA77" i="10"/>
  <c r="DHB77" i="10"/>
  <c r="DHC77" i="10"/>
  <c r="DHD77" i="10"/>
  <c r="DHE77" i="10"/>
  <c r="DHF77" i="10"/>
  <c r="DHG77" i="10"/>
  <c r="DHH77" i="10"/>
  <c r="DHI77" i="10"/>
  <c r="DHJ77" i="10"/>
  <c r="DHK77" i="10"/>
  <c r="DHL77" i="10"/>
  <c r="DHM77" i="10"/>
  <c r="DHN77" i="10"/>
  <c r="DHO77" i="10"/>
  <c r="DHP77" i="10"/>
  <c r="DHQ77" i="10"/>
  <c r="DHR77" i="10"/>
  <c r="DHS77" i="10"/>
  <c r="DHT77" i="10"/>
  <c r="DHU77" i="10"/>
  <c r="DHV77" i="10"/>
  <c r="DHW77" i="10"/>
  <c r="DHX77" i="10"/>
  <c r="DHY77" i="10"/>
  <c r="DHZ77" i="10"/>
  <c r="DIA77" i="10"/>
  <c r="DIB77" i="10"/>
  <c r="DIC77" i="10"/>
  <c r="DID77" i="10"/>
  <c r="DIE77" i="10"/>
  <c r="DIF77" i="10"/>
  <c r="DIG77" i="10"/>
  <c r="DIH77" i="10"/>
  <c r="DII77" i="10"/>
  <c r="DIJ77" i="10"/>
  <c r="DIK77" i="10"/>
  <c r="DIL77" i="10"/>
  <c r="DIM77" i="10"/>
  <c r="DIN77" i="10"/>
  <c r="DIO77" i="10"/>
  <c r="DIP77" i="10"/>
  <c r="DIQ77" i="10"/>
  <c r="DIR77" i="10"/>
  <c r="DIS77" i="10"/>
  <c r="DIT77" i="10"/>
  <c r="DIU77" i="10"/>
  <c r="DIV77" i="10"/>
  <c r="DIW77" i="10"/>
  <c r="DIX77" i="10"/>
  <c r="DIY77" i="10"/>
  <c r="DIZ77" i="10"/>
  <c r="DJA77" i="10"/>
  <c r="DJB77" i="10"/>
  <c r="DJC77" i="10"/>
  <c r="DJD77" i="10"/>
  <c r="DJE77" i="10"/>
  <c r="DJF77" i="10"/>
  <c r="DJG77" i="10"/>
  <c r="DJH77" i="10"/>
  <c r="DJI77" i="10"/>
  <c r="DJJ77" i="10"/>
  <c r="DJK77" i="10"/>
  <c r="DJL77" i="10"/>
  <c r="DJM77" i="10"/>
  <c r="DJN77" i="10"/>
  <c r="DJO77" i="10"/>
  <c r="DJP77" i="10"/>
  <c r="DJQ77" i="10"/>
  <c r="DJR77" i="10"/>
  <c r="DJS77" i="10"/>
  <c r="DJT77" i="10"/>
  <c r="DJU77" i="10"/>
  <c r="DJV77" i="10"/>
  <c r="DJW77" i="10"/>
  <c r="DJX77" i="10"/>
  <c r="DJY77" i="10"/>
  <c r="DJZ77" i="10"/>
  <c r="DKA77" i="10"/>
  <c r="DKB77" i="10"/>
  <c r="DKC77" i="10"/>
  <c r="DKD77" i="10"/>
  <c r="DKE77" i="10"/>
  <c r="DKF77" i="10"/>
  <c r="DKG77" i="10"/>
  <c r="DKH77" i="10"/>
  <c r="DKI77" i="10"/>
  <c r="DKJ77" i="10"/>
  <c r="DKK77" i="10"/>
  <c r="DKL77" i="10"/>
  <c r="DKM77" i="10"/>
  <c r="DKN77" i="10"/>
  <c r="DKO77" i="10"/>
  <c r="DKP77" i="10"/>
  <c r="DKQ77" i="10"/>
  <c r="DKR77" i="10"/>
  <c r="DKS77" i="10"/>
  <c r="DKT77" i="10"/>
  <c r="DKU77" i="10"/>
  <c r="DKV77" i="10"/>
  <c r="DKW77" i="10"/>
  <c r="DKX77" i="10"/>
  <c r="DKY77" i="10"/>
  <c r="DKZ77" i="10"/>
  <c r="DLA77" i="10"/>
  <c r="DLB77" i="10"/>
  <c r="DLC77" i="10"/>
  <c r="DLD77" i="10"/>
  <c r="DLE77" i="10"/>
  <c r="DLF77" i="10"/>
  <c r="DLG77" i="10"/>
  <c r="DLH77" i="10"/>
  <c r="DLI77" i="10"/>
  <c r="DLJ77" i="10"/>
  <c r="DLK77" i="10"/>
  <c r="DLL77" i="10"/>
  <c r="DLM77" i="10"/>
  <c r="DLN77" i="10"/>
  <c r="DLO77" i="10"/>
  <c r="DLP77" i="10"/>
  <c r="DLQ77" i="10"/>
  <c r="DLR77" i="10"/>
  <c r="DLS77" i="10"/>
  <c r="DLT77" i="10"/>
  <c r="DLU77" i="10"/>
  <c r="DLV77" i="10"/>
  <c r="DLW77" i="10"/>
  <c r="DLX77" i="10"/>
  <c r="DLY77" i="10"/>
  <c r="DLZ77" i="10"/>
  <c r="DMA77" i="10"/>
  <c r="DMB77" i="10"/>
  <c r="DMC77" i="10"/>
  <c r="DMD77" i="10"/>
  <c r="DME77" i="10"/>
  <c r="DMF77" i="10"/>
  <c r="DMG77" i="10"/>
  <c r="DMH77" i="10"/>
  <c r="DMI77" i="10"/>
  <c r="DMJ77" i="10"/>
  <c r="DMK77" i="10"/>
  <c r="DML77" i="10"/>
  <c r="DMM77" i="10"/>
  <c r="DMN77" i="10"/>
  <c r="DMO77" i="10"/>
  <c r="DMP77" i="10"/>
  <c r="DMQ77" i="10"/>
  <c r="DMR77" i="10"/>
  <c r="DMS77" i="10"/>
  <c r="DMT77" i="10"/>
  <c r="DMU77" i="10"/>
  <c r="DMV77" i="10"/>
  <c r="DMW77" i="10"/>
  <c r="DMX77" i="10"/>
  <c r="DMY77" i="10"/>
  <c r="DMZ77" i="10"/>
  <c r="DNA77" i="10"/>
  <c r="DNB77" i="10"/>
  <c r="DNC77" i="10"/>
  <c r="DND77" i="10"/>
  <c r="DNE77" i="10"/>
  <c r="DNF77" i="10"/>
  <c r="DNG77" i="10"/>
  <c r="DNH77" i="10"/>
  <c r="DNI77" i="10"/>
  <c r="DNJ77" i="10"/>
  <c r="DNK77" i="10"/>
  <c r="DNL77" i="10"/>
  <c r="DNM77" i="10"/>
  <c r="DNN77" i="10"/>
  <c r="DNO77" i="10"/>
  <c r="DNP77" i="10"/>
  <c r="DNQ77" i="10"/>
  <c r="DNR77" i="10"/>
  <c r="DNS77" i="10"/>
  <c r="DNT77" i="10"/>
  <c r="DNU77" i="10"/>
  <c r="DNV77" i="10"/>
  <c r="DNW77" i="10"/>
  <c r="DNX77" i="10"/>
  <c r="DNY77" i="10"/>
  <c r="DNZ77" i="10"/>
  <c r="DOA77" i="10"/>
  <c r="DOB77" i="10"/>
  <c r="DOC77" i="10"/>
  <c r="DOD77" i="10"/>
  <c r="DOE77" i="10"/>
  <c r="DOF77" i="10"/>
  <c r="DOG77" i="10"/>
  <c r="DOH77" i="10"/>
  <c r="DOI77" i="10"/>
  <c r="DOJ77" i="10"/>
  <c r="DOK77" i="10"/>
  <c r="DOL77" i="10"/>
  <c r="DOM77" i="10"/>
  <c r="DON77" i="10"/>
  <c r="DOO77" i="10"/>
  <c r="DOP77" i="10"/>
  <c r="DOQ77" i="10"/>
  <c r="DOR77" i="10"/>
  <c r="DOS77" i="10"/>
  <c r="DOT77" i="10"/>
  <c r="DOU77" i="10"/>
  <c r="DOV77" i="10"/>
  <c r="DOW77" i="10"/>
  <c r="DOX77" i="10"/>
  <c r="DOY77" i="10"/>
  <c r="DOZ77" i="10"/>
  <c r="DPA77" i="10"/>
  <c r="DPB77" i="10"/>
  <c r="DPC77" i="10"/>
  <c r="DPD77" i="10"/>
  <c r="DPE77" i="10"/>
  <c r="DPF77" i="10"/>
  <c r="DPG77" i="10"/>
  <c r="DPH77" i="10"/>
  <c r="DPI77" i="10"/>
  <c r="DPJ77" i="10"/>
  <c r="DPK77" i="10"/>
  <c r="DPL77" i="10"/>
  <c r="DPM77" i="10"/>
  <c r="DPN77" i="10"/>
  <c r="DPO77" i="10"/>
  <c r="DPP77" i="10"/>
  <c r="DPQ77" i="10"/>
  <c r="DPR77" i="10"/>
  <c r="DPS77" i="10"/>
  <c r="DPT77" i="10"/>
  <c r="DPU77" i="10"/>
  <c r="DPV77" i="10"/>
  <c r="DPW77" i="10"/>
  <c r="DPX77" i="10"/>
  <c r="DPY77" i="10"/>
  <c r="DPZ77" i="10"/>
  <c r="DQA77" i="10"/>
  <c r="DQB77" i="10"/>
  <c r="DQC77" i="10"/>
  <c r="DQD77" i="10"/>
  <c r="DQE77" i="10"/>
  <c r="DQF77" i="10"/>
  <c r="DQG77" i="10"/>
  <c r="DQH77" i="10"/>
  <c r="DQI77" i="10"/>
  <c r="DQJ77" i="10"/>
  <c r="DQK77" i="10"/>
  <c r="DQL77" i="10"/>
  <c r="DQM77" i="10"/>
  <c r="DQN77" i="10"/>
  <c r="DQO77" i="10"/>
  <c r="DQP77" i="10"/>
  <c r="DQQ77" i="10"/>
  <c r="DQR77" i="10"/>
  <c r="DQS77" i="10"/>
  <c r="DQT77" i="10"/>
  <c r="DQU77" i="10"/>
  <c r="DQV77" i="10"/>
  <c r="DQW77" i="10"/>
  <c r="DQX77" i="10"/>
  <c r="DQY77" i="10"/>
  <c r="DQZ77" i="10"/>
  <c r="DRA77" i="10"/>
  <c r="DRB77" i="10"/>
  <c r="DRC77" i="10"/>
  <c r="DRD77" i="10"/>
  <c r="DRE77" i="10"/>
  <c r="DRF77" i="10"/>
  <c r="DRG77" i="10"/>
  <c r="DRH77" i="10"/>
  <c r="DRI77" i="10"/>
  <c r="DRJ77" i="10"/>
  <c r="DRK77" i="10"/>
  <c r="DRL77" i="10"/>
  <c r="DRM77" i="10"/>
  <c r="DRN77" i="10"/>
  <c r="DRO77" i="10"/>
  <c r="DRP77" i="10"/>
  <c r="DRQ77" i="10"/>
  <c r="DRR77" i="10"/>
  <c r="DRS77" i="10"/>
  <c r="DRT77" i="10"/>
  <c r="DRU77" i="10"/>
  <c r="DRV77" i="10"/>
  <c r="DRW77" i="10"/>
  <c r="DRX77" i="10"/>
  <c r="DRY77" i="10"/>
  <c r="DRZ77" i="10"/>
  <c r="DSA77" i="10"/>
  <c r="DSB77" i="10"/>
  <c r="DSC77" i="10"/>
  <c r="DSD77" i="10"/>
  <c r="DSE77" i="10"/>
  <c r="DSF77" i="10"/>
  <c r="DSG77" i="10"/>
  <c r="DSH77" i="10"/>
  <c r="DSI77" i="10"/>
  <c r="DSJ77" i="10"/>
  <c r="DSK77" i="10"/>
  <c r="DSL77" i="10"/>
  <c r="DSM77" i="10"/>
  <c r="DSN77" i="10"/>
  <c r="DSO77" i="10"/>
  <c r="DSP77" i="10"/>
  <c r="DSQ77" i="10"/>
  <c r="DSR77" i="10"/>
  <c r="DSS77" i="10"/>
  <c r="DST77" i="10"/>
  <c r="DSU77" i="10"/>
  <c r="DSV77" i="10"/>
  <c r="DSW77" i="10"/>
  <c r="DSX77" i="10"/>
  <c r="DSY77" i="10"/>
  <c r="DSZ77" i="10"/>
  <c r="DTA77" i="10"/>
  <c r="DTB77" i="10"/>
  <c r="DTC77" i="10"/>
  <c r="DTD77" i="10"/>
  <c r="DTE77" i="10"/>
  <c r="DTF77" i="10"/>
  <c r="DTG77" i="10"/>
  <c r="DTH77" i="10"/>
  <c r="DTI77" i="10"/>
  <c r="DTJ77" i="10"/>
  <c r="DTK77" i="10"/>
  <c r="DTL77" i="10"/>
  <c r="DTM77" i="10"/>
  <c r="DTN77" i="10"/>
  <c r="DTO77" i="10"/>
  <c r="DTP77" i="10"/>
  <c r="DTQ77" i="10"/>
  <c r="DTR77" i="10"/>
  <c r="DTS77" i="10"/>
  <c r="DTT77" i="10"/>
  <c r="DTU77" i="10"/>
  <c r="DTV77" i="10"/>
  <c r="DTW77" i="10"/>
  <c r="DTX77" i="10"/>
  <c r="DTY77" i="10"/>
  <c r="DTZ77" i="10"/>
  <c r="DUA77" i="10"/>
  <c r="DUB77" i="10"/>
  <c r="DUC77" i="10"/>
  <c r="DUD77" i="10"/>
  <c r="DUE77" i="10"/>
  <c r="DUF77" i="10"/>
  <c r="DUG77" i="10"/>
  <c r="DUH77" i="10"/>
  <c r="DUI77" i="10"/>
  <c r="DUJ77" i="10"/>
  <c r="DUK77" i="10"/>
  <c r="DUL77" i="10"/>
  <c r="DUM77" i="10"/>
  <c r="DUN77" i="10"/>
  <c r="DUO77" i="10"/>
  <c r="DUP77" i="10"/>
  <c r="DUQ77" i="10"/>
  <c r="DUR77" i="10"/>
  <c r="DUS77" i="10"/>
  <c r="DUT77" i="10"/>
  <c r="DUU77" i="10"/>
  <c r="DUV77" i="10"/>
  <c r="DUW77" i="10"/>
  <c r="DUX77" i="10"/>
  <c r="DUY77" i="10"/>
  <c r="DUZ77" i="10"/>
  <c r="DVA77" i="10"/>
  <c r="DVB77" i="10"/>
  <c r="DVC77" i="10"/>
  <c r="DVD77" i="10"/>
  <c r="DVE77" i="10"/>
  <c r="DVF77" i="10"/>
  <c r="DVG77" i="10"/>
  <c r="DVH77" i="10"/>
  <c r="DVI77" i="10"/>
  <c r="DVJ77" i="10"/>
  <c r="DVK77" i="10"/>
  <c r="DVL77" i="10"/>
  <c r="DVM77" i="10"/>
  <c r="DVN77" i="10"/>
  <c r="DVO77" i="10"/>
  <c r="DVP77" i="10"/>
  <c r="DVQ77" i="10"/>
  <c r="DVR77" i="10"/>
  <c r="DVS77" i="10"/>
  <c r="DVT77" i="10"/>
  <c r="DVU77" i="10"/>
  <c r="DVV77" i="10"/>
  <c r="DVW77" i="10"/>
  <c r="DVX77" i="10"/>
  <c r="DVY77" i="10"/>
  <c r="DVZ77" i="10"/>
  <c r="DWA77" i="10"/>
  <c r="DWB77" i="10"/>
  <c r="DWC77" i="10"/>
  <c r="DWD77" i="10"/>
  <c r="DWE77" i="10"/>
  <c r="DWF77" i="10"/>
  <c r="DWG77" i="10"/>
  <c r="DWH77" i="10"/>
  <c r="DWI77" i="10"/>
  <c r="DWJ77" i="10"/>
  <c r="DWK77" i="10"/>
  <c r="DWL77" i="10"/>
  <c r="DWM77" i="10"/>
  <c r="DWN77" i="10"/>
  <c r="DWO77" i="10"/>
  <c r="DWP77" i="10"/>
  <c r="DWQ77" i="10"/>
  <c r="DWR77" i="10"/>
  <c r="DWS77" i="10"/>
  <c r="DWT77" i="10"/>
  <c r="DWU77" i="10"/>
  <c r="DWV77" i="10"/>
  <c r="DWW77" i="10"/>
  <c r="DWX77" i="10"/>
  <c r="DWY77" i="10"/>
  <c r="DWZ77" i="10"/>
  <c r="DXA77" i="10"/>
  <c r="DXB77" i="10"/>
  <c r="DXC77" i="10"/>
  <c r="DXD77" i="10"/>
  <c r="DXE77" i="10"/>
  <c r="DXF77" i="10"/>
  <c r="DXG77" i="10"/>
  <c r="DXH77" i="10"/>
  <c r="DXI77" i="10"/>
  <c r="DXJ77" i="10"/>
  <c r="DXK77" i="10"/>
  <c r="DXL77" i="10"/>
  <c r="DXM77" i="10"/>
  <c r="DXN77" i="10"/>
  <c r="DXO77" i="10"/>
  <c r="DXP77" i="10"/>
  <c r="DXQ77" i="10"/>
  <c r="DXR77" i="10"/>
  <c r="DXS77" i="10"/>
  <c r="DXT77" i="10"/>
  <c r="DXU77" i="10"/>
  <c r="DXV77" i="10"/>
  <c r="DXW77" i="10"/>
  <c r="DXX77" i="10"/>
  <c r="DXY77" i="10"/>
  <c r="DXZ77" i="10"/>
  <c r="DYA77" i="10"/>
  <c r="DYB77" i="10"/>
  <c r="DYC77" i="10"/>
  <c r="DYD77" i="10"/>
  <c r="DYE77" i="10"/>
  <c r="DYF77" i="10"/>
  <c r="DYG77" i="10"/>
  <c r="DYH77" i="10"/>
  <c r="DYI77" i="10"/>
  <c r="DYJ77" i="10"/>
  <c r="DYK77" i="10"/>
  <c r="DYL77" i="10"/>
  <c r="DYM77" i="10"/>
  <c r="DYN77" i="10"/>
  <c r="DYO77" i="10"/>
  <c r="DYP77" i="10"/>
  <c r="DYQ77" i="10"/>
  <c r="DYR77" i="10"/>
  <c r="DYS77" i="10"/>
  <c r="DYT77" i="10"/>
  <c r="DYU77" i="10"/>
  <c r="DYV77" i="10"/>
  <c r="DYW77" i="10"/>
  <c r="DYX77" i="10"/>
  <c r="DYY77" i="10"/>
  <c r="DYZ77" i="10"/>
  <c r="DZA77" i="10"/>
  <c r="DZB77" i="10"/>
  <c r="DZC77" i="10"/>
  <c r="DZD77" i="10"/>
  <c r="DZE77" i="10"/>
  <c r="DZF77" i="10"/>
  <c r="DZG77" i="10"/>
  <c r="DZH77" i="10"/>
  <c r="DZI77" i="10"/>
  <c r="DZJ77" i="10"/>
  <c r="DZK77" i="10"/>
  <c r="DZL77" i="10"/>
  <c r="DZM77" i="10"/>
  <c r="DZN77" i="10"/>
  <c r="DZO77" i="10"/>
  <c r="DZP77" i="10"/>
  <c r="DZQ77" i="10"/>
  <c r="DZR77" i="10"/>
  <c r="DZS77" i="10"/>
  <c r="DZT77" i="10"/>
  <c r="DZU77" i="10"/>
  <c r="DZV77" i="10"/>
  <c r="DZW77" i="10"/>
  <c r="DZX77" i="10"/>
  <c r="DZY77" i="10"/>
  <c r="DZZ77" i="10"/>
  <c r="EAA77" i="10"/>
  <c r="EAB77" i="10"/>
  <c r="EAC77" i="10"/>
  <c r="EAD77" i="10"/>
  <c r="EAE77" i="10"/>
  <c r="EAF77" i="10"/>
  <c r="EAG77" i="10"/>
  <c r="EAH77" i="10"/>
  <c r="EAI77" i="10"/>
  <c r="EAJ77" i="10"/>
  <c r="EAK77" i="10"/>
  <c r="EAL77" i="10"/>
  <c r="EAM77" i="10"/>
  <c r="EAN77" i="10"/>
  <c r="EAO77" i="10"/>
  <c r="EAP77" i="10"/>
  <c r="EAQ77" i="10"/>
  <c r="EAR77" i="10"/>
  <c r="EAS77" i="10"/>
  <c r="EAT77" i="10"/>
  <c r="EAU77" i="10"/>
  <c r="EAV77" i="10"/>
  <c r="EAW77" i="10"/>
  <c r="EAX77" i="10"/>
  <c r="EAY77" i="10"/>
  <c r="EAZ77" i="10"/>
  <c r="EBA77" i="10"/>
  <c r="EBB77" i="10"/>
  <c r="EBC77" i="10"/>
  <c r="EBD77" i="10"/>
  <c r="EBE77" i="10"/>
  <c r="EBF77" i="10"/>
  <c r="EBG77" i="10"/>
  <c r="EBH77" i="10"/>
  <c r="EBI77" i="10"/>
  <c r="EBJ77" i="10"/>
  <c r="EBK77" i="10"/>
  <c r="EBL77" i="10"/>
  <c r="EBM77" i="10"/>
  <c r="EBN77" i="10"/>
  <c r="EBO77" i="10"/>
  <c r="EBP77" i="10"/>
  <c r="EBQ77" i="10"/>
  <c r="EBR77" i="10"/>
  <c r="EBS77" i="10"/>
  <c r="EBT77" i="10"/>
  <c r="EBU77" i="10"/>
  <c r="EBV77" i="10"/>
  <c r="EBW77" i="10"/>
  <c r="EBX77" i="10"/>
  <c r="EBY77" i="10"/>
  <c r="EBZ77" i="10"/>
  <c r="ECA77" i="10"/>
  <c r="ECB77" i="10"/>
  <c r="ECC77" i="10"/>
  <c r="ECD77" i="10"/>
  <c r="ECE77" i="10"/>
  <c r="ECF77" i="10"/>
  <c r="ECG77" i="10"/>
  <c r="ECH77" i="10"/>
  <c r="ECI77" i="10"/>
  <c r="ECJ77" i="10"/>
  <c r="ECK77" i="10"/>
  <c r="ECL77" i="10"/>
  <c r="ECM77" i="10"/>
  <c r="ECN77" i="10"/>
  <c r="ECO77" i="10"/>
  <c r="ECP77" i="10"/>
  <c r="ECQ77" i="10"/>
  <c r="ECR77" i="10"/>
  <c r="ECS77" i="10"/>
  <c r="ECT77" i="10"/>
  <c r="ECU77" i="10"/>
  <c r="ECV77" i="10"/>
  <c r="ECW77" i="10"/>
  <c r="ECX77" i="10"/>
  <c r="ECY77" i="10"/>
  <c r="ECZ77" i="10"/>
  <c r="EDA77" i="10"/>
  <c r="EDB77" i="10"/>
  <c r="EDC77" i="10"/>
  <c r="EDD77" i="10"/>
  <c r="EDE77" i="10"/>
  <c r="EDF77" i="10"/>
  <c r="EDG77" i="10"/>
  <c r="EDH77" i="10"/>
  <c r="EDI77" i="10"/>
  <c r="EDJ77" i="10"/>
  <c r="EDK77" i="10"/>
  <c r="EDL77" i="10"/>
  <c r="EDM77" i="10"/>
  <c r="EDN77" i="10"/>
  <c r="EDO77" i="10"/>
  <c r="EDP77" i="10"/>
  <c r="EDQ77" i="10"/>
  <c r="EDR77" i="10"/>
  <c r="EDS77" i="10"/>
  <c r="EDT77" i="10"/>
  <c r="EDU77" i="10"/>
  <c r="EDV77" i="10"/>
  <c r="EDW77" i="10"/>
  <c r="EDX77" i="10"/>
  <c r="EDY77" i="10"/>
  <c r="EDZ77" i="10"/>
  <c r="EEA77" i="10"/>
  <c r="EEB77" i="10"/>
  <c r="EEC77" i="10"/>
  <c r="EED77" i="10"/>
  <c r="EEE77" i="10"/>
  <c r="EEF77" i="10"/>
  <c r="EEG77" i="10"/>
  <c r="EEH77" i="10"/>
  <c r="EEI77" i="10"/>
  <c r="EEJ77" i="10"/>
  <c r="EEK77" i="10"/>
  <c r="EEL77" i="10"/>
  <c r="EEM77" i="10"/>
  <c r="EEN77" i="10"/>
  <c r="EEO77" i="10"/>
  <c r="EEP77" i="10"/>
  <c r="EEQ77" i="10"/>
  <c r="EER77" i="10"/>
  <c r="EES77" i="10"/>
  <c r="EET77" i="10"/>
  <c r="EEU77" i="10"/>
  <c r="EEV77" i="10"/>
  <c r="EEW77" i="10"/>
  <c r="EEX77" i="10"/>
  <c r="EEY77" i="10"/>
  <c r="EEZ77" i="10"/>
  <c r="EFA77" i="10"/>
  <c r="EFB77" i="10"/>
  <c r="EFC77" i="10"/>
  <c r="EFD77" i="10"/>
  <c r="EFE77" i="10"/>
  <c r="EFF77" i="10"/>
  <c r="EFG77" i="10"/>
  <c r="EFH77" i="10"/>
  <c r="EFI77" i="10"/>
  <c r="EFJ77" i="10"/>
  <c r="EFK77" i="10"/>
  <c r="EFL77" i="10"/>
  <c r="EFM77" i="10"/>
  <c r="EFN77" i="10"/>
  <c r="EFO77" i="10"/>
  <c r="EFP77" i="10"/>
  <c r="EFQ77" i="10"/>
  <c r="EFR77" i="10"/>
  <c r="EFS77" i="10"/>
  <c r="EFT77" i="10"/>
  <c r="EFU77" i="10"/>
  <c r="EFV77" i="10"/>
  <c r="EFW77" i="10"/>
  <c r="EFX77" i="10"/>
  <c r="EFY77" i="10"/>
  <c r="EFZ77" i="10"/>
  <c r="EGA77" i="10"/>
  <c r="EGB77" i="10"/>
  <c r="EGC77" i="10"/>
  <c r="EGD77" i="10"/>
  <c r="EGE77" i="10"/>
  <c r="EGF77" i="10"/>
  <c r="EGG77" i="10"/>
  <c r="EGH77" i="10"/>
  <c r="EGI77" i="10"/>
  <c r="EGJ77" i="10"/>
  <c r="EGK77" i="10"/>
  <c r="EGL77" i="10"/>
  <c r="EGM77" i="10"/>
  <c r="EGN77" i="10"/>
  <c r="EGO77" i="10"/>
  <c r="EGP77" i="10"/>
  <c r="EGQ77" i="10"/>
  <c r="EGR77" i="10"/>
  <c r="EGS77" i="10"/>
  <c r="EGT77" i="10"/>
  <c r="EGU77" i="10"/>
  <c r="EGV77" i="10"/>
  <c r="EGW77" i="10"/>
  <c r="EGX77" i="10"/>
  <c r="EGY77" i="10"/>
  <c r="EGZ77" i="10"/>
  <c r="EHA77" i="10"/>
  <c r="EHB77" i="10"/>
  <c r="EHC77" i="10"/>
  <c r="EHD77" i="10"/>
  <c r="EHE77" i="10"/>
  <c r="EHF77" i="10"/>
  <c r="EHG77" i="10"/>
  <c r="EHH77" i="10"/>
  <c r="EHI77" i="10"/>
  <c r="EHJ77" i="10"/>
  <c r="EHK77" i="10"/>
  <c r="EHL77" i="10"/>
  <c r="EHM77" i="10"/>
  <c r="EHN77" i="10"/>
  <c r="EHO77" i="10"/>
  <c r="EHP77" i="10"/>
  <c r="EHQ77" i="10"/>
  <c r="EHR77" i="10"/>
  <c r="EHS77" i="10"/>
  <c r="EHT77" i="10"/>
  <c r="EHU77" i="10"/>
  <c r="EHV77" i="10"/>
  <c r="EHW77" i="10"/>
  <c r="EHX77" i="10"/>
  <c r="EHY77" i="10"/>
  <c r="EHZ77" i="10"/>
  <c r="EIA77" i="10"/>
  <c r="EIB77" i="10"/>
  <c r="EIC77" i="10"/>
  <c r="EID77" i="10"/>
  <c r="EIE77" i="10"/>
  <c r="EIF77" i="10"/>
  <c r="EIG77" i="10"/>
  <c r="EIH77" i="10"/>
  <c r="EII77" i="10"/>
  <c r="EIJ77" i="10"/>
  <c r="EIK77" i="10"/>
  <c r="EIL77" i="10"/>
  <c r="EIM77" i="10"/>
  <c r="EIN77" i="10"/>
  <c r="EIO77" i="10"/>
  <c r="EIP77" i="10"/>
  <c r="EIQ77" i="10"/>
  <c r="EIR77" i="10"/>
  <c r="EIS77" i="10"/>
  <c r="EIT77" i="10"/>
  <c r="EIU77" i="10"/>
  <c r="EIV77" i="10"/>
  <c r="EIW77" i="10"/>
  <c r="EIX77" i="10"/>
  <c r="EIY77" i="10"/>
  <c r="EIZ77" i="10"/>
  <c r="EJA77" i="10"/>
  <c r="EJB77" i="10"/>
  <c r="EJC77" i="10"/>
  <c r="EJD77" i="10"/>
  <c r="EJE77" i="10"/>
  <c r="EJF77" i="10"/>
  <c r="EJG77" i="10"/>
  <c r="EJH77" i="10"/>
  <c r="EJI77" i="10"/>
  <c r="EJJ77" i="10"/>
  <c r="EJK77" i="10"/>
  <c r="EJL77" i="10"/>
  <c r="EJM77" i="10"/>
  <c r="EJN77" i="10"/>
  <c r="EJO77" i="10"/>
  <c r="EJP77" i="10"/>
  <c r="EJQ77" i="10"/>
  <c r="EJR77" i="10"/>
  <c r="EJS77" i="10"/>
  <c r="EJT77" i="10"/>
  <c r="EJU77" i="10"/>
  <c r="EJV77" i="10"/>
  <c r="EJW77" i="10"/>
  <c r="EJX77" i="10"/>
  <c r="EJY77" i="10"/>
  <c r="EJZ77" i="10"/>
  <c r="EKA77" i="10"/>
  <c r="EKB77" i="10"/>
  <c r="EKC77" i="10"/>
  <c r="EKD77" i="10"/>
  <c r="EKE77" i="10"/>
  <c r="EKF77" i="10"/>
  <c r="EKG77" i="10"/>
  <c r="EKH77" i="10"/>
  <c r="EKI77" i="10"/>
  <c r="EKJ77" i="10"/>
  <c r="EKK77" i="10"/>
  <c r="EKL77" i="10"/>
  <c r="EKM77" i="10"/>
  <c r="EKN77" i="10"/>
  <c r="EKO77" i="10"/>
  <c r="EKP77" i="10"/>
  <c r="EKQ77" i="10"/>
  <c r="EKR77" i="10"/>
  <c r="EKS77" i="10"/>
  <c r="EKT77" i="10"/>
  <c r="EKU77" i="10"/>
  <c r="EKV77" i="10"/>
  <c r="EKW77" i="10"/>
  <c r="EKX77" i="10"/>
  <c r="EKY77" i="10"/>
  <c r="EKZ77" i="10"/>
  <c r="ELA77" i="10"/>
  <c r="ELB77" i="10"/>
  <c r="ELC77" i="10"/>
  <c r="ELD77" i="10"/>
  <c r="ELE77" i="10"/>
  <c r="ELF77" i="10"/>
  <c r="ELG77" i="10"/>
  <c r="ELH77" i="10"/>
  <c r="ELI77" i="10"/>
  <c r="ELJ77" i="10"/>
  <c r="ELK77" i="10"/>
  <c r="ELL77" i="10"/>
  <c r="ELM77" i="10"/>
  <c r="ELN77" i="10"/>
  <c r="ELO77" i="10"/>
  <c r="ELP77" i="10"/>
  <c r="ELQ77" i="10"/>
  <c r="ELR77" i="10"/>
  <c r="ELS77" i="10"/>
  <c r="ELT77" i="10"/>
  <c r="ELU77" i="10"/>
  <c r="ELV77" i="10"/>
  <c r="ELW77" i="10"/>
  <c r="ELX77" i="10"/>
  <c r="ELY77" i="10"/>
  <c r="ELZ77" i="10"/>
  <c r="EMA77" i="10"/>
  <c r="EMB77" i="10"/>
  <c r="EMC77" i="10"/>
  <c r="EMD77" i="10"/>
  <c r="EME77" i="10"/>
  <c r="EMF77" i="10"/>
  <c r="EMG77" i="10"/>
  <c r="EMH77" i="10"/>
  <c r="EMI77" i="10"/>
  <c r="EMJ77" i="10"/>
  <c r="EMK77" i="10"/>
  <c r="EML77" i="10"/>
  <c r="EMM77" i="10"/>
  <c r="EMN77" i="10"/>
  <c r="EMO77" i="10"/>
  <c r="EMP77" i="10"/>
  <c r="EMQ77" i="10"/>
  <c r="EMR77" i="10"/>
  <c r="EMS77" i="10"/>
  <c r="EMT77" i="10"/>
  <c r="EMU77" i="10"/>
  <c r="EMV77" i="10"/>
  <c r="EMW77" i="10"/>
  <c r="EMX77" i="10"/>
  <c r="EMY77" i="10"/>
  <c r="EMZ77" i="10"/>
  <c r="ENA77" i="10"/>
  <c r="ENB77" i="10"/>
  <c r="ENC77" i="10"/>
  <c r="END77" i="10"/>
  <c r="ENE77" i="10"/>
  <c r="ENF77" i="10"/>
  <c r="ENG77" i="10"/>
  <c r="ENH77" i="10"/>
  <c r="ENI77" i="10"/>
  <c r="ENJ77" i="10"/>
  <c r="ENK77" i="10"/>
  <c r="ENL77" i="10"/>
  <c r="ENM77" i="10"/>
  <c r="ENN77" i="10"/>
  <c r="ENO77" i="10"/>
  <c r="ENP77" i="10"/>
  <c r="ENQ77" i="10"/>
  <c r="ENR77" i="10"/>
  <c r="ENS77" i="10"/>
  <c r="ENT77" i="10"/>
  <c r="ENU77" i="10"/>
  <c r="ENV77" i="10"/>
  <c r="ENW77" i="10"/>
  <c r="ENX77" i="10"/>
  <c r="ENY77" i="10"/>
  <c r="ENZ77" i="10"/>
  <c r="EOA77" i="10"/>
  <c r="EOB77" i="10"/>
  <c r="EOC77" i="10"/>
  <c r="EOD77" i="10"/>
  <c r="EOE77" i="10"/>
  <c r="EOF77" i="10"/>
  <c r="EOG77" i="10"/>
  <c r="EOH77" i="10"/>
  <c r="EOI77" i="10"/>
  <c r="EOJ77" i="10"/>
  <c r="EOK77" i="10"/>
  <c r="EOL77" i="10"/>
  <c r="EOM77" i="10"/>
  <c r="EON77" i="10"/>
  <c r="EOO77" i="10"/>
  <c r="EOP77" i="10"/>
  <c r="EOQ77" i="10"/>
  <c r="EOR77" i="10"/>
  <c r="EOS77" i="10"/>
  <c r="EOT77" i="10"/>
  <c r="EOU77" i="10"/>
  <c r="EOV77" i="10"/>
  <c r="EOW77" i="10"/>
  <c r="EOX77" i="10"/>
  <c r="EOY77" i="10"/>
  <c r="EOZ77" i="10"/>
  <c r="EPA77" i="10"/>
  <c r="EPB77" i="10"/>
  <c r="EPC77" i="10"/>
  <c r="EPD77" i="10"/>
  <c r="EPE77" i="10"/>
  <c r="EPF77" i="10"/>
  <c r="EPG77" i="10"/>
  <c r="EPH77" i="10"/>
  <c r="EPI77" i="10"/>
  <c r="EPJ77" i="10"/>
  <c r="EPK77" i="10"/>
  <c r="EPL77" i="10"/>
  <c r="EPM77" i="10"/>
  <c r="EPN77" i="10"/>
  <c r="EPO77" i="10"/>
  <c r="EPP77" i="10"/>
  <c r="EPQ77" i="10"/>
  <c r="EPR77" i="10"/>
  <c r="EPS77" i="10"/>
  <c r="EPT77" i="10"/>
  <c r="EPU77" i="10"/>
  <c r="EPV77" i="10"/>
  <c r="EPW77" i="10"/>
  <c r="EPX77" i="10"/>
  <c r="EPY77" i="10"/>
  <c r="EPZ77" i="10"/>
  <c r="EQA77" i="10"/>
  <c r="EQB77" i="10"/>
  <c r="EQC77" i="10"/>
  <c r="EQD77" i="10"/>
  <c r="EQE77" i="10"/>
  <c r="EQF77" i="10"/>
  <c r="EQG77" i="10"/>
  <c r="EQH77" i="10"/>
  <c r="EQI77" i="10"/>
  <c r="EQJ77" i="10"/>
  <c r="EQK77" i="10"/>
  <c r="EQL77" i="10"/>
  <c r="EQM77" i="10"/>
  <c r="EQN77" i="10"/>
  <c r="EQO77" i="10"/>
  <c r="EQP77" i="10"/>
  <c r="EQQ77" i="10"/>
  <c r="EQR77" i="10"/>
  <c r="EQS77" i="10"/>
  <c r="EQT77" i="10"/>
  <c r="EQU77" i="10"/>
  <c r="EQV77" i="10"/>
  <c r="EQW77" i="10"/>
  <c r="EQX77" i="10"/>
  <c r="EQY77" i="10"/>
  <c r="EQZ77" i="10"/>
  <c r="ERA77" i="10"/>
  <c r="ERB77" i="10"/>
  <c r="ERC77" i="10"/>
  <c r="ERD77" i="10"/>
  <c r="ERE77" i="10"/>
  <c r="ERF77" i="10"/>
  <c r="ERG77" i="10"/>
  <c r="ERH77" i="10"/>
  <c r="ERI77" i="10"/>
  <c r="ERJ77" i="10"/>
  <c r="ERK77" i="10"/>
  <c r="ERL77" i="10"/>
  <c r="ERM77" i="10"/>
  <c r="ERN77" i="10"/>
  <c r="ERO77" i="10"/>
  <c r="ERP77" i="10"/>
  <c r="ERQ77" i="10"/>
  <c r="ERR77" i="10"/>
  <c r="ERS77" i="10"/>
  <c r="ERT77" i="10"/>
  <c r="ERU77" i="10"/>
  <c r="ERV77" i="10"/>
  <c r="ERW77" i="10"/>
  <c r="ERX77" i="10"/>
  <c r="ERY77" i="10"/>
  <c r="ERZ77" i="10"/>
  <c r="ESA77" i="10"/>
  <c r="ESB77" i="10"/>
  <c r="ESC77" i="10"/>
  <c r="ESD77" i="10"/>
  <c r="ESE77" i="10"/>
  <c r="ESF77" i="10"/>
  <c r="ESG77" i="10"/>
  <c r="ESH77" i="10"/>
  <c r="ESI77" i="10"/>
  <c r="ESJ77" i="10"/>
  <c r="ESK77" i="10"/>
  <c r="ESL77" i="10"/>
  <c r="ESM77" i="10"/>
  <c r="ESN77" i="10"/>
  <c r="ESO77" i="10"/>
  <c r="ESP77" i="10"/>
  <c r="ESQ77" i="10"/>
  <c r="ESR77" i="10"/>
  <c r="ESS77" i="10"/>
  <c r="EST77" i="10"/>
  <c r="ESU77" i="10"/>
  <c r="ESV77" i="10"/>
  <c r="ESW77" i="10"/>
  <c r="ESX77" i="10"/>
  <c r="ESY77" i="10"/>
  <c r="ESZ77" i="10"/>
  <c r="ETA77" i="10"/>
  <c r="ETB77" i="10"/>
  <c r="ETC77" i="10"/>
  <c r="ETD77" i="10"/>
  <c r="ETE77" i="10"/>
  <c r="ETF77" i="10"/>
  <c r="ETG77" i="10"/>
  <c r="ETH77" i="10"/>
  <c r="ETI77" i="10"/>
  <c r="ETJ77" i="10"/>
  <c r="ETK77" i="10"/>
  <c r="ETL77" i="10"/>
  <c r="ETM77" i="10"/>
  <c r="ETN77" i="10"/>
  <c r="ETO77" i="10"/>
  <c r="ETP77" i="10"/>
  <c r="ETQ77" i="10"/>
  <c r="ETR77" i="10"/>
  <c r="ETS77" i="10"/>
  <c r="ETT77" i="10"/>
  <c r="ETU77" i="10"/>
  <c r="ETV77" i="10"/>
  <c r="ETW77" i="10"/>
  <c r="ETX77" i="10"/>
  <c r="ETY77" i="10"/>
  <c r="ETZ77" i="10"/>
  <c r="EUA77" i="10"/>
  <c r="EUB77" i="10"/>
  <c r="EUC77" i="10"/>
  <c r="EUD77" i="10"/>
  <c r="EUE77" i="10"/>
  <c r="EUF77" i="10"/>
  <c r="EUG77" i="10"/>
  <c r="EUH77" i="10"/>
  <c r="EUI77" i="10"/>
  <c r="EUJ77" i="10"/>
  <c r="EUK77" i="10"/>
  <c r="EUL77" i="10"/>
  <c r="EUM77" i="10"/>
  <c r="EUN77" i="10"/>
  <c r="EUO77" i="10"/>
  <c r="EUP77" i="10"/>
  <c r="EUQ77" i="10"/>
  <c r="EUR77" i="10"/>
  <c r="EUS77" i="10"/>
  <c r="EUT77" i="10"/>
  <c r="EUU77" i="10"/>
  <c r="EUV77" i="10"/>
  <c r="EUW77" i="10"/>
  <c r="EUX77" i="10"/>
  <c r="EUY77" i="10"/>
  <c r="EUZ77" i="10"/>
  <c r="EVA77" i="10"/>
  <c r="EVB77" i="10"/>
  <c r="EVC77" i="10"/>
  <c r="EVD77" i="10"/>
  <c r="EVE77" i="10"/>
  <c r="EVF77" i="10"/>
  <c r="EVG77" i="10"/>
  <c r="EVH77" i="10"/>
  <c r="EVI77" i="10"/>
  <c r="EVJ77" i="10"/>
  <c r="EVK77" i="10"/>
  <c r="EVL77" i="10"/>
  <c r="EVM77" i="10"/>
  <c r="EVN77" i="10"/>
  <c r="EVO77" i="10"/>
  <c r="EVP77" i="10"/>
  <c r="EVQ77" i="10"/>
  <c r="EVR77" i="10"/>
  <c r="EVS77" i="10"/>
  <c r="EVT77" i="10"/>
  <c r="EVU77" i="10"/>
  <c r="EVV77" i="10"/>
  <c r="EVW77" i="10"/>
  <c r="EVX77" i="10"/>
  <c r="EVY77" i="10"/>
  <c r="EVZ77" i="10"/>
  <c r="EWA77" i="10"/>
  <c r="EWB77" i="10"/>
  <c r="EWC77" i="10"/>
  <c r="EWD77" i="10"/>
  <c r="EWE77" i="10"/>
  <c r="EWF77" i="10"/>
  <c r="EWG77" i="10"/>
  <c r="EWH77" i="10"/>
  <c r="EWI77" i="10"/>
  <c r="EWJ77" i="10"/>
  <c r="EWK77" i="10"/>
  <c r="EWL77" i="10"/>
  <c r="EWM77" i="10"/>
  <c r="EWN77" i="10"/>
  <c r="EWO77" i="10"/>
  <c r="EWP77" i="10"/>
  <c r="EWQ77" i="10"/>
  <c r="EWR77" i="10"/>
  <c r="EWS77" i="10"/>
  <c r="EWT77" i="10"/>
  <c r="EWU77" i="10"/>
  <c r="EWV77" i="10"/>
  <c r="EWW77" i="10"/>
  <c r="EWX77" i="10"/>
  <c r="EWY77" i="10"/>
  <c r="EWZ77" i="10"/>
  <c r="EXA77" i="10"/>
  <c r="EXB77" i="10"/>
  <c r="EXC77" i="10"/>
  <c r="EXD77" i="10"/>
  <c r="EXE77" i="10"/>
  <c r="EXF77" i="10"/>
  <c r="EXG77" i="10"/>
  <c r="EXH77" i="10"/>
  <c r="EXI77" i="10"/>
  <c r="EXJ77" i="10"/>
  <c r="EXK77" i="10"/>
  <c r="EXL77" i="10"/>
  <c r="EXM77" i="10"/>
  <c r="EXN77" i="10"/>
  <c r="EXO77" i="10"/>
  <c r="EXP77" i="10"/>
  <c r="EXQ77" i="10"/>
  <c r="EXR77" i="10"/>
  <c r="EXS77" i="10"/>
  <c r="EXT77" i="10"/>
  <c r="EXU77" i="10"/>
  <c r="EXV77" i="10"/>
  <c r="EXW77" i="10"/>
  <c r="EXX77" i="10"/>
  <c r="EXY77" i="10"/>
  <c r="EXZ77" i="10"/>
  <c r="EYA77" i="10"/>
  <c r="EYB77" i="10"/>
  <c r="EYC77" i="10"/>
  <c r="EYD77" i="10"/>
  <c r="EYE77" i="10"/>
  <c r="EYF77" i="10"/>
  <c r="EYG77" i="10"/>
  <c r="EYH77" i="10"/>
  <c r="EYI77" i="10"/>
  <c r="EYJ77" i="10"/>
  <c r="EYK77" i="10"/>
  <c r="EYL77" i="10"/>
  <c r="EYM77" i="10"/>
  <c r="EYN77" i="10"/>
  <c r="EYO77" i="10"/>
  <c r="EYP77" i="10"/>
  <c r="EYQ77" i="10"/>
  <c r="EYR77" i="10"/>
  <c r="EYS77" i="10"/>
  <c r="EYT77" i="10"/>
  <c r="EYU77" i="10"/>
  <c r="EYV77" i="10"/>
  <c r="EYW77" i="10"/>
  <c r="EYX77" i="10"/>
  <c r="EYY77" i="10"/>
  <c r="EYZ77" i="10"/>
  <c r="EZA77" i="10"/>
  <c r="EZB77" i="10"/>
  <c r="EZC77" i="10"/>
  <c r="EZD77" i="10"/>
  <c r="EZE77" i="10"/>
  <c r="EZF77" i="10"/>
  <c r="EZG77" i="10"/>
  <c r="EZH77" i="10"/>
  <c r="EZI77" i="10"/>
  <c r="EZJ77" i="10"/>
  <c r="EZK77" i="10"/>
  <c r="EZL77" i="10"/>
  <c r="EZM77" i="10"/>
  <c r="EZN77" i="10"/>
  <c r="EZO77" i="10"/>
  <c r="EZP77" i="10"/>
  <c r="EZQ77" i="10"/>
  <c r="EZR77" i="10"/>
  <c r="EZS77" i="10"/>
  <c r="EZT77" i="10"/>
  <c r="EZU77" i="10"/>
  <c r="EZV77" i="10"/>
  <c r="EZW77" i="10"/>
  <c r="EZX77" i="10"/>
  <c r="EZY77" i="10"/>
  <c r="EZZ77" i="10"/>
  <c r="FAA77" i="10"/>
  <c r="FAB77" i="10"/>
  <c r="FAC77" i="10"/>
  <c r="FAD77" i="10"/>
  <c r="FAE77" i="10"/>
  <c r="FAF77" i="10"/>
  <c r="FAG77" i="10"/>
  <c r="FAH77" i="10"/>
  <c r="FAI77" i="10"/>
  <c r="FAJ77" i="10"/>
  <c r="FAK77" i="10"/>
  <c r="FAL77" i="10"/>
  <c r="FAM77" i="10"/>
  <c r="FAN77" i="10"/>
  <c r="FAO77" i="10"/>
  <c r="FAP77" i="10"/>
  <c r="FAQ77" i="10"/>
  <c r="FAR77" i="10"/>
  <c r="FAS77" i="10"/>
  <c r="FAT77" i="10"/>
  <c r="FAU77" i="10"/>
  <c r="FAV77" i="10"/>
  <c r="FAW77" i="10"/>
  <c r="FAX77" i="10"/>
  <c r="FAY77" i="10"/>
  <c r="FAZ77" i="10"/>
  <c r="FBA77" i="10"/>
  <c r="FBB77" i="10"/>
  <c r="FBC77" i="10"/>
  <c r="FBD77" i="10"/>
  <c r="FBE77" i="10"/>
  <c r="FBF77" i="10"/>
  <c r="FBG77" i="10"/>
  <c r="FBH77" i="10"/>
  <c r="FBI77" i="10"/>
  <c r="FBJ77" i="10"/>
  <c r="FBK77" i="10"/>
  <c r="FBL77" i="10"/>
  <c r="FBM77" i="10"/>
  <c r="FBN77" i="10"/>
  <c r="FBO77" i="10"/>
  <c r="FBP77" i="10"/>
  <c r="FBQ77" i="10"/>
  <c r="FBR77" i="10"/>
  <c r="FBS77" i="10"/>
  <c r="FBT77" i="10"/>
  <c r="FBU77" i="10"/>
  <c r="FBV77" i="10"/>
  <c r="FBW77" i="10"/>
  <c r="FBX77" i="10"/>
  <c r="FBY77" i="10"/>
  <c r="FBZ77" i="10"/>
  <c r="FCA77" i="10"/>
  <c r="FCB77" i="10"/>
  <c r="FCC77" i="10"/>
  <c r="FCD77" i="10"/>
  <c r="FCE77" i="10"/>
  <c r="FCF77" i="10"/>
  <c r="FCG77" i="10"/>
  <c r="FCH77" i="10"/>
  <c r="FCI77" i="10"/>
  <c r="FCJ77" i="10"/>
  <c r="FCK77" i="10"/>
  <c r="FCL77" i="10"/>
  <c r="FCM77" i="10"/>
  <c r="FCN77" i="10"/>
  <c r="FCO77" i="10"/>
  <c r="FCP77" i="10"/>
  <c r="FCQ77" i="10"/>
  <c r="FCR77" i="10"/>
  <c r="FCS77" i="10"/>
  <c r="FCT77" i="10"/>
  <c r="FCU77" i="10"/>
  <c r="FCV77" i="10"/>
  <c r="FCW77" i="10"/>
  <c r="FCX77" i="10"/>
  <c r="FCY77" i="10"/>
  <c r="FCZ77" i="10"/>
  <c r="FDA77" i="10"/>
  <c r="FDB77" i="10"/>
  <c r="FDC77" i="10"/>
  <c r="FDD77" i="10"/>
  <c r="FDE77" i="10"/>
  <c r="FDF77" i="10"/>
  <c r="FDG77" i="10"/>
  <c r="FDH77" i="10"/>
  <c r="FDI77" i="10"/>
  <c r="FDJ77" i="10"/>
  <c r="FDK77" i="10"/>
  <c r="FDL77" i="10"/>
  <c r="FDM77" i="10"/>
  <c r="FDN77" i="10"/>
  <c r="FDO77" i="10"/>
  <c r="FDP77" i="10"/>
  <c r="FDQ77" i="10"/>
  <c r="FDR77" i="10"/>
  <c r="FDS77" i="10"/>
  <c r="FDT77" i="10"/>
  <c r="FDU77" i="10"/>
  <c r="FDV77" i="10"/>
  <c r="FDW77" i="10"/>
  <c r="FDX77" i="10"/>
  <c r="FDY77" i="10"/>
  <c r="FDZ77" i="10"/>
  <c r="FEA77" i="10"/>
  <c r="FEB77" i="10"/>
  <c r="FEC77" i="10"/>
  <c r="FED77" i="10"/>
  <c r="FEE77" i="10"/>
  <c r="FEF77" i="10"/>
  <c r="FEG77" i="10"/>
  <c r="FEH77" i="10"/>
  <c r="FEI77" i="10"/>
  <c r="FEJ77" i="10"/>
  <c r="FEK77" i="10"/>
  <c r="FEL77" i="10"/>
  <c r="FEM77" i="10"/>
  <c r="FEN77" i="10"/>
  <c r="FEO77" i="10"/>
  <c r="FEP77" i="10"/>
  <c r="FEQ77" i="10"/>
  <c r="FER77" i="10"/>
  <c r="FES77" i="10"/>
  <c r="FET77" i="10"/>
  <c r="FEU77" i="10"/>
  <c r="FEV77" i="10"/>
  <c r="FEW77" i="10"/>
  <c r="FEX77" i="10"/>
  <c r="FEY77" i="10"/>
  <c r="FEZ77" i="10"/>
  <c r="FFA77" i="10"/>
  <c r="FFB77" i="10"/>
  <c r="FFC77" i="10"/>
  <c r="FFD77" i="10"/>
  <c r="FFE77" i="10"/>
  <c r="FFF77" i="10"/>
  <c r="FFG77" i="10"/>
  <c r="FFH77" i="10"/>
  <c r="FFI77" i="10"/>
  <c r="FFJ77" i="10"/>
  <c r="FFK77" i="10"/>
  <c r="FFL77" i="10"/>
  <c r="FFM77" i="10"/>
  <c r="FFN77" i="10"/>
  <c r="FFO77" i="10"/>
  <c r="FFP77" i="10"/>
  <c r="FFQ77" i="10"/>
  <c r="FFR77" i="10"/>
  <c r="FFS77" i="10"/>
  <c r="FFT77" i="10"/>
  <c r="FFU77" i="10"/>
  <c r="FFV77" i="10"/>
  <c r="FFW77" i="10"/>
  <c r="FFX77" i="10"/>
  <c r="FFY77" i="10"/>
  <c r="FFZ77" i="10"/>
  <c r="FGA77" i="10"/>
  <c r="FGB77" i="10"/>
  <c r="FGC77" i="10"/>
  <c r="FGD77" i="10"/>
  <c r="FGE77" i="10"/>
  <c r="FGF77" i="10"/>
  <c r="FGG77" i="10"/>
  <c r="FGH77" i="10"/>
  <c r="FGI77" i="10"/>
  <c r="FGJ77" i="10"/>
  <c r="FGK77" i="10"/>
  <c r="FGL77" i="10"/>
  <c r="FGM77" i="10"/>
  <c r="FGN77" i="10"/>
  <c r="FGO77" i="10"/>
  <c r="FGP77" i="10"/>
  <c r="FGQ77" i="10"/>
  <c r="FGR77" i="10"/>
  <c r="FGS77" i="10"/>
  <c r="FGT77" i="10"/>
  <c r="FGU77" i="10"/>
  <c r="FGV77" i="10"/>
  <c r="FGW77" i="10"/>
  <c r="FGX77" i="10"/>
  <c r="FGY77" i="10"/>
  <c r="FGZ77" i="10"/>
  <c r="FHA77" i="10"/>
  <c r="FHB77" i="10"/>
  <c r="FHC77" i="10"/>
  <c r="FHD77" i="10"/>
  <c r="FHE77" i="10"/>
  <c r="FHF77" i="10"/>
  <c r="FHG77" i="10"/>
  <c r="FHH77" i="10"/>
  <c r="FHI77" i="10"/>
  <c r="FHJ77" i="10"/>
  <c r="FHK77" i="10"/>
  <c r="FHL77" i="10"/>
  <c r="FHM77" i="10"/>
  <c r="FHN77" i="10"/>
  <c r="FHO77" i="10"/>
  <c r="FHP77" i="10"/>
  <c r="FHQ77" i="10"/>
  <c r="FHR77" i="10"/>
  <c r="FHS77" i="10"/>
  <c r="FHT77" i="10"/>
  <c r="FHU77" i="10"/>
  <c r="FHV77" i="10"/>
  <c r="FHW77" i="10"/>
  <c r="FHX77" i="10"/>
  <c r="FHY77" i="10"/>
  <c r="FHZ77" i="10"/>
  <c r="FIA77" i="10"/>
  <c r="FIB77" i="10"/>
  <c r="FIC77" i="10"/>
  <c r="FID77" i="10"/>
  <c r="FIE77" i="10"/>
  <c r="FIF77" i="10"/>
  <c r="FIG77" i="10"/>
  <c r="FIH77" i="10"/>
  <c r="FII77" i="10"/>
  <c r="FIJ77" i="10"/>
  <c r="FIK77" i="10"/>
  <c r="FIL77" i="10"/>
  <c r="FIM77" i="10"/>
  <c r="FIN77" i="10"/>
  <c r="FIO77" i="10"/>
  <c r="FIP77" i="10"/>
  <c r="FIQ77" i="10"/>
  <c r="FIR77" i="10"/>
  <c r="FIS77" i="10"/>
  <c r="FIT77" i="10"/>
  <c r="FIU77" i="10"/>
  <c r="FIV77" i="10"/>
  <c r="FIW77" i="10"/>
  <c r="FIX77" i="10"/>
  <c r="FIY77" i="10"/>
  <c r="FIZ77" i="10"/>
  <c r="FJA77" i="10"/>
  <c r="FJB77" i="10"/>
  <c r="FJC77" i="10"/>
  <c r="FJD77" i="10"/>
  <c r="FJE77" i="10"/>
  <c r="FJF77" i="10"/>
  <c r="FJG77" i="10"/>
  <c r="FJH77" i="10"/>
  <c r="FJI77" i="10"/>
  <c r="FJJ77" i="10"/>
  <c r="FJK77" i="10"/>
  <c r="FJL77" i="10"/>
  <c r="FJM77" i="10"/>
  <c r="FJN77" i="10"/>
  <c r="FJO77" i="10"/>
  <c r="FJP77" i="10"/>
  <c r="FJQ77" i="10"/>
  <c r="FJR77" i="10"/>
  <c r="FJS77" i="10"/>
  <c r="FJT77" i="10"/>
  <c r="FJU77" i="10"/>
  <c r="FJV77" i="10"/>
  <c r="FJW77" i="10"/>
  <c r="FJX77" i="10"/>
  <c r="FJY77" i="10"/>
  <c r="FJZ77" i="10"/>
  <c r="FKA77" i="10"/>
  <c r="FKB77" i="10"/>
  <c r="FKC77" i="10"/>
  <c r="FKD77" i="10"/>
  <c r="FKE77" i="10"/>
  <c r="FKF77" i="10"/>
  <c r="FKG77" i="10"/>
  <c r="FKH77" i="10"/>
  <c r="FKI77" i="10"/>
  <c r="FKJ77" i="10"/>
  <c r="FKK77" i="10"/>
  <c r="FKL77" i="10"/>
  <c r="FKM77" i="10"/>
  <c r="FKN77" i="10"/>
  <c r="FKO77" i="10"/>
  <c r="FKP77" i="10"/>
  <c r="FKQ77" i="10"/>
  <c r="FKR77" i="10"/>
  <c r="FKS77" i="10"/>
  <c r="FKT77" i="10"/>
  <c r="FKU77" i="10"/>
  <c r="FKV77" i="10"/>
  <c r="FKW77" i="10"/>
  <c r="FKX77" i="10"/>
  <c r="FKY77" i="10"/>
  <c r="FKZ77" i="10"/>
  <c r="FLA77" i="10"/>
  <c r="FLB77" i="10"/>
  <c r="FLC77" i="10"/>
  <c r="FLD77" i="10"/>
  <c r="FLE77" i="10"/>
  <c r="FLF77" i="10"/>
  <c r="FLG77" i="10"/>
  <c r="FLH77" i="10"/>
  <c r="FLI77" i="10"/>
  <c r="FLJ77" i="10"/>
  <c r="FLK77" i="10"/>
  <c r="FLL77" i="10"/>
  <c r="FLM77" i="10"/>
  <c r="FLN77" i="10"/>
  <c r="FLO77" i="10"/>
  <c r="FLP77" i="10"/>
  <c r="FLQ77" i="10"/>
  <c r="FLR77" i="10"/>
  <c r="FLS77" i="10"/>
  <c r="FLT77" i="10"/>
  <c r="FLU77" i="10"/>
  <c r="FLV77" i="10"/>
  <c r="FLW77" i="10"/>
  <c r="FLX77" i="10"/>
  <c r="FLY77" i="10"/>
  <c r="FLZ77" i="10"/>
  <c r="FMA77" i="10"/>
  <c r="FMB77" i="10"/>
  <c r="FMC77" i="10"/>
  <c r="FMD77" i="10"/>
  <c r="FME77" i="10"/>
  <c r="FMF77" i="10"/>
  <c r="FMG77" i="10"/>
  <c r="FMH77" i="10"/>
  <c r="FMI77" i="10"/>
  <c r="FMJ77" i="10"/>
  <c r="FMK77" i="10"/>
  <c r="FML77" i="10"/>
  <c r="FMM77" i="10"/>
  <c r="FMN77" i="10"/>
  <c r="FMO77" i="10"/>
  <c r="FMP77" i="10"/>
  <c r="FMQ77" i="10"/>
  <c r="FMR77" i="10"/>
  <c r="FMS77" i="10"/>
  <c r="FMT77" i="10"/>
  <c r="FMU77" i="10"/>
  <c r="FMV77" i="10"/>
  <c r="FMW77" i="10"/>
  <c r="FMX77" i="10"/>
  <c r="FMY77" i="10"/>
  <c r="FMZ77" i="10"/>
  <c r="FNA77" i="10"/>
  <c r="FNB77" i="10"/>
  <c r="FNC77" i="10"/>
  <c r="FND77" i="10"/>
  <c r="FNE77" i="10"/>
  <c r="FNF77" i="10"/>
  <c r="FNG77" i="10"/>
  <c r="FNH77" i="10"/>
  <c r="FNI77" i="10"/>
  <c r="FNJ77" i="10"/>
  <c r="FNK77" i="10"/>
  <c r="FNL77" i="10"/>
  <c r="FNM77" i="10"/>
  <c r="FNN77" i="10"/>
  <c r="FNO77" i="10"/>
  <c r="FNP77" i="10"/>
  <c r="FNQ77" i="10"/>
  <c r="FNR77" i="10"/>
  <c r="FNS77" i="10"/>
  <c r="FNT77" i="10"/>
  <c r="FNU77" i="10"/>
  <c r="FNV77" i="10"/>
  <c r="FNW77" i="10"/>
  <c r="FNX77" i="10"/>
  <c r="FNY77" i="10"/>
  <c r="FNZ77" i="10"/>
  <c r="FOA77" i="10"/>
  <c r="FOB77" i="10"/>
  <c r="FOC77" i="10"/>
  <c r="FOD77" i="10"/>
  <c r="FOE77" i="10"/>
  <c r="FOF77" i="10"/>
  <c r="FOG77" i="10"/>
  <c r="FOH77" i="10"/>
  <c r="FOI77" i="10"/>
  <c r="FOJ77" i="10"/>
  <c r="FOK77" i="10"/>
  <c r="FOL77" i="10"/>
  <c r="FOM77" i="10"/>
  <c r="FON77" i="10"/>
  <c r="FOO77" i="10"/>
  <c r="FOP77" i="10"/>
  <c r="FOQ77" i="10"/>
  <c r="FOR77" i="10"/>
  <c r="FOS77" i="10"/>
  <c r="FOT77" i="10"/>
  <c r="FOU77" i="10"/>
  <c r="FOV77" i="10"/>
  <c r="FOW77" i="10"/>
  <c r="FOX77" i="10"/>
  <c r="FOY77" i="10"/>
  <c r="FOZ77" i="10"/>
  <c r="FPA77" i="10"/>
  <c r="FPB77" i="10"/>
  <c r="FPC77" i="10"/>
  <c r="FPD77" i="10"/>
  <c r="FPE77" i="10"/>
  <c r="FPF77" i="10"/>
  <c r="FPG77" i="10"/>
  <c r="FPH77" i="10"/>
  <c r="FPI77" i="10"/>
  <c r="FPJ77" i="10"/>
  <c r="FPK77" i="10"/>
  <c r="FPL77" i="10"/>
  <c r="FPM77" i="10"/>
  <c r="FPN77" i="10"/>
  <c r="FPO77" i="10"/>
  <c r="FPP77" i="10"/>
  <c r="FPQ77" i="10"/>
  <c r="FPR77" i="10"/>
  <c r="FPS77" i="10"/>
  <c r="FPT77" i="10"/>
  <c r="FPU77" i="10"/>
  <c r="FPV77" i="10"/>
  <c r="FPW77" i="10"/>
  <c r="FPX77" i="10"/>
  <c r="FPY77" i="10"/>
  <c r="FPZ77" i="10"/>
  <c r="FQA77" i="10"/>
  <c r="FQB77" i="10"/>
  <c r="FQC77" i="10"/>
  <c r="FQD77" i="10"/>
  <c r="FQE77" i="10"/>
  <c r="FQF77" i="10"/>
  <c r="FQG77" i="10"/>
  <c r="FQH77" i="10"/>
  <c r="FQI77" i="10"/>
  <c r="FQJ77" i="10"/>
  <c r="FQK77" i="10"/>
  <c r="FQL77" i="10"/>
  <c r="FQM77" i="10"/>
  <c r="FQN77" i="10"/>
  <c r="FQO77" i="10"/>
  <c r="FQP77" i="10"/>
  <c r="FQQ77" i="10"/>
  <c r="FQR77" i="10"/>
  <c r="FQS77" i="10"/>
  <c r="FQT77" i="10"/>
  <c r="FQU77" i="10"/>
  <c r="FQV77" i="10"/>
  <c r="FQW77" i="10"/>
  <c r="FQX77" i="10"/>
  <c r="FQY77" i="10"/>
  <c r="FQZ77" i="10"/>
  <c r="FRA77" i="10"/>
  <c r="FRB77" i="10"/>
  <c r="FRC77" i="10"/>
  <c r="FRD77" i="10"/>
  <c r="FRE77" i="10"/>
  <c r="FRF77" i="10"/>
  <c r="FRG77" i="10"/>
  <c r="FRH77" i="10"/>
  <c r="FRI77" i="10"/>
  <c r="FRJ77" i="10"/>
  <c r="FRK77" i="10"/>
  <c r="FRL77" i="10"/>
  <c r="FRM77" i="10"/>
  <c r="FRN77" i="10"/>
  <c r="FRO77" i="10"/>
  <c r="FRP77" i="10"/>
  <c r="FRQ77" i="10"/>
  <c r="FRR77" i="10"/>
  <c r="FRS77" i="10"/>
  <c r="FRT77" i="10"/>
  <c r="FRU77" i="10"/>
  <c r="FRV77" i="10"/>
  <c r="FRW77" i="10"/>
  <c r="FRX77" i="10"/>
  <c r="FRY77" i="10"/>
  <c r="FRZ77" i="10"/>
  <c r="FSA77" i="10"/>
  <c r="FSB77" i="10"/>
  <c r="FSC77" i="10"/>
  <c r="FSD77" i="10"/>
  <c r="FSE77" i="10"/>
  <c r="FSF77" i="10"/>
  <c r="FSG77" i="10"/>
  <c r="FSH77" i="10"/>
  <c r="FSI77" i="10"/>
  <c r="FSJ77" i="10"/>
  <c r="FSK77" i="10"/>
  <c r="FSL77" i="10"/>
  <c r="FSM77" i="10"/>
  <c r="FSN77" i="10"/>
  <c r="FSO77" i="10"/>
  <c r="FSP77" i="10"/>
  <c r="FSQ77" i="10"/>
  <c r="FSR77" i="10"/>
  <c r="FSS77" i="10"/>
  <c r="FST77" i="10"/>
  <c r="FSU77" i="10"/>
  <c r="FSV77" i="10"/>
  <c r="FSW77" i="10"/>
  <c r="FSX77" i="10"/>
  <c r="FSY77" i="10"/>
  <c r="FSZ77" i="10"/>
  <c r="FTA77" i="10"/>
  <c r="FTB77" i="10"/>
  <c r="FTC77" i="10"/>
  <c r="FTD77" i="10"/>
  <c r="FTE77" i="10"/>
  <c r="FTF77" i="10"/>
  <c r="FTG77" i="10"/>
  <c r="FTH77" i="10"/>
  <c r="FTI77" i="10"/>
  <c r="FTJ77" i="10"/>
  <c r="FTK77" i="10"/>
  <c r="FTL77" i="10"/>
  <c r="FTM77" i="10"/>
  <c r="FTN77" i="10"/>
  <c r="FTO77" i="10"/>
  <c r="FTP77" i="10"/>
  <c r="FTQ77" i="10"/>
  <c r="FTR77" i="10"/>
  <c r="FTS77" i="10"/>
  <c r="FTT77" i="10"/>
  <c r="FTU77" i="10"/>
  <c r="FTV77" i="10"/>
  <c r="FTW77" i="10"/>
  <c r="FTX77" i="10"/>
  <c r="FTY77" i="10"/>
  <c r="FTZ77" i="10"/>
  <c r="FUA77" i="10"/>
  <c r="FUB77" i="10"/>
  <c r="FUC77" i="10"/>
  <c r="FUD77" i="10"/>
  <c r="FUE77" i="10"/>
  <c r="FUF77" i="10"/>
  <c r="FUG77" i="10"/>
  <c r="FUH77" i="10"/>
  <c r="FUI77" i="10"/>
  <c r="FUJ77" i="10"/>
  <c r="FUK77" i="10"/>
  <c r="FUL77" i="10"/>
  <c r="FUM77" i="10"/>
  <c r="FUN77" i="10"/>
  <c r="FUO77" i="10"/>
  <c r="FUP77" i="10"/>
  <c r="FUQ77" i="10"/>
  <c r="FUR77" i="10"/>
  <c r="FUS77" i="10"/>
  <c r="FUT77" i="10"/>
  <c r="FUU77" i="10"/>
  <c r="FUV77" i="10"/>
  <c r="FUW77" i="10"/>
  <c r="FUX77" i="10"/>
  <c r="FUY77" i="10"/>
  <c r="FUZ77" i="10"/>
  <c r="FVA77" i="10"/>
  <c r="FVB77" i="10"/>
  <c r="FVC77" i="10"/>
  <c r="FVD77" i="10"/>
  <c r="FVE77" i="10"/>
  <c r="FVF77" i="10"/>
  <c r="FVG77" i="10"/>
  <c r="FVH77" i="10"/>
  <c r="FVI77" i="10"/>
  <c r="FVJ77" i="10"/>
  <c r="FVK77" i="10"/>
  <c r="FVL77" i="10"/>
  <c r="FVM77" i="10"/>
  <c r="FVN77" i="10"/>
  <c r="FVO77" i="10"/>
  <c r="FVP77" i="10"/>
  <c r="FVQ77" i="10"/>
  <c r="FVR77" i="10"/>
  <c r="FVS77" i="10"/>
  <c r="FVT77" i="10"/>
  <c r="FVU77" i="10"/>
  <c r="FVV77" i="10"/>
  <c r="FVW77" i="10"/>
  <c r="FVX77" i="10"/>
  <c r="FVY77" i="10"/>
  <c r="FVZ77" i="10"/>
  <c r="FWA77" i="10"/>
  <c r="FWB77" i="10"/>
  <c r="FWC77" i="10"/>
  <c r="FWD77" i="10"/>
  <c r="FWE77" i="10"/>
  <c r="FWF77" i="10"/>
  <c r="FWG77" i="10"/>
  <c r="FWH77" i="10"/>
  <c r="FWI77" i="10"/>
  <c r="FWJ77" i="10"/>
  <c r="FWK77" i="10"/>
  <c r="FWL77" i="10"/>
  <c r="FWM77" i="10"/>
  <c r="FWN77" i="10"/>
  <c r="FWO77" i="10"/>
  <c r="FWP77" i="10"/>
  <c r="FWQ77" i="10"/>
  <c r="FWR77" i="10"/>
  <c r="FWS77" i="10"/>
  <c r="FWT77" i="10"/>
  <c r="FWU77" i="10"/>
  <c r="FWV77" i="10"/>
  <c r="FWW77" i="10"/>
  <c r="FWX77" i="10"/>
  <c r="FWY77" i="10"/>
  <c r="FWZ77" i="10"/>
  <c r="FXA77" i="10"/>
  <c r="FXB77" i="10"/>
  <c r="FXC77" i="10"/>
  <c r="FXD77" i="10"/>
  <c r="FXE77" i="10"/>
  <c r="FXF77" i="10"/>
  <c r="FXG77" i="10"/>
  <c r="FXH77" i="10"/>
  <c r="FXI77" i="10"/>
  <c r="FXJ77" i="10"/>
  <c r="FXK77" i="10"/>
  <c r="FXL77" i="10"/>
  <c r="FXM77" i="10"/>
  <c r="FXN77" i="10"/>
  <c r="FXO77" i="10"/>
  <c r="FXP77" i="10"/>
  <c r="FXQ77" i="10"/>
  <c r="FXR77" i="10"/>
  <c r="FXS77" i="10"/>
  <c r="FXT77" i="10"/>
  <c r="FXU77" i="10"/>
  <c r="FXV77" i="10"/>
  <c r="FXW77" i="10"/>
  <c r="FXX77" i="10"/>
  <c r="FXY77" i="10"/>
  <c r="FXZ77" i="10"/>
  <c r="FYA77" i="10"/>
  <c r="FYB77" i="10"/>
  <c r="FYC77" i="10"/>
  <c r="FYD77" i="10"/>
  <c r="FYE77" i="10"/>
  <c r="FYF77" i="10"/>
  <c r="FYG77" i="10"/>
  <c r="FYH77" i="10"/>
  <c r="FYI77" i="10"/>
  <c r="FYJ77" i="10"/>
  <c r="FYK77" i="10"/>
  <c r="FYL77" i="10"/>
  <c r="FYM77" i="10"/>
  <c r="FYN77" i="10"/>
  <c r="FYO77" i="10"/>
  <c r="FYP77" i="10"/>
  <c r="FYQ77" i="10"/>
  <c r="FYR77" i="10"/>
  <c r="FYS77" i="10"/>
  <c r="FYT77" i="10"/>
  <c r="FYU77" i="10"/>
  <c r="FYV77" i="10"/>
  <c r="FYW77" i="10"/>
  <c r="FYX77" i="10"/>
  <c r="FYY77" i="10"/>
  <c r="FYZ77" i="10"/>
  <c r="FZA77" i="10"/>
  <c r="FZB77" i="10"/>
  <c r="FZC77" i="10"/>
  <c r="FZD77" i="10"/>
  <c r="FZE77" i="10"/>
  <c r="FZF77" i="10"/>
  <c r="FZG77" i="10"/>
  <c r="FZH77" i="10"/>
  <c r="FZI77" i="10"/>
  <c r="FZJ77" i="10"/>
  <c r="FZK77" i="10"/>
  <c r="FZL77" i="10"/>
  <c r="FZM77" i="10"/>
  <c r="FZN77" i="10"/>
  <c r="FZO77" i="10"/>
  <c r="FZP77" i="10"/>
  <c r="FZQ77" i="10"/>
  <c r="FZR77" i="10"/>
  <c r="FZS77" i="10"/>
  <c r="FZT77" i="10"/>
  <c r="FZU77" i="10"/>
  <c r="FZV77" i="10"/>
  <c r="FZW77" i="10"/>
  <c r="FZX77" i="10"/>
  <c r="FZY77" i="10"/>
  <c r="FZZ77" i="10"/>
  <c r="GAA77" i="10"/>
  <c r="GAB77" i="10"/>
  <c r="GAC77" i="10"/>
  <c r="GAD77" i="10"/>
  <c r="GAE77" i="10"/>
  <c r="GAF77" i="10"/>
  <c r="GAG77" i="10"/>
  <c r="GAH77" i="10"/>
  <c r="GAI77" i="10"/>
  <c r="GAJ77" i="10"/>
  <c r="GAK77" i="10"/>
  <c r="GAL77" i="10"/>
  <c r="GAM77" i="10"/>
  <c r="GAN77" i="10"/>
  <c r="GAO77" i="10"/>
  <c r="GAP77" i="10"/>
  <c r="GAQ77" i="10"/>
  <c r="GAR77" i="10"/>
  <c r="GAS77" i="10"/>
  <c r="GAT77" i="10"/>
  <c r="GAU77" i="10"/>
  <c r="GAV77" i="10"/>
  <c r="GAW77" i="10"/>
  <c r="GAX77" i="10"/>
  <c r="GAY77" i="10"/>
  <c r="GAZ77" i="10"/>
  <c r="GBA77" i="10"/>
  <c r="GBB77" i="10"/>
  <c r="GBC77" i="10"/>
  <c r="GBD77" i="10"/>
  <c r="GBE77" i="10"/>
  <c r="GBF77" i="10"/>
  <c r="GBG77" i="10"/>
  <c r="GBH77" i="10"/>
  <c r="GBI77" i="10"/>
  <c r="GBJ77" i="10"/>
  <c r="GBK77" i="10"/>
  <c r="GBL77" i="10"/>
  <c r="GBM77" i="10"/>
  <c r="GBN77" i="10"/>
  <c r="GBO77" i="10"/>
  <c r="GBP77" i="10"/>
  <c r="GBQ77" i="10"/>
  <c r="GBR77" i="10"/>
  <c r="GBS77" i="10"/>
  <c r="GBT77" i="10"/>
  <c r="GBU77" i="10"/>
  <c r="GBV77" i="10"/>
  <c r="GBW77" i="10"/>
  <c r="GBX77" i="10"/>
  <c r="GBY77" i="10"/>
  <c r="GBZ77" i="10"/>
  <c r="GCA77" i="10"/>
  <c r="GCB77" i="10"/>
  <c r="GCC77" i="10"/>
  <c r="GCD77" i="10"/>
  <c r="GCE77" i="10"/>
  <c r="GCF77" i="10"/>
  <c r="GCG77" i="10"/>
  <c r="GCH77" i="10"/>
  <c r="GCI77" i="10"/>
  <c r="GCJ77" i="10"/>
  <c r="GCK77" i="10"/>
  <c r="GCL77" i="10"/>
  <c r="GCM77" i="10"/>
  <c r="GCN77" i="10"/>
  <c r="GCO77" i="10"/>
  <c r="GCP77" i="10"/>
  <c r="GCQ77" i="10"/>
  <c r="GCR77" i="10"/>
  <c r="GCS77" i="10"/>
  <c r="GCT77" i="10"/>
  <c r="GCU77" i="10"/>
  <c r="GCV77" i="10"/>
  <c r="GCW77" i="10"/>
  <c r="GCX77" i="10"/>
  <c r="GCY77" i="10"/>
  <c r="GCZ77" i="10"/>
  <c r="GDA77" i="10"/>
  <c r="GDB77" i="10"/>
  <c r="GDC77" i="10"/>
  <c r="GDD77" i="10"/>
  <c r="GDE77" i="10"/>
  <c r="GDF77" i="10"/>
  <c r="GDG77" i="10"/>
  <c r="GDH77" i="10"/>
  <c r="GDI77" i="10"/>
  <c r="GDJ77" i="10"/>
  <c r="GDK77" i="10"/>
  <c r="GDL77" i="10"/>
  <c r="GDM77" i="10"/>
  <c r="GDN77" i="10"/>
  <c r="GDO77" i="10"/>
  <c r="GDP77" i="10"/>
  <c r="GDQ77" i="10"/>
  <c r="GDR77" i="10"/>
  <c r="GDS77" i="10"/>
  <c r="GDT77" i="10"/>
  <c r="GDU77" i="10"/>
  <c r="GDV77" i="10"/>
  <c r="GDW77" i="10"/>
  <c r="GDX77" i="10"/>
  <c r="GDY77" i="10"/>
  <c r="GDZ77" i="10"/>
  <c r="GEA77" i="10"/>
  <c r="GEB77" i="10"/>
  <c r="GEC77" i="10"/>
  <c r="GED77" i="10"/>
  <c r="GEE77" i="10"/>
  <c r="GEF77" i="10"/>
  <c r="GEG77" i="10"/>
  <c r="GEH77" i="10"/>
  <c r="GEI77" i="10"/>
  <c r="GEJ77" i="10"/>
  <c r="GEK77" i="10"/>
  <c r="GEL77" i="10"/>
  <c r="GEM77" i="10"/>
  <c r="GEN77" i="10"/>
  <c r="GEO77" i="10"/>
  <c r="GEP77" i="10"/>
  <c r="GEQ77" i="10"/>
  <c r="GER77" i="10"/>
  <c r="GES77" i="10"/>
  <c r="GET77" i="10"/>
  <c r="GEU77" i="10"/>
  <c r="GEV77" i="10"/>
  <c r="GEW77" i="10"/>
  <c r="GEX77" i="10"/>
  <c r="GEY77" i="10"/>
  <c r="GEZ77" i="10"/>
  <c r="GFA77" i="10"/>
  <c r="GFB77" i="10"/>
  <c r="GFC77" i="10"/>
  <c r="GFD77" i="10"/>
  <c r="GFE77" i="10"/>
  <c r="GFF77" i="10"/>
  <c r="GFG77" i="10"/>
  <c r="GFH77" i="10"/>
  <c r="GFI77" i="10"/>
  <c r="GFJ77" i="10"/>
  <c r="GFK77" i="10"/>
  <c r="GFL77" i="10"/>
  <c r="GFM77" i="10"/>
  <c r="GFN77" i="10"/>
  <c r="GFO77" i="10"/>
  <c r="GFP77" i="10"/>
  <c r="GFQ77" i="10"/>
  <c r="GFR77" i="10"/>
  <c r="GFS77" i="10"/>
  <c r="GFT77" i="10"/>
  <c r="GFU77" i="10"/>
  <c r="GFV77" i="10"/>
  <c r="GFW77" i="10"/>
  <c r="GFX77" i="10"/>
  <c r="GFY77" i="10"/>
  <c r="GFZ77" i="10"/>
  <c r="GGA77" i="10"/>
  <c r="GGB77" i="10"/>
  <c r="GGC77" i="10"/>
  <c r="GGD77" i="10"/>
  <c r="GGE77" i="10"/>
  <c r="GGF77" i="10"/>
  <c r="GGG77" i="10"/>
  <c r="GGH77" i="10"/>
  <c r="GGI77" i="10"/>
  <c r="GGJ77" i="10"/>
  <c r="GGK77" i="10"/>
  <c r="GGL77" i="10"/>
  <c r="GGM77" i="10"/>
  <c r="GGN77" i="10"/>
  <c r="GGO77" i="10"/>
  <c r="GGP77" i="10"/>
  <c r="GGQ77" i="10"/>
  <c r="GGR77" i="10"/>
  <c r="GGS77" i="10"/>
  <c r="GGT77" i="10"/>
  <c r="GGU77" i="10"/>
  <c r="GGV77" i="10"/>
  <c r="GGW77" i="10"/>
  <c r="GGX77" i="10"/>
  <c r="GGY77" i="10"/>
  <c r="GGZ77" i="10"/>
  <c r="GHA77" i="10"/>
  <c r="GHB77" i="10"/>
  <c r="GHC77" i="10"/>
  <c r="GHD77" i="10"/>
  <c r="GHE77" i="10"/>
  <c r="GHF77" i="10"/>
  <c r="GHG77" i="10"/>
  <c r="GHH77" i="10"/>
  <c r="GHI77" i="10"/>
  <c r="GHJ77" i="10"/>
  <c r="GHK77" i="10"/>
  <c r="GHL77" i="10"/>
  <c r="GHM77" i="10"/>
  <c r="GHN77" i="10"/>
  <c r="GHO77" i="10"/>
  <c r="GHP77" i="10"/>
  <c r="GHQ77" i="10"/>
  <c r="GHR77" i="10"/>
  <c r="GHS77" i="10"/>
  <c r="GHT77" i="10"/>
  <c r="GHU77" i="10"/>
  <c r="GHV77" i="10"/>
  <c r="GHW77" i="10"/>
  <c r="GHX77" i="10"/>
  <c r="GHY77" i="10"/>
  <c r="GHZ77" i="10"/>
  <c r="GIA77" i="10"/>
  <c r="GIB77" i="10"/>
  <c r="GIC77" i="10"/>
  <c r="GID77" i="10"/>
  <c r="GIE77" i="10"/>
  <c r="GIF77" i="10"/>
  <c r="GIG77" i="10"/>
  <c r="GIH77" i="10"/>
  <c r="GII77" i="10"/>
  <c r="GIJ77" i="10"/>
  <c r="GIK77" i="10"/>
  <c r="GIL77" i="10"/>
  <c r="GIM77" i="10"/>
  <c r="GIN77" i="10"/>
  <c r="GIO77" i="10"/>
  <c r="GIP77" i="10"/>
  <c r="GIQ77" i="10"/>
  <c r="GIR77" i="10"/>
  <c r="GIS77" i="10"/>
  <c r="GIT77" i="10"/>
  <c r="GIU77" i="10"/>
  <c r="GIV77" i="10"/>
  <c r="GIW77" i="10"/>
  <c r="GIX77" i="10"/>
  <c r="GIY77" i="10"/>
  <c r="GIZ77" i="10"/>
  <c r="GJA77" i="10"/>
  <c r="GJB77" i="10"/>
  <c r="GJC77" i="10"/>
  <c r="GJD77" i="10"/>
  <c r="GJE77" i="10"/>
  <c r="GJF77" i="10"/>
  <c r="GJG77" i="10"/>
  <c r="GJH77" i="10"/>
  <c r="GJI77" i="10"/>
  <c r="GJJ77" i="10"/>
  <c r="GJK77" i="10"/>
  <c r="GJL77" i="10"/>
  <c r="GJM77" i="10"/>
  <c r="GJN77" i="10"/>
  <c r="GJO77" i="10"/>
  <c r="GJP77" i="10"/>
  <c r="GJQ77" i="10"/>
  <c r="GJR77" i="10"/>
  <c r="GJS77" i="10"/>
  <c r="GJT77" i="10"/>
  <c r="GJU77" i="10"/>
  <c r="GJV77" i="10"/>
  <c r="GJW77" i="10"/>
  <c r="GJX77" i="10"/>
  <c r="GJY77" i="10"/>
  <c r="GJZ77" i="10"/>
  <c r="GKA77" i="10"/>
  <c r="GKB77" i="10"/>
  <c r="GKC77" i="10"/>
  <c r="GKD77" i="10"/>
  <c r="GKE77" i="10"/>
  <c r="GKF77" i="10"/>
  <c r="GKG77" i="10"/>
  <c r="GKH77" i="10"/>
  <c r="GKI77" i="10"/>
  <c r="GKJ77" i="10"/>
  <c r="GKK77" i="10"/>
  <c r="GKL77" i="10"/>
  <c r="GKM77" i="10"/>
  <c r="GKN77" i="10"/>
  <c r="GKO77" i="10"/>
  <c r="GKP77" i="10"/>
  <c r="GKQ77" i="10"/>
  <c r="GKR77" i="10"/>
  <c r="GKS77" i="10"/>
  <c r="GKT77" i="10"/>
  <c r="GKU77" i="10"/>
  <c r="GKV77" i="10"/>
  <c r="GKW77" i="10"/>
  <c r="GKX77" i="10"/>
  <c r="GKY77" i="10"/>
  <c r="GKZ77" i="10"/>
  <c r="GLA77" i="10"/>
  <c r="GLB77" i="10"/>
  <c r="GLC77" i="10"/>
  <c r="GLD77" i="10"/>
  <c r="GLE77" i="10"/>
  <c r="GLF77" i="10"/>
  <c r="GLG77" i="10"/>
  <c r="GLH77" i="10"/>
  <c r="GLI77" i="10"/>
  <c r="GLJ77" i="10"/>
  <c r="GLK77" i="10"/>
  <c r="GLL77" i="10"/>
  <c r="GLM77" i="10"/>
  <c r="GLN77" i="10"/>
  <c r="GLO77" i="10"/>
  <c r="GLP77" i="10"/>
  <c r="GLQ77" i="10"/>
  <c r="GLR77" i="10"/>
  <c r="GLS77" i="10"/>
  <c r="GLT77" i="10"/>
  <c r="GLU77" i="10"/>
  <c r="GLV77" i="10"/>
  <c r="GLW77" i="10"/>
  <c r="GLX77" i="10"/>
  <c r="GLY77" i="10"/>
  <c r="GLZ77" i="10"/>
  <c r="GMA77" i="10"/>
  <c r="GMB77" i="10"/>
  <c r="GMC77" i="10"/>
  <c r="GMD77" i="10"/>
  <c r="GME77" i="10"/>
  <c r="GMF77" i="10"/>
  <c r="GMG77" i="10"/>
  <c r="GMH77" i="10"/>
  <c r="GMI77" i="10"/>
  <c r="GMJ77" i="10"/>
  <c r="GMK77" i="10"/>
  <c r="GML77" i="10"/>
  <c r="GMM77" i="10"/>
  <c r="GMN77" i="10"/>
  <c r="GMO77" i="10"/>
  <c r="GMP77" i="10"/>
  <c r="GMQ77" i="10"/>
  <c r="GMR77" i="10"/>
  <c r="GMS77" i="10"/>
  <c r="GMT77" i="10"/>
  <c r="GMU77" i="10"/>
  <c r="GMV77" i="10"/>
  <c r="GMW77" i="10"/>
  <c r="GMX77" i="10"/>
  <c r="GMY77" i="10"/>
  <c r="GMZ77" i="10"/>
  <c r="GNA77" i="10"/>
  <c r="GNB77" i="10"/>
  <c r="GNC77" i="10"/>
  <c r="GND77" i="10"/>
  <c r="GNE77" i="10"/>
  <c r="GNF77" i="10"/>
  <c r="GNG77" i="10"/>
  <c r="GNH77" i="10"/>
  <c r="GNI77" i="10"/>
  <c r="GNJ77" i="10"/>
  <c r="GNK77" i="10"/>
  <c r="GNL77" i="10"/>
  <c r="GNM77" i="10"/>
  <c r="GNN77" i="10"/>
  <c r="GNO77" i="10"/>
  <c r="GNP77" i="10"/>
  <c r="GNQ77" i="10"/>
  <c r="GNR77" i="10"/>
  <c r="GNS77" i="10"/>
  <c r="GNT77" i="10"/>
  <c r="GNU77" i="10"/>
  <c r="GNV77" i="10"/>
  <c r="GNW77" i="10"/>
  <c r="GNX77" i="10"/>
  <c r="GNY77" i="10"/>
  <c r="GNZ77" i="10"/>
  <c r="GOA77" i="10"/>
  <c r="GOB77" i="10"/>
  <c r="GOC77" i="10"/>
  <c r="GOD77" i="10"/>
  <c r="GOE77" i="10"/>
  <c r="GOF77" i="10"/>
  <c r="GOG77" i="10"/>
  <c r="GOH77" i="10"/>
  <c r="GOI77" i="10"/>
  <c r="GOJ77" i="10"/>
  <c r="GOK77" i="10"/>
  <c r="GOL77" i="10"/>
  <c r="GOM77" i="10"/>
  <c r="GON77" i="10"/>
  <c r="GOO77" i="10"/>
  <c r="GOP77" i="10"/>
  <c r="GOQ77" i="10"/>
  <c r="GOR77" i="10"/>
  <c r="GOS77" i="10"/>
  <c r="GOT77" i="10"/>
  <c r="GOU77" i="10"/>
  <c r="GOV77" i="10"/>
  <c r="GOW77" i="10"/>
  <c r="GOX77" i="10"/>
  <c r="GOY77" i="10"/>
  <c r="GOZ77" i="10"/>
  <c r="GPA77" i="10"/>
  <c r="GPB77" i="10"/>
  <c r="GPC77" i="10"/>
  <c r="GPD77" i="10"/>
  <c r="GPE77" i="10"/>
  <c r="GPF77" i="10"/>
  <c r="GPG77" i="10"/>
  <c r="GPH77" i="10"/>
  <c r="GPI77" i="10"/>
  <c r="GPJ77" i="10"/>
  <c r="GPK77" i="10"/>
  <c r="GPL77" i="10"/>
  <c r="GPM77" i="10"/>
  <c r="GPN77" i="10"/>
  <c r="GPO77" i="10"/>
  <c r="GPP77" i="10"/>
  <c r="GPQ77" i="10"/>
  <c r="GPR77" i="10"/>
  <c r="GPS77" i="10"/>
  <c r="GPT77" i="10"/>
  <c r="GPU77" i="10"/>
  <c r="GPV77" i="10"/>
  <c r="GPW77" i="10"/>
  <c r="GPX77" i="10"/>
  <c r="GPY77" i="10"/>
  <c r="GPZ77" i="10"/>
  <c r="GQA77" i="10"/>
  <c r="GQB77" i="10"/>
  <c r="GQC77" i="10"/>
  <c r="GQD77" i="10"/>
  <c r="GQE77" i="10"/>
  <c r="GQF77" i="10"/>
  <c r="GQG77" i="10"/>
  <c r="GQH77" i="10"/>
  <c r="GQI77" i="10"/>
  <c r="GQJ77" i="10"/>
  <c r="GQK77" i="10"/>
  <c r="GQL77" i="10"/>
  <c r="GQM77" i="10"/>
  <c r="GQN77" i="10"/>
  <c r="GQO77" i="10"/>
  <c r="GQP77" i="10"/>
  <c r="GQQ77" i="10"/>
  <c r="GQR77" i="10"/>
  <c r="GQS77" i="10"/>
  <c r="GQT77" i="10"/>
  <c r="GQU77" i="10"/>
  <c r="GQV77" i="10"/>
  <c r="GQW77" i="10"/>
  <c r="GQX77" i="10"/>
  <c r="GQY77" i="10"/>
  <c r="GQZ77" i="10"/>
  <c r="GRA77" i="10"/>
  <c r="GRB77" i="10"/>
  <c r="GRC77" i="10"/>
  <c r="GRD77" i="10"/>
  <c r="GRE77" i="10"/>
  <c r="GRF77" i="10"/>
  <c r="GRG77" i="10"/>
  <c r="GRH77" i="10"/>
  <c r="GRI77" i="10"/>
  <c r="GRJ77" i="10"/>
  <c r="GRK77" i="10"/>
  <c r="GRL77" i="10"/>
  <c r="GRM77" i="10"/>
  <c r="GRN77" i="10"/>
  <c r="GRO77" i="10"/>
  <c r="GRP77" i="10"/>
  <c r="GRQ77" i="10"/>
  <c r="GRR77" i="10"/>
  <c r="GRS77" i="10"/>
  <c r="GRT77" i="10"/>
  <c r="GRU77" i="10"/>
  <c r="GRV77" i="10"/>
  <c r="GRW77" i="10"/>
  <c r="GRX77" i="10"/>
  <c r="GRY77" i="10"/>
  <c r="GRZ77" i="10"/>
  <c r="GSA77" i="10"/>
  <c r="GSB77" i="10"/>
  <c r="GSC77" i="10"/>
  <c r="GSD77" i="10"/>
  <c r="GSE77" i="10"/>
  <c r="GSF77" i="10"/>
  <c r="GSG77" i="10"/>
  <c r="GSH77" i="10"/>
  <c r="GSI77" i="10"/>
  <c r="GSJ77" i="10"/>
  <c r="GSK77" i="10"/>
  <c r="GSL77" i="10"/>
  <c r="GSM77" i="10"/>
  <c r="GSN77" i="10"/>
  <c r="GSO77" i="10"/>
  <c r="GSP77" i="10"/>
  <c r="GSQ77" i="10"/>
  <c r="GSR77" i="10"/>
  <c r="GSS77" i="10"/>
  <c r="GST77" i="10"/>
  <c r="GSU77" i="10"/>
  <c r="GSV77" i="10"/>
  <c r="GSW77" i="10"/>
  <c r="GSX77" i="10"/>
  <c r="GSY77" i="10"/>
  <c r="GSZ77" i="10"/>
  <c r="GTA77" i="10"/>
  <c r="GTB77" i="10"/>
  <c r="GTC77" i="10"/>
  <c r="GTD77" i="10"/>
  <c r="GTE77" i="10"/>
  <c r="GTF77" i="10"/>
  <c r="GTG77" i="10"/>
  <c r="GTH77" i="10"/>
  <c r="GTI77" i="10"/>
  <c r="GTJ77" i="10"/>
  <c r="GTK77" i="10"/>
  <c r="GTL77" i="10"/>
  <c r="GTM77" i="10"/>
  <c r="GTN77" i="10"/>
  <c r="GTO77" i="10"/>
  <c r="GTP77" i="10"/>
  <c r="GTQ77" i="10"/>
  <c r="GTR77" i="10"/>
  <c r="GTS77" i="10"/>
  <c r="GTT77" i="10"/>
  <c r="GTU77" i="10"/>
  <c r="GTV77" i="10"/>
  <c r="GTW77" i="10"/>
  <c r="GTX77" i="10"/>
  <c r="GTY77" i="10"/>
  <c r="GTZ77" i="10"/>
  <c r="GUA77" i="10"/>
  <c r="GUB77" i="10"/>
  <c r="GUC77" i="10"/>
  <c r="GUD77" i="10"/>
  <c r="GUE77" i="10"/>
  <c r="GUF77" i="10"/>
  <c r="GUG77" i="10"/>
  <c r="GUH77" i="10"/>
  <c r="GUI77" i="10"/>
  <c r="GUJ77" i="10"/>
  <c r="GUK77" i="10"/>
  <c r="GUL77" i="10"/>
  <c r="GUM77" i="10"/>
  <c r="GUN77" i="10"/>
  <c r="GUO77" i="10"/>
  <c r="GUP77" i="10"/>
  <c r="GUQ77" i="10"/>
  <c r="GUR77" i="10"/>
  <c r="GUS77" i="10"/>
  <c r="GUT77" i="10"/>
  <c r="GUU77" i="10"/>
  <c r="GUV77" i="10"/>
  <c r="GUW77" i="10"/>
  <c r="GUX77" i="10"/>
  <c r="GUY77" i="10"/>
  <c r="GUZ77" i="10"/>
  <c r="GVA77" i="10"/>
  <c r="GVB77" i="10"/>
  <c r="GVC77" i="10"/>
  <c r="GVD77" i="10"/>
  <c r="GVE77" i="10"/>
  <c r="GVF77" i="10"/>
  <c r="GVG77" i="10"/>
  <c r="GVH77" i="10"/>
  <c r="GVI77" i="10"/>
  <c r="GVJ77" i="10"/>
  <c r="GVK77" i="10"/>
  <c r="GVL77" i="10"/>
  <c r="GVM77" i="10"/>
  <c r="GVN77" i="10"/>
  <c r="GVO77" i="10"/>
  <c r="GVP77" i="10"/>
  <c r="GVQ77" i="10"/>
  <c r="GVR77" i="10"/>
  <c r="GVS77" i="10"/>
  <c r="GVT77" i="10"/>
  <c r="GVU77" i="10"/>
  <c r="GVV77" i="10"/>
  <c r="GVW77" i="10"/>
  <c r="GVX77" i="10"/>
  <c r="GVY77" i="10"/>
  <c r="GVZ77" i="10"/>
  <c r="GWA77" i="10"/>
  <c r="GWB77" i="10"/>
  <c r="GWC77" i="10"/>
  <c r="GWD77" i="10"/>
  <c r="GWE77" i="10"/>
  <c r="GWF77" i="10"/>
  <c r="GWG77" i="10"/>
  <c r="GWH77" i="10"/>
  <c r="GWI77" i="10"/>
  <c r="GWJ77" i="10"/>
  <c r="GWK77" i="10"/>
  <c r="GWL77" i="10"/>
  <c r="GWM77" i="10"/>
  <c r="GWN77" i="10"/>
  <c r="GWO77" i="10"/>
  <c r="GWP77" i="10"/>
  <c r="GWQ77" i="10"/>
  <c r="GWR77" i="10"/>
  <c r="GWS77" i="10"/>
  <c r="GWT77" i="10"/>
  <c r="GWU77" i="10"/>
  <c r="GWV77" i="10"/>
  <c r="GWW77" i="10"/>
  <c r="GWX77" i="10"/>
  <c r="GWY77" i="10"/>
  <c r="GWZ77" i="10"/>
  <c r="GXA77" i="10"/>
  <c r="GXB77" i="10"/>
  <c r="GXC77" i="10"/>
  <c r="GXD77" i="10"/>
  <c r="GXE77" i="10"/>
  <c r="GXF77" i="10"/>
  <c r="GXG77" i="10"/>
  <c r="GXH77" i="10"/>
  <c r="GXI77" i="10"/>
  <c r="GXJ77" i="10"/>
  <c r="GXK77" i="10"/>
  <c r="GXL77" i="10"/>
  <c r="GXM77" i="10"/>
  <c r="GXN77" i="10"/>
  <c r="GXO77" i="10"/>
  <c r="GXP77" i="10"/>
  <c r="GXQ77" i="10"/>
  <c r="GXR77" i="10"/>
  <c r="GXS77" i="10"/>
  <c r="GXT77" i="10"/>
  <c r="GXU77" i="10"/>
  <c r="GXV77" i="10"/>
  <c r="GXW77" i="10"/>
  <c r="GXX77" i="10"/>
  <c r="GXY77" i="10"/>
  <c r="GXZ77" i="10"/>
  <c r="GYA77" i="10"/>
  <c r="GYB77" i="10"/>
  <c r="GYC77" i="10"/>
  <c r="GYD77" i="10"/>
  <c r="GYE77" i="10"/>
  <c r="GYF77" i="10"/>
  <c r="GYG77" i="10"/>
  <c r="GYH77" i="10"/>
  <c r="GYI77" i="10"/>
  <c r="GYJ77" i="10"/>
  <c r="GYK77" i="10"/>
  <c r="GYL77" i="10"/>
  <c r="GYM77" i="10"/>
  <c r="GYN77" i="10"/>
  <c r="GYO77" i="10"/>
  <c r="GYP77" i="10"/>
  <c r="GYQ77" i="10"/>
  <c r="GYR77" i="10"/>
  <c r="GYS77" i="10"/>
  <c r="GYT77" i="10"/>
  <c r="GYU77" i="10"/>
  <c r="GYV77" i="10"/>
  <c r="GYW77" i="10"/>
  <c r="GYX77" i="10"/>
  <c r="GYY77" i="10"/>
  <c r="GYZ77" i="10"/>
  <c r="GZA77" i="10"/>
  <c r="GZB77" i="10"/>
  <c r="GZC77" i="10"/>
  <c r="GZD77" i="10"/>
  <c r="GZE77" i="10"/>
  <c r="GZF77" i="10"/>
  <c r="GZG77" i="10"/>
  <c r="GZH77" i="10"/>
  <c r="GZI77" i="10"/>
  <c r="GZJ77" i="10"/>
  <c r="GZK77" i="10"/>
  <c r="GZL77" i="10"/>
  <c r="GZM77" i="10"/>
  <c r="GZN77" i="10"/>
  <c r="GZO77" i="10"/>
  <c r="GZP77" i="10"/>
  <c r="GZQ77" i="10"/>
  <c r="GZR77" i="10"/>
  <c r="GZS77" i="10"/>
  <c r="GZT77" i="10"/>
  <c r="GZU77" i="10"/>
  <c r="GZV77" i="10"/>
  <c r="GZW77" i="10"/>
  <c r="GZX77" i="10"/>
  <c r="GZY77" i="10"/>
  <c r="GZZ77" i="10"/>
  <c r="HAA77" i="10"/>
  <c r="HAB77" i="10"/>
  <c r="HAC77" i="10"/>
  <c r="HAD77" i="10"/>
  <c r="HAE77" i="10"/>
  <c r="HAF77" i="10"/>
  <c r="HAG77" i="10"/>
  <c r="HAH77" i="10"/>
  <c r="HAI77" i="10"/>
  <c r="HAJ77" i="10"/>
  <c r="HAK77" i="10"/>
  <c r="HAL77" i="10"/>
  <c r="HAM77" i="10"/>
  <c r="HAN77" i="10"/>
  <c r="HAO77" i="10"/>
  <c r="HAP77" i="10"/>
  <c r="HAQ77" i="10"/>
  <c r="HAR77" i="10"/>
  <c r="HAS77" i="10"/>
  <c r="HAT77" i="10"/>
  <c r="HAU77" i="10"/>
  <c r="HAV77" i="10"/>
  <c r="HAW77" i="10"/>
  <c r="HAX77" i="10"/>
  <c r="HAY77" i="10"/>
  <c r="HAZ77" i="10"/>
  <c r="HBA77" i="10"/>
  <c r="HBB77" i="10"/>
  <c r="HBC77" i="10"/>
  <c r="HBD77" i="10"/>
  <c r="HBE77" i="10"/>
  <c r="HBF77" i="10"/>
  <c r="HBG77" i="10"/>
  <c r="HBH77" i="10"/>
  <c r="HBI77" i="10"/>
  <c r="HBJ77" i="10"/>
  <c r="HBK77" i="10"/>
  <c r="HBL77" i="10"/>
  <c r="HBM77" i="10"/>
  <c r="HBN77" i="10"/>
  <c r="HBO77" i="10"/>
  <c r="HBP77" i="10"/>
  <c r="HBQ77" i="10"/>
  <c r="HBR77" i="10"/>
  <c r="HBS77" i="10"/>
  <c r="HBT77" i="10"/>
  <c r="HBU77" i="10"/>
  <c r="HBV77" i="10"/>
  <c r="HBW77" i="10"/>
  <c r="HBX77" i="10"/>
  <c r="HBY77" i="10"/>
  <c r="HBZ77" i="10"/>
  <c r="HCA77" i="10"/>
  <c r="HCB77" i="10"/>
  <c r="HCC77" i="10"/>
  <c r="HCD77" i="10"/>
  <c r="HCE77" i="10"/>
  <c r="HCF77" i="10"/>
  <c r="HCG77" i="10"/>
  <c r="HCH77" i="10"/>
  <c r="HCI77" i="10"/>
  <c r="HCJ77" i="10"/>
  <c r="HCK77" i="10"/>
  <c r="HCL77" i="10"/>
  <c r="HCM77" i="10"/>
  <c r="HCN77" i="10"/>
  <c r="HCO77" i="10"/>
  <c r="HCP77" i="10"/>
  <c r="HCQ77" i="10"/>
  <c r="HCR77" i="10"/>
  <c r="HCS77" i="10"/>
  <c r="HCT77" i="10"/>
  <c r="HCU77" i="10"/>
  <c r="HCV77" i="10"/>
  <c r="HCW77" i="10"/>
  <c r="HCX77" i="10"/>
  <c r="HCY77" i="10"/>
  <c r="HCZ77" i="10"/>
  <c r="HDA77" i="10"/>
  <c r="HDB77" i="10"/>
  <c r="HDC77" i="10"/>
  <c r="HDD77" i="10"/>
  <c r="HDE77" i="10"/>
  <c r="HDF77" i="10"/>
  <c r="HDG77" i="10"/>
  <c r="HDH77" i="10"/>
  <c r="HDI77" i="10"/>
  <c r="HDJ77" i="10"/>
  <c r="HDK77" i="10"/>
  <c r="HDL77" i="10"/>
  <c r="HDM77" i="10"/>
  <c r="HDN77" i="10"/>
  <c r="HDO77" i="10"/>
  <c r="HDP77" i="10"/>
  <c r="HDQ77" i="10"/>
  <c r="HDR77" i="10"/>
  <c r="HDS77" i="10"/>
  <c r="HDT77" i="10"/>
  <c r="HDU77" i="10"/>
  <c r="HDV77" i="10"/>
  <c r="HDW77" i="10"/>
  <c r="HDX77" i="10"/>
  <c r="HDY77" i="10"/>
  <c r="HDZ77" i="10"/>
  <c r="HEA77" i="10"/>
  <c r="HEB77" i="10"/>
  <c r="HEC77" i="10"/>
  <c r="HED77" i="10"/>
  <c r="HEE77" i="10"/>
  <c r="HEF77" i="10"/>
  <c r="HEG77" i="10"/>
  <c r="HEH77" i="10"/>
  <c r="HEI77" i="10"/>
  <c r="HEJ77" i="10"/>
  <c r="HEK77" i="10"/>
  <c r="HEL77" i="10"/>
  <c r="HEM77" i="10"/>
  <c r="HEN77" i="10"/>
  <c r="HEO77" i="10"/>
  <c r="HEP77" i="10"/>
  <c r="HEQ77" i="10"/>
  <c r="HER77" i="10"/>
  <c r="HES77" i="10"/>
  <c r="HET77" i="10"/>
  <c r="HEU77" i="10"/>
  <c r="HEV77" i="10"/>
  <c r="HEW77" i="10"/>
  <c r="HEX77" i="10"/>
  <c r="HEY77" i="10"/>
  <c r="HEZ77" i="10"/>
  <c r="HFA77" i="10"/>
  <c r="HFB77" i="10"/>
  <c r="HFC77" i="10"/>
  <c r="HFD77" i="10"/>
  <c r="HFE77" i="10"/>
  <c r="HFF77" i="10"/>
  <c r="HFG77" i="10"/>
  <c r="HFH77" i="10"/>
  <c r="HFI77" i="10"/>
  <c r="HFJ77" i="10"/>
  <c r="HFK77" i="10"/>
  <c r="HFL77" i="10"/>
  <c r="HFM77" i="10"/>
  <c r="HFN77" i="10"/>
  <c r="HFO77" i="10"/>
  <c r="HFP77" i="10"/>
  <c r="HFQ77" i="10"/>
  <c r="HFR77" i="10"/>
  <c r="HFS77" i="10"/>
  <c r="HFT77" i="10"/>
  <c r="HFU77" i="10"/>
  <c r="HFV77" i="10"/>
  <c r="HFW77" i="10"/>
  <c r="HFX77" i="10"/>
  <c r="HFY77" i="10"/>
  <c r="HFZ77" i="10"/>
  <c r="HGA77" i="10"/>
  <c r="HGB77" i="10"/>
  <c r="HGC77" i="10"/>
  <c r="HGD77" i="10"/>
  <c r="HGE77" i="10"/>
  <c r="HGF77" i="10"/>
  <c r="HGG77" i="10"/>
  <c r="HGH77" i="10"/>
  <c r="HGI77" i="10"/>
  <c r="HGJ77" i="10"/>
  <c r="HGK77" i="10"/>
  <c r="HGL77" i="10"/>
  <c r="HGM77" i="10"/>
  <c r="HGN77" i="10"/>
  <c r="HGO77" i="10"/>
  <c r="HGP77" i="10"/>
  <c r="HGQ77" i="10"/>
  <c r="HGR77" i="10"/>
  <c r="HGS77" i="10"/>
  <c r="HGT77" i="10"/>
  <c r="HGU77" i="10"/>
  <c r="HGV77" i="10"/>
  <c r="HGW77" i="10"/>
  <c r="HGX77" i="10"/>
  <c r="HGY77" i="10"/>
  <c r="HGZ77" i="10"/>
  <c r="HHA77" i="10"/>
  <c r="HHB77" i="10"/>
  <c r="HHC77" i="10"/>
  <c r="HHD77" i="10"/>
  <c r="HHE77" i="10"/>
  <c r="HHF77" i="10"/>
  <c r="HHG77" i="10"/>
  <c r="HHH77" i="10"/>
  <c r="HHI77" i="10"/>
  <c r="HHJ77" i="10"/>
  <c r="HHK77" i="10"/>
  <c r="HHL77" i="10"/>
  <c r="HHM77" i="10"/>
  <c r="HHN77" i="10"/>
  <c r="HHO77" i="10"/>
  <c r="HHP77" i="10"/>
  <c r="HHQ77" i="10"/>
  <c r="HHR77" i="10"/>
  <c r="HHS77" i="10"/>
  <c r="HHT77" i="10"/>
  <c r="HHU77" i="10"/>
  <c r="HHV77" i="10"/>
  <c r="HHW77" i="10"/>
  <c r="HHX77" i="10"/>
  <c r="HHY77" i="10"/>
  <c r="HHZ77" i="10"/>
  <c r="HIA77" i="10"/>
  <c r="HIB77" i="10"/>
  <c r="HIC77" i="10"/>
  <c r="HID77" i="10"/>
  <c r="HIE77" i="10"/>
  <c r="HIF77" i="10"/>
  <c r="HIG77" i="10"/>
  <c r="HIH77" i="10"/>
  <c r="HII77" i="10"/>
  <c r="HIJ77" i="10"/>
  <c r="HIK77" i="10"/>
  <c r="HIL77" i="10"/>
  <c r="HIM77" i="10"/>
  <c r="HIN77" i="10"/>
  <c r="HIO77" i="10"/>
  <c r="HIP77" i="10"/>
  <c r="HIQ77" i="10"/>
  <c r="HIR77" i="10"/>
  <c r="HIS77" i="10"/>
  <c r="HIT77" i="10"/>
  <c r="HIU77" i="10"/>
  <c r="HIV77" i="10"/>
  <c r="HIW77" i="10"/>
  <c r="HIX77" i="10"/>
  <c r="HIY77" i="10"/>
  <c r="HIZ77" i="10"/>
  <c r="HJA77" i="10"/>
  <c r="HJB77" i="10"/>
  <c r="HJC77" i="10"/>
  <c r="HJD77" i="10"/>
  <c r="HJE77" i="10"/>
  <c r="HJF77" i="10"/>
  <c r="HJG77" i="10"/>
  <c r="HJH77" i="10"/>
  <c r="HJI77" i="10"/>
  <c r="HJJ77" i="10"/>
  <c r="HJK77" i="10"/>
  <c r="HJL77" i="10"/>
  <c r="HJM77" i="10"/>
  <c r="HJN77" i="10"/>
  <c r="HJO77" i="10"/>
  <c r="HJP77" i="10"/>
  <c r="HJQ77" i="10"/>
  <c r="HJR77" i="10"/>
  <c r="HJS77" i="10"/>
  <c r="HJT77" i="10"/>
  <c r="HJU77" i="10"/>
  <c r="HJV77" i="10"/>
  <c r="HJW77" i="10"/>
  <c r="HJX77" i="10"/>
  <c r="HJY77" i="10"/>
  <c r="HJZ77" i="10"/>
  <c r="HKA77" i="10"/>
  <c r="HKB77" i="10"/>
  <c r="HKC77" i="10"/>
  <c r="HKD77" i="10"/>
  <c r="HKE77" i="10"/>
  <c r="HKF77" i="10"/>
  <c r="HKG77" i="10"/>
  <c r="HKH77" i="10"/>
  <c r="HKI77" i="10"/>
  <c r="HKJ77" i="10"/>
  <c r="HKK77" i="10"/>
  <c r="HKL77" i="10"/>
  <c r="HKM77" i="10"/>
  <c r="HKN77" i="10"/>
  <c r="HKO77" i="10"/>
  <c r="HKP77" i="10"/>
  <c r="HKQ77" i="10"/>
  <c r="HKR77" i="10"/>
  <c r="HKS77" i="10"/>
  <c r="HKT77" i="10"/>
  <c r="HKU77" i="10"/>
  <c r="HKV77" i="10"/>
  <c r="HKW77" i="10"/>
  <c r="HKX77" i="10"/>
  <c r="HKY77" i="10"/>
  <c r="HKZ77" i="10"/>
  <c r="HLA77" i="10"/>
  <c r="HLB77" i="10"/>
  <c r="HLC77" i="10"/>
  <c r="HLD77" i="10"/>
  <c r="HLE77" i="10"/>
  <c r="HLF77" i="10"/>
  <c r="HLG77" i="10"/>
  <c r="HLH77" i="10"/>
  <c r="HLI77" i="10"/>
  <c r="HLJ77" i="10"/>
  <c r="HLK77" i="10"/>
  <c r="HLL77" i="10"/>
  <c r="HLM77" i="10"/>
  <c r="HLN77" i="10"/>
  <c r="HLO77" i="10"/>
  <c r="HLP77" i="10"/>
  <c r="HLQ77" i="10"/>
  <c r="HLR77" i="10"/>
  <c r="HLS77" i="10"/>
  <c r="HLT77" i="10"/>
  <c r="HLU77" i="10"/>
  <c r="HLV77" i="10"/>
  <c r="HLW77" i="10"/>
  <c r="HLX77" i="10"/>
  <c r="HLY77" i="10"/>
  <c r="HLZ77" i="10"/>
  <c r="HMA77" i="10"/>
  <c r="HMB77" i="10"/>
  <c r="HMC77" i="10"/>
  <c r="HMD77" i="10"/>
  <c r="HME77" i="10"/>
  <c r="HMF77" i="10"/>
  <c r="HMG77" i="10"/>
  <c r="HMH77" i="10"/>
  <c r="HMI77" i="10"/>
  <c r="HMJ77" i="10"/>
  <c r="HMK77" i="10"/>
  <c r="HML77" i="10"/>
  <c r="HMM77" i="10"/>
  <c r="HMN77" i="10"/>
  <c r="HMO77" i="10"/>
  <c r="HMP77" i="10"/>
  <c r="HMQ77" i="10"/>
  <c r="HMR77" i="10"/>
  <c r="HMS77" i="10"/>
  <c r="HMT77" i="10"/>
  <c r="HMU77" i="10"/>
  <c r="HMV77" i="10"/>
  <c r="HMW77" i="10"/>
  <c r="HMX77" i="10"/>
  <c r="HMY77" i="10"/>
  <c r="HMZ77" i="10"/>
  <c r="HNA77" i="10"/>
  <c r="HNB77" i="10"/>
  <c r="HNC77" i="10"/>
  <c r="HND77" i="10"/>
  <c r="HNE77" i="10"/>
  <c r="HNF77" i="10"/>
  <c r="HNG77" i="10"/>
  <c r="HNH77" i="10"/>
  <c r="HNI77" i="10"/>
  <c r="HNJ77" i="10"/>
  <c r="HNK77" i="10"/>
  <c r="HNL77" i="10"/>
  <c r="HNM77" i="10"/>
  <c r="HNN77" i="10"/>
  <c r="HNO77" i="10"/>
  <c r="HNP77" i="10"/>
  <c r="HNQ77" i="10"/>
  <c r="HNR77" i="10"/>
  <c r="HNS77" i="10"/>
  <c r="HNT77" i="10"/>
  <c r="HNU77" i="10"/>
  <c r="HNV77" i="10"/>
  <c r="HNW77" i="10"/>
  <c r="HNX77" i="10"/>
  <c r="HNY77" i="10"/>
  <c r="HNZ77" i="10"/>
  <c r="HOA77" i="10"/>
  <c r="HOB77" i="10"/>
  <c r="HOC77" i="10"/>
  <c r="HOD77" i="10"/>
  <c r="HOE77" i="10"/>
  <c r="HOF77" i="10"/>
  <c r="HOG77" i="10"/>
  <c r="HOH77" i="10"/>
  <c r="HOI77" i="10"/>
  <c r="HOJ77" i="10"/>
  <c r="HOK77" i="10"/>
  <c r="HOL77" i="10"/>
  <c r="HOM77" i="10"/>
  <c r="HON77" i="10"/>
  <c r="HOO77" i="10"/>
  <c r="HOP77" i="10"/>
  <c r="HOQ77" i="10"/>
  <c r="HOR77" i="10"/>
  <c r="HOS77" i="10"/>
  <c r="HOT77" i="10"/>
  <c r="HOU77" i="10"/>
  <c r="HOV77" i="10"/>
  <c r="HOW77" i="10"/>
  <c r="HOX77" i="10"/>
  <c r="HOY77" i="10"/>
  <c r="HOZ77" i="10"/>
  <c r="HPA77" i="10"/>
  <c r="HPB77" i="10"/>
  <c r="HPC77" i="10"/>
  <c r="HPD77" i="10"/>
  <c r="HPE77" i="10"/>
  <c r="HPF77" i="10"/>
  <c r="HPG77" i="10"/>
  <c r="HPH77" i="10"/>
  <c r="HPI77" i="10"/>
  <c r="HPJ77" i="10"/>
  <c r="HPK77" i="10"/>
  <c r="HPL77" i="10"/>
  <c r="HPM77" i="10"/>
  <c r="HPN77" i="10"/>
  <c r="HPO77" i="10"/>
  <c r="HPP77" i="10"/>
  <c r="HPQ77" i="10"/>
  <c r="HPR77" i="10"/>
  <c r="HPS77" i="10"/>
  <c r="HPT77" i="10"/>
  <c r="HPU77" i="10"/>
  <c r="HPV77" i="10"/>
  <c r="HPW77" i="10"/>
  <c r="HPX77" i="10"/>
  <c r="HPY77" i="10"/>
  <c r="HPZ77" i="10"/>
  <c r="HQA77" i="10"/>
  <c r="HQB77" i="10"/>
  <c r="HQC77" i="10"/>
  <c r="HQD77" i="10"/>
  <c r="HQE77" i="10"/>
  <c r="HQF77" i="10"/>
  <c r="HQG77" i="10"/>
  <c r="HQH77" i="10"/>
  <c r="HQI77" i="10"/>
  <c r="HQJ77" i="10"/>
  <c r="HQK77" i="10"/>
  <c r="HQL77" i="10"/>
  <c r="HQM77" i="10"/>
  <c r="HQN77" i="10"/>
  <c r="HQO77" i="10"/>
  <c r="HQP77" i="10"/>
  <c r="HQQ77" i="10"/>
  <c r="HQR77" i="10"/>
  <c r="HQS77" i="10"/>
  <c r="HQT77" i="10"/>
  <c r="HQU77" i="10"/>
  <c r="HQV77" i="10"/>
  <c r="HQW77" i="10"/>
  <c r="HQX77" i="10"/>
  <c r="HQY77" i="10"/>
  <c r="HQZ77" i="10"/>
  <c r="HRA77" i="10"/>
  <c r="HRB77" i="10"/>
  <c r="HRC77" i="10"/>
  <c r="HRD77" i="10"/>
  <c r="HRE77" i="10"/>
  <c r="HRF77" i="10"/>
  <c r="HRG77" i="10"/>
  <c r="HRH77" i="10"/>
  <c r="HRI77" i="10"/>
  <c r="HRJ77" i="10"/>
  <c r="HRK77" i="10"/>
  <c r="HRL77" i="10"/>
  <c r="HRM77" i="10"/>
  <c r="HRN77" i="10"/>
  <c r="HRO77" i="10"/>
  <c r="HRP77" i="10"/>
  <c r="HRQ77" i="10"/>
  <c r="HRR77" i="10"/>
  <c r="HRS77" i="10"/>
  <c r="HRT77" i="10"/>
  <c r="HRU77" i="10"/>
  <c r="HRV77" i="10"/>
  <c r="HRW77" i="10"/>
  <c r="HRX77" i="10"/>
  <c r="HRY77" i="10"/>
  <c r="HRZ77" i="10"/>
  <c r="HSA77" i="10"/>
  <c r="HSB77" i="10"/>
  <c r="HSC77" i="10"/>
  <c r="HSD77" i="10"/>
  <c r="HSE77" i="10"/>
  <c r="HSF77" i="10"/>
  <c r="HSG77" i="10"/>
  <c r="HSH77" i="10"/>
  <c r="HSI77" i="10"/>
  <c r="HSJ77" i="10"/>
  <c r="HSK77" i="10"/>
  <c r="HSL77" i="10"/>
  <c r="HSM77" i="10"/>
  <c r="HSN77" i="10"/>
  <c r="HSO77" i="10"/>
  <c r="HSP77" i="10"/>
  <c r="HSQ77" i="10"/>
  <c r="HSR77" i="10"/>
  <c r="HSS77" i="10"/>
  <c r="HST77" i="10"/>
  <c r="HSU77" i="10"/>
  <c r="HSV77" i="10"/>
  <c r="HSW77" i="10"/>
  <c r="HSX77" i="10"/>
  <c r="HSY77" i="10"/>
  <c r="HSZ77" i="10"/>
  <c r="HTA77" i="10"/>
  <c r="HTB77" i="10"/>
  <c r="HTC77" i="10"/>
  <c r="HTD77" i="10"/>
  <c r="HTE77" i="10"/>
  <c r="HTF77" i="10"/>
  <c r="HTG77" i="10"/>
  <c r="HTH77" i="10"/>
  <c r="HTI77" i="10"/>
  <c r="HTJ77" i="10"/>
  <c r="HTK77" i="10"/>
  <c r="HTL77" i="10"/>
  <c r="HTM77" i="10"/>
  <c r="HTN77" i="10"/>
  <c r="HTO77" i="10"/>
  <c r="HTP77" i="10"/>
  <c r="HTQ77" i="10"/>
  <c r="HTR77" i="10"/>
  <c r="HTS77" i="10"/>
  <c r="HTT77" i="10"/>
  <c r="HTU77" i="10"/>
  <c r="HTV77" i="10"/>
  <c r="HTW77" i="10"/>
  <c r="HTX77" i="10"/>
  <c r="HTY77" i="10"/>
  <c r="HTZ77" i="10"/>
  <c r="HUA77" i="10"/>
  <c r="HUB77" i="10"/>
  <c r="HUC77" i="10"/>
  <c r="HUD77" i="10"/>
  <c r="HUE77" i="10"/>
  <c r="HUF77" i="10"/>
  <c r="HUG77" i="10"/>
  <c r="HUH77" i="10"/>
  <c r="HUI77" i="10"/>
  <c r="HUJ77" i="10"/>
  <c r="HUK77" i="10"/>
  <c r="HUL77" i="10"/>
  <c r="HUM77" i="10"/>
  <c r="HUN77" i="10"/>
  <c r="HUO77" i="10"/>
  <c r="HUP77" i="10"/>
  <c r="HUQ77" i="10"/>
  <c r="HUR77" i="10"/>
  <c r="HUS77" i="10"/>
  <c r="HUT77" i="10"/>
  <c r="HUU77" i="10"/>
  <c r="HUV77" i="10"/>
  <c r="HUW77" i="10"/>
  <c r="HUX77" i="10"/>
  <c r="HUY77" i="10"/>
  <c r="HUZ77" i="10"/>
  <c r="HVA77" i="10"/>
  <c r="HVB77" i="10"/>
  <c r="HVC77" i="10"/>
  <c r="HVD77" i="10"/>
  <c r="HVE77" i="10"/>
  <c r="HVF77" i="10"/>
  <c r="HVG77" i="10"/>
  <c r="HVH77" i="10"/>
  <c r="HVI77" i="10"/>
  <c r="HVJ77" i="10"/>
  <c r="HVK77" i="10"/>
  <c r="HVL77" i="10"/>
  <c r="HVM77" i="10"/>
  <c r="HVN77" i="10"/>
  <c r="HVO77" i="10"/>
  <c r="HVP77" i="10"/>
  <c r="HVQ77" i="10"/>
  <c r="HVR77" i="10"/>
  <c r="HVS77" i="10"/>
  <c r="HVT77" i="10"/>
  <c r="HVU77" i="10"/>
  <c r="HVV77" i="10"/>
  <c r="HVW77" i="10"/>
  <c r="HVX77" i="10"/>
  <c r="HVY77" i="10"/>
  <c r="HVZ77" i="10"/>
  <c r="HWA77" i="10"/>
  <c r="HWB77" i="10"/>
  <c r="HWC77" i="10"/>
  <c r="HWD77" i="10"/>
  <c r="HWE77" i="10"/>
  <c r="HWF77" i="10"/>
  <c r="HWG77" i="10"/>
  <c r="HWH77" i="10"/>
  <c r="HWI77" i="10"/>
  <c r="HWJ77" i="10"/>
  <c r="HWK77" i="10"/>
  <c r="HWL77" i="10"/>
  <c r="HWM77" i="10"/>
  <c r="HWN77" i="10"/>
  <c r="HWO77" i="10"/>
  <c r="HWP77" i="10"/>
  <c r="HWQ77" i="10"/>
  <c r="HWR77" i="10"/>
  <c r="HWS77" i="10"/>
  <c r="HWT77" i="10"/>
  <c r="HWU77" i="10"/>
  <c r="HWV77" i="10"/>
  <c r="HWW77" i="10"/>
  <c r="HWX77" i="10"/>
  <c r="HWY77" i="10"/>
  <c r="HWZ77" i="10"/>
  <c r="HXA77" i="10"/>
  <c r="HXB77" i="10"/>
  <c r="HXC77" i="10"/>
  <c r="HXD77" i="10"/>
  <c r="HXE77" i="10"/>
  <c r="HXF77" i="10"/>
  <c r="HXG77" i="10"/>
  <c r="HXH77" i="10"/>
  <c r="HXI77" i="10"/>
  <c r="HXJ77" i="10"/>
  <c r="HXK77" i="10"/>
  <c r="HXL77" i="10"/>
  <c r="HXM77" i="10"/>
  <c r="HXN77" i="10"/>
  <c r="HXO77" i="10"/>
  <c r="HXP77" i="10"/>
  <c r="HXQ77" i="10"/>
  <c r="HXR77" i="10"/>
  <c r="HXS77" i="10"/>
  <c r="HXT77" i="10"/>
  <c r="HXU77" i="10"/>
  <c r="HXV77" i="10"/>
  <c r="HXW77" i="10"/>
  <c r="HXX77" i="10"/>
  <c r="HXY77" i="10"/>
  <c r="HXZ77" i="10"/>
  <c r="HYA77" i="10"/>
  <c r="HYB77" i="10"/>
  <c r="HYC77" i="10"/>
  <c r="HYD77" i="10"/>
  <c r="HYE77" i="10"/>
  <c r="HYF77" i="10"/>
  <c r="HYG77" i="10"/>
  <c r="HYH77" i="10"/>
  <c r="HYI77" i="10"/>
  <c r="HYJ77" i="10"/>
  <c r="HYK77" i="10"/>
  <c r="HYL77" i="10"/>
  <c r="HYM77" i="10"/>
  <c r="HYN77" i="10"/>
  <c r="HYO77" i="10"/>
  <c r="HYP77" i="10"/>
  <c r="HYQ77" i="10"/>
  <c r="HYR77" i="10"/>
  <c r="HYS77" i="10"/>
  <c r="HYT77" i="10"/>
  <c r="HYU77" i="10"/>
  <c r="HYV77" i="10"/>
  <c r="HYW77" i="10"/>
  <c r="HYX77" i="10"/>
  <c r="HYY77" i="10"/>
  <c r="HYZ77" i="10"/>
  <c r="HZA77" i="10"/>
  <c r="HZB77" i="10"/>
  <c r="HZC77" i="10"/>
  <c r="HZD77" i="10"/>
  <c r="HZE77" i="10"/>
  <c r="HZF77" i="10"/>
  <c r="HZG77" i="10"/>
  <c r="HZH77" i="10"/>
  <c r="HZI77" i="10"/>
  <c r="HZJ77" i="10"/>
  <c r="HZK77" i="10"/>
  <c r="HZL77" i="10"/>
  <c r="HZM77" i="10"/>
  <c r="HZN77" i="10"/>
  <c r="HZO77" i="10"/>
  <c r="HZP77" i="10"/>
  <c r="HZQ77" i="10"/>
  <c r="HZR77" i="10"/>
  <c r="HZS77" i="10"/>
  <c r="HZT77" i="10"/>
  <c r="HZU77" i="10"/>
  <c r="HZV77" i="10"/>
  <c r="HZW77" i="10"/>
  <c r="HZX77" i="10"/>
  <c r="HZY77" i="10"/>
  <c r="HZZ77" i="10"/>
  <c r="IAA77" i="10"/>
  <c r="IAB77" i="10"/>
  <c r="IAC77" i="10"/>
  <c r="IAD77" i="10"/>
  <c r="IAE77" i="10"/>
  <c r="IAF77" i="10"/>
  <c r="IAG77" i="10"/>
  <c r="IAH77" i="10"/>
  <c r="IAI77" i="10"/>
  <c r="IAJ77" i="10"/>
  <c r="IAK77" i="10"/>
  <c r="IAL77" i="10"/>
  <c r="IAM77" i="10"/>
  <c r="IAN77" i="10"/>
  <c r="IAO77" i="10"/>
  <c r="IAP77" i="10"/>
  <c r="IAQ77" i="10"/>
  <c r="IAR77" i="10"/>
  <c r="IAS77" i="10"/>
  <c r="IAT77" i="10"/>
  <c r="IAU77" i="10"/>
  <c r="IAV77" i="10"/>
  <c r="IAW77" i="10"/>
  <c r="IAX77" i="10"/>
  <c r="IAY77" i="10"/>
  <c r="IAZ77" i="10"/>
  <c r="IBA77" i="10"/>
  <c r="IBB77" i="10"/>
  <c r="IBC77" i="10"/>
  <c r="IBD77" i="10"/>
  <c r="IBE77" i="10"/>
  <c r="IBF77" i="10"/>
  <c r="IBG77" i="10"/>
  <c r="IBH77" i="10"/>
  <c r="IBI77" i="10"/>
  <c r="IBJ77" i="10"/>
  <c r="IBK77" i="10"/>
  <c r="IBL77" i="10"/>
  <c r="IBM77" i="10"/>
  <c r="IBN77" i="10"/>
  <c r="IBO77" i="10"/>
  <c r="IBP77" i="10"/>
  <c r="IBQ77" i="10"/>
  <c r="IBR77" i="10"/>
  <c r="IBS77" i="10"/>
  <c r="IBT77" i="10"/>
  <c r="IBU77" i="10"/>
  <c r="IBV77" i="10"/>
  <c r="IBW77" i="10"/>
  <c r="IBX77" i="10"/>
  <c r="IBY77" i="10"/>
  <c r="IBZ77" i="10"/>
  <c r="ICA77" i="10"/>
  <c r="ICB77" i="10"/>
  <c r="ICC77" i="10"/>
  <c r="ICD77" i="10"/>
  <c r="ICE77" i="10"/>
  <c r="ICF77" i="10"/>
  <c r="ICG77" i="10"/>
  <c r="ICH77" i="10"/>
  <c r="ICI77" i="10"/>
  <c r="ICJ77" i="10"/>
  <c r="ICK77" i="10"/>
  <c r="ICL77" i="10"/>
  <c r="ICM77" i="10"/>
  <c r="ICN77" i="10"/>
  <c r="ICO77" i="10"/>
  <c r="ICP77" i="10"/>
  <c r="ICQ77" i="10"/>
  <c r="ICR77" i="10"/>
  <c r="ICS77" i="10"/>
  <c r="ICT77" i="10"/>
  <c r="ICU77" i="10"/>
  <c r="ICV77" i="10"/>
  <c r="ICW77" i="10"/>
  <c r="ICX77" i="10"/>
  <c r="ICY77" i="10"/>
  <c r="ICZ77" i="10"/>
  <c r="IDA77" i="10"/>
  <c r="IDB77" i="10"/>
  <c r="IDC77" i="10"/>
  <c r="IDD77" i="10"/>
  <c r="IDE77" i="10"/>
  <c r="IDF77" i="10"/>
  <c r="IDG77" i="10"/>
  <c r="IDH77" i="10"/>
  <c r="IDI77" i="10"/>
  <c r="IDJ77" i="10"/>
  <c r="IDK77" i="10"/>
  <c r="IDL77" i="10"/>
  <c r="IDM77" i="10"/>
  <c r="IDN77" i="10"/>
  <c r="IDO77" i="10"/>
  <c r="IDP77" i="10"/>
  <c r="IDQ77" i="10"/>
  <c r="IDR77" i="10"/>
  <c r="IDS77" i="10"/>
  <c r="IDT77" i="10"/>
  <c r="IDU77" i="10"/>
  <c r="IDV77" i="10"/>
  <c r="IDW77" i="10"/>
  <c r="IDX77" i="10"/>
  <c r="IDY77" i="10"/>
  <c r="IDZ77" i="10"/>
  <c r="IEA77" i="10"/>
  <c r="IEB77" i="10"/>
  <c r="IEC77" i="10"/>
  <c r="IED77" i="10"/>
  <c r="IEE77" i="10"/>
  <c r="IEF77" i="10"/>
  <c r="IEG77" i="10"/>
  <c r="IEH77" i="10"/>
  <c r="IEI77" i="10"/>
  <c r="IEJ77" i="10"/>
  <c r="IEK77" i="10"/>
  <c r="IEL77" i="10"/>
  <c r="IEM77" i="10"/>
  <c r="IEN77" i="10"/>
  <c r="IEO77" i="10"/>
  <c r="IEP77" i="10"/>
  <c r="IEQ77" i="10"/>
  <c r="IER77" i="10"/>
  <c r="IES77" i="10"/>
  <c r="IET77" i="10"/>
  <c r="IEU77" i="10"/>
  <c r="IEV77" i="10"/>
  <c r="IEW77" i="10"/>
  <c r="IEX77" i="10"/>
  <c r="IEY77" i="10"/>
  <c r="IEZ77" i="10"/>
  <c r="IFA77" i="10"/>
  <c r="IFB77" i="10"/>
  <c r="IFC77" i="10"/>
  <c r="IFD77" i="10"/>
  <c r="IFE77" i="10"/>
  <c r="IFF77" i="10"/>
  <c r="IFG77" i="10"/>
  <c r="IFH77" i="10"/>
  <c r="IFI77" i="10"/>
  <c r="IFJ77" i="10"/>
  <c r="IFK77" i="10"/>
  <c r="IFL77" i="10"/>
  <c r="IFM77" i="10"/>
  <c r="IFN77" i="10"/>
  <c r="IFO77" i="10"/>
  <c r="IFP77" i="10"/>
  <c r="IFQ77" i="10"/>
  <c r="IFR77" i="10"/>
  <c r="IFS77" i="10"/>
  <c r="IFT77" i="10"/>
  <c r="IFU77" i="10"/>
  <c r="IFV77" i="10"/>
  <c r="IFW77" i="10"/>
  <c r="IFX77" i="10"/>
  <c r="IFY77" i="10"/>
  <c r="IFZ77" i="10"/>
  <c r="IGA77" i="10"/>
  <c r="IGB77" i="10"/>
  <c r="IGC77" i="10"/>
  <c r="IGD77" i="10"/>
  <c r="IGE77" i="10"/>
  <c r="IGF77" i="10"/>
  <c r="IGG77" i="10"/>
  <c r="IGH77" i="10"/>
  <c r="IGI77" i="10"/>
  <c r="IGJ77" i="10"/>
  <c r="IGK77" i="10"/>
  <c r="IGL77" i="10"/>
  <c r="IGM77" i="10"/>
  <c r="IGN77" i="10"/>
  <c r="IGO77" i="10"/>
  <c r="IGP77" i="10"/>
  <c r="IGQ77" i="10"/>
  <c r="IGR77" i="10"/>
  <c r="IGS77" i="10"/>
  <c r="IGT77" i="10"/>
  <c r="IGU77" i="10"/>
  <c r="IGV77" i="10"/>
  <c r="IGW77" i="10"/>
  <c r="IGX77" i="10"/>
  <c r="IGY77" i="10"/>
  <c r="IGZ77" i="10"/>
  <c r="IHA77" i="10"/>
  <c r="IHB77" i="10"/>
  <c r="IHC77" i="10"/>
  <c r="IHD77" i="10"/>
  <c r="IHE77" i="10"/>
  <c r="IHF77" i="10"/>
  <c r="IHG77" i="10"/>
  <c r="IHH77" i="10"/>
  <c r="IHI77" i="10"/>
  <c r="IHJ77" i="10"/>
  <c r="IHK77" i="10"/>
  <c r="IHL77" i="10"/>
  <c r="IHM77" i="10"/>
  <c r="IHN77" i="10"/>
  <c r="IHO77" i="10"/>
  <c r="IHP77" i="10"/>
  <c r="IHQ77" i="10"/>
  <c r="IHR77" i="10"/>
  <c r="IHS77" i="10"/>
  <c r="IHT77" i="10"/>
  <c r="IHU77" i="10"/>
  <c r="IHV77" i="10"/>
  <c r="IHW77" i="10"/>
  <c r="IHX77" i="10"/>
  <c r="IHY77" i="10"/>
  <c r="IHZ77" i="10"/>
  <c r="IIA77" i="10"/>
  <c r="IIB77" i="10"/>
  <c r="IIC77" i="10"/>
  <c r="IID77" i="10"/>
  <c r="IIE77" i="10"/>
  <c r="IIF77" i="10"/>
  <c r="IIG77" i="10"/>
  <c r="IIH77" i="10"/>
  <c r="III77" i="10"/>
  <c r="IIJ77" i="10"/>
  <c r="IIK77" i="10"/>
  <c r="IIL77" i="10"/>
  <c r="IIM77" i="10"/>
  <c r="IIN77" i="10"/>
  <c r="IIO77" i="10"/>
  <c r="IIP77" i="10"/>
  <c r="IIQ77" i="10"/>
  <c r="IIR77" i="10"/>
  <c r="IIS77" i="10"/>
  <c r="IIT77" i="10"/>
  <c r="IIU77" i="10"/>
  <c r="IIV77" i="10"/>
  <c r="IIW77" i="10"/>
  <c r="IIX77" i="10"/>
  <c r="IIY77" i="10"/>
  <c r="IIZ77" i="10"/>
  <c r="IJA77" i="10"/>
  <c r="IJB77" i="10"/>
  <c r="IJC77" i="10"/>
  <c r="IJD77" i="10"/>
  <c r="IJE77" i="10"/>
  <c r="IJF77" i="10"/>
  <c r="IJG77" i="10"/>
  <c r="IJH77" i="10"/>
  <c r="IJI77" i="10"/>
  <c r="IJJ77" i="10"/>
  <c r="IJK77" i="10"/>
  <c r="IJL77" i="10"/>
  <c r="IJM77" i="10"/>
  <c r="IJN77" i="10"/>
  <c r="IJO77" i="10"/>
  <c r="IJP77" i="10"/>
  <c r="IJQ77" i="10"/>
  <c r="IJR77" i="10"/>
  <c r="IJS77" i="10"/>
  <c r="IJT77" i="10"/>
  <c r="IJU77" i="10"/>
  <c r="IJV77" i="10"/>
  <c r="IJW77" i="10"/>
  <c r="IJX77" i="10"/>
  <c r="IJY77" i="10"/>
  <c r="IJZ77" i="10"/>
  <c r="IKA77" i="10"/>
  <c r="IKB77" i="10"/>
  <c r="IKC77" i="10"/>
  <c r="IKD77" i="10"/>
  <c r="IKE77" i="10"/>
  <c r="IKF77" i="10"/>
  <c r="IKG77" i="10"/>
  <c r="IKH77" i="10"/>
  <c r="IKI77" i="10"/>
  <c r="IKJ77" i="10"/>
  <c r="IKK77" i="10"/>
  <c r="IKL77" i="10"/>
  <c r="IKM77" i="10"/>
  <c r="IKN77" i="10"/>
  <c r="IKO77" i="10"/>
  <c r="IKP77" i="10"/>
  <c r="IKQ77" i="10"/>
  <c r="IKR77" i="10"/>
  <c r="IKS77" i="10"/>
  <c r="IKT77" i="10"/>
  <c r="IKU77" i="10"/>
  <c r="IKV77" i="10"/>
  <c r="IKW77" i="10"/>
  <c r="IKX77" i="10"/>
  <c r="IKY77" i="10"/>
  <c r="IKZ77" i="10"/>
  <c r="ILA77" i="10"/>
  <c r="ILB77" i="10"/>
  <c r="ILC77" i="10"/>
  <c r="ILD77" i="10"/>
  <c r="ILE77" i="10"/>
  <c r="ILF77" i="10"/>
  <c r="ILG77" i="10"/>
  <c r="ILH77" i="10"/>
  <c r="ILI77" i="10"/>
  <c r="ILJ77" i="10"/>
  <c r="ILK77" i="10"/>
  <c r="ILL77" i="10"/>
  <c r="ILM77" i="10"/>
  <c r="ILN77" i="10"/>
  <c r="ILO77" i="10"/>
  <c r="ILP77" i="10"/>
  <c r="ILQ77" i="10"/>
  <c r="ILR77" i="10"/>
  <c r="ILS77" i="10"/>
  <c r="ILT77" i="10"/>
  <c r="ILU77" i="10"/>
  <c r="ILV77" i="10"/>
  <c r="ILW77" i="10"/>
  <c r="ILX77" i="10"/>
  <c r="ILY77" i="10"/>
  <c r="ILZ77" i="10"/>
  <c r="IMA77" i="10"/>
  <c r="IMB77" i="10"/>
  <c r="IMC77" i="10"/>
  <c r="IMD77" i="10"/>
  <c r="IME77" i="10"/>
  <c r="IMF77" i="10"/>
  <c r="IMG77" i="10"/>
  <c r="IMH77" i="10"/>
  <c r="IMI77" i="10"/>
  <c r="IMJ77" i="10"/>
  <c r="IMK77" i="10"/>
  <c r="IML77" i="10"/>
  <c r="IMM77" i="10"/>
  <c r="IMN77" i="10"/>
  <c r="IMO77" i="10"/>
  <c r="IMP77" i="10"/>
  <c r="IMQ77" i="10"/>
  <c r="IMR77" i="10"/>
  <c r="IMS77" i="10"/>
  <c r="IMT77" i="10"/>
  <c r="IMU77" i="10"/>
  <c r="IMV77" i="10"/>
  <c r="IMW77" i="10"/>
  <c r="IMX77" i="10"/>
  <c r="IMY77" i="10"/>
  <c r="IMZ77" i="10"/>
  <c r="INA77" i="10"/>
  <c r="INB77" i="10"/>
  <c r="INC77" i="10"/>
  <c r="IND77" i="10"/>
  <c r="INE77" i="10"/>
  <c r="INF77" i="10"/>
  <c r="ING77" i="10"/>
  <c r="INH77" i="10"/>
  <c r="INI77" i="10"/>
  <c r="INJ77" i="10"/>
  <c r="INK77" i="10"/>
  <c r="INL77" i="10"/>
  <c r="INM77" i="10"/>
  <c r="INN77" i="10"/>
  <c r="INO77" i="10"/>
  <c r="INP77" i="10"/>
  <c r="INQ77" i="10"/>
  <c r="INR77" i="10"/>
  <c r="INS77" i="10"/>
  <c r="INT77" i="10"/>
  <c r="INU77" i="10"/>
  <c r="INV77" i="10"/>
  <c r="INW77" i="10"/>
  <c r="INX77" i="10"/>
  <c r="INY77" i="10"/>
  <c r="INZ77" i="10"/>
  <c r="IOA77" i="10"/>
  <c r="IOB77" i="10"/>
  <c r="IOC77" i="10"/>
  <c r="IOD77" i="10"/>
  <c r="IOE77" i="10"/>
  <c r="IOF77" i="10"/>
  <c r="IOG77" i="10"/>
  <c r="IOH77" i="10"/>
  <c r="IOI77" i="10"/>
  <c r="IOJ77" i="10"/>
  <c r="IOK77" i="10"/>
  <c r="IOL77" i="10"/>
  <c r="IOM77" i="10"/>
  <c r="ION77" i="10"/>
  <c r="IOO77" i="10"/>
  <c r="IOP77" i="10"/>
  <c r="IOQ77" i="10"/>
  <c r="IOR77" i="10"/>
  <c r="IOS77" i="10"/>
  <c r="IOT77" i="10"/>
  <c r="IOU77" i="10"/>
  <c r="IOV77" i="10"/>
  <c r="IOW77" i="10"/>
  <c r="IOX77" i="10"/>
  <c r="IOY77" i="10"/>
  <c r="IOZ77" i="10"/>
  <c r="IPA77" i="10"/>
  <c r="IPB77" i="10"/>
  <c r="IPC77" i="10"/>
  <c r="IPD77" i="10"/>
  <c r="IPE77" i="10"/>
  <c r="IPF77" i="10"/>
  <c r="IPG77" i="10"/>
  <c r="IPH77" i="10"/>
  <c r="IPI77" i="10"/>
  <c r="IPJ77" i="10"/>
  <c r="IPK77" i="10"/>
  <c r="IPL77" i="10"/>
  <c r="IPM77" i="10"/>
  <c r="IPN77" i="10"/>
  <c r="IPO77" i="10"/>
  <c r="IPP77" i="10"/>
  <c r="IPQ77" i="10"/>
  <c r="IPR77" i="10"/>
  <c r="IPS77" i="10"/>
  <c r="IPT77" i="10"/>
  <c r="IPU77" i="10"/>
  <c r="IPV77" i="10"/>
  <c r="IPW77" i="10"/>
  <c r="IPX77" i="10"/>
  <c r="IPY77" i="10"/>
  <c r="IPZ77" i="10"/>
  <c r="IQA77" i="10"/>
  <c r="IQB77" i="10"/>
  <c r="IQC77" i="10"/>
  <c r="IQD77" i="10"/>
  <c r="IQE77" i="10"/>
  <c r="IQF77" i="10"/>
  <c r="IQG77" i="10"/>
  <c r="IQH77" i="10"/>
  <c r="IQI77" i="10"/>
  <c r="IQJ77" i="10"/>
  <c r="IQK77" i="10"/>
  <c r="IQL77" i="10"/>
  <c r="IQM77" i="10"/>
  <c r="IQN77" i="10"/>
  <c r="IQO77" i="10"/>
  <c r="IQP77" i="10"/>
  <c r="IQQ77" i="10"/>
  <c r="IQR77" i="10"/>
  <c r="IQS77" i="10"/>
  <c r="IQT77" i="10"/>
  <c r="IQU77" i="10"/>
  <c r="IQV77" i="10"/>
  <c r="IQW77" i="10"/>
  <c r="IQX77" i="10"/>
  <c r="IQY77" i="10"/>
  <c r="IQZ77" i="10"/>
  <c r="IRA77" i="10"/>
  <c r="IRB77" i="10"/>
  <c r="IRC77" i="10"/>
  <c r="IRD77" i="10"/>
  <c r="IRE77" i="10"/>
  <c r="IRF77" i="10"/>
  <c r="IRG77" i="10"/>
  <c r="IRH77" i="10"/>
  <c r="IRI77" i="10"/>
  <c r="IRJ77" i="10"/>
  <c r="IRK77" i="10"/>
  <c r="IRL77" i="10"/>
  <c r="IRM77" i="10"/>
  <c r="IRN77" i="10"/>
  <c r="IRO77" i="10"/>
  <c r="IRP77" i="10"/>
  <c r="IRQ77" i="10"/>
  <c r="IRR77" i="10"/>
  <c r="IRS77" i="10"/>
  <c r="IRT77" i="10"/>
  <c r="IRU77" i="10"/>
  <c r="IRV77" i="10"/>
  <c r="IRW77" i="10"/>
  <c r="IRX77" i="10"/>
  <c r="IRY77" i="10"/>
  <c r="IRZ77" i="10"/>
  <c r="ISA77" i="10"/>
  <c r="ISB77" i="10"/>
  <c r="ISC77" i="10"/>
  <c r="ISD77" i="10"/>
  <c r="ISE77" i="10"/>
  <c r="ISF77" i="10"/>
  <c r="ISG77" i="10"/>
  <c r="ISH77" i="10"/>
  <c r="ISI77" i="10"/>
  <c r="ISJ77" i="10"/>
  <c r="ISK77" i="10"/>
  <c r="ISL77" i="10"/>
  <c r="ISM77" i="10"/>
  <c r="ISN77" i="10"/>
  <c r="ISO77" i="10"/>
  <c r="ISP77" i="10"/>
  <c r="ISQ77" i="10"/>
  <c r="ISR77" i="10"/>
  <c r="ISS77" i="10"/>
  <c r="IST77" i="10"/>
  <c r="ISU77" i="10"/>
  <c r="ISV77" i="10"/>
  <c r="ISW77" i="10"/>
  <c r="ISX77" i="10"/>
  <c r="ISY77" i="10"/>
  <c r="ISZ77" i="10"/>
  <c r="ITA77" i="10"/>
  <c r="ITB77" i="10"/>
  <c r="ITC77" i="10"/>
  <c r="ITD77" i="10"/>
  <c r="ITE77" i="10"/>
  <c r="ITF77" i="10"/>
  <c r="ITG77" i="10"/>
  <c r="ITH77" i="10"/>
  <c r="ITI77" i="10"/>
  <c r="ITJ77" i="10"/>
  <c r="ITK77" i="10"/>
  <c r="ITL77" i="10"/>
  <c r="ITM77" i="10"/>
  <c r="ITN77" i="10"/>
  <c r="ITO77" i="10"/>
  <c r="ITP77" i="10"/>
  <c r="ITQ77" i="10"/>
  <c r="ITR77" i="10"/>
  <c r="ITS77" i="10"/>
  <c r="ITT77" i="10"/>
  <c r="ITU77" i="10"/>
  <c r="ITV77" i="10"/>
  <c r="ITW77" i="10"/>
  <c r="ITX77" i="10"/>
  <c r="ITY77" i="10"/>
  <c r="ITZ77" i="10"/>
  <c r="IUA77" i="10"/>
  <c r="IUB77" i="10"/>
  <c r="IUC77" i="10"/>
  <c r="IUD77" i="10"/>
  <c r="IUE77" i="10"/>
  <c r="IUF77" i="10"/>
  <c r="IUG77" i="10"/>
  <c r="IUH77" i="10"/>
  <c r="IUI77" i="10"/>
  <c r="IUJ77" i="10"/>
  <c r="IUK77" i="10"/>
  <c r="IUL77" i="10"/>
  <c r="IUM77" i="10"/>
  <c r="IUN77" i="10"/>
  <c r="IUO77" i="10"/>
  <c r="IUP77" i="10"/>
  <c r="IUQ77" i="10"/>
  <c r="IUR77" i="10"/>
  <c r="IUS77" i="10"/>
  <c r="IUT77" i="10"/>
  <c r="IUU77" i="10"/>
  <c r="IUV77" i="10"/>
  <c r="IUW77" i="10"/>
  <c r="IUX77" i="10"/>
  <c r="IUY77" i="10"/>
  <c r="IUZ77" i="10"/>
  <c r="IVA77" i="10"/>
  <c r="IVB77" i="10"/>
  <c r="IVC77" i="10"/>
  <c r="IVD77" i="10"/>
  <c r="IVE77" i="10"/>
  <c r="IVF77" i="10"/>
  <c r="IVG77" i="10"/>
  <c r="IVH77" i="10"/>
  <c r="IVI77" i="10"/>
  <c r="IVJ77" i="10"/>
  <c r="IVK77" i="10"/>
  <c r="IVL77" i="10"/>
  <c r="IVM77" i="10"/>
  <c r="IVN77" i="10"/>
  <c r="IVO77" i="10"/>
  <c r="IVP77" i="10"/>
  <c r="IVQ77" i="10"/>
  <c r="IVR77" i="10"/>
  <c r="IVS77" i="10"/>
  <c r="IVT77" i="10"/>
  <c r="IVU77" i="10"/>
  <c r="IVV77" i="10"/>
  <c r="IVW77" i="10"/>
  <c r="IVX77" i="10"/>
  <c r="IVY77" i="10"/>
  <c r="IVZ77" i="10"/>
  <c r="IWA77" i="10"/>
  <c r="IWB77" i="10"/>
  <c r="IWC77" i="10"/>
  <c r="IWD77" i="10"/>
  <c r="IWE77" i="10"/>
  <c r="IWF77" i="10"/>
  <c r="IWG77" i="10"/>
  <c r="IWH77" i="10"/>
  <c r="IWI77" i="10"/>
  <c r="IWJ77" i="10"/>
  <c r="IWK77" i="10"/>
  <c r="IWL77" i="10"/>
  <c r="IWM77" i="10"/>
  <c r="IWN77" i="10"/>
  <c r="IWO77" i="10"/>
  <c r="IWP77" i="10"/>
  <c r="IWQ77" i="10"/>
  <c r="IWR77" i="10"/>
  <c r="IWS77" i="10"/>
  <c r="IWT77" i="10"/>
  <c r="IWU77" i="10"/>
  <c r="IWV77" i="10"/>
  <c r="IWW77" i="10"/>
  <c r="IWX77" i="10"/>
  <c r="IWY77" i="10"/>
  <c r="IWZ77" i="10"/>
  <c r="IXA77" i="10"/>
  <c r="IXB77" i="10"/>
  <c r="IXC77" i="10"/>
  <c r="IXD77" i="10"/>
  <c r="IXE77" i="10"/>
  <c r="IXF77" i="10"/>
  <c r="IXG77" i="10"/>
  <c r="IXH77" i="10"/>
  <c r="IXI77" i="10"/>
  <c r="IXJ77" i="10"/>
  <c r="IXK77" i="10"/>
  <c r="IXL77" i="10"/>
  <c r="IXM77" i="10"/>
  <c r="IXN77" i="10"/>
  <c r="IXO77" i="10"/>
  <c r="IXP77" i="10"/>
  <c r="IXQ77" i="10"/>
  <c r="IXR77" i="10"/>
  <c r="IXS77" i="10"/>
  <c r="IXT77" i="10"/>
  <c r="IXU77" i="10"/>
  <c r="IXV77" i="10"/>
  <c r="IXW77" i="10"/>
  <c r="IXX77" i="10"/>
  <c r="IXY77" i="10"/>
  <c r="IXZ77" i="10"/>
  <c r="IYA77" i="10"/>
  <c r="IYB77" i="10"/>
  <c r="IYC77" i="10"/>
  <c r="IYD77" i="10"/>
  <c r="IYE77" i="10"/>
  <c r="IYF77" i="10"/>
  <c r="IYG77" i="10"/>
  <c r="IYH77" i="10"/>
  <c r="IYI77" i="10"/>
  <c r="IYJ77" i="10"/>
  <c r="IYK77" i="10"/>
  <c r="IYL77" i="10"/>
  <c r="IYM77" i="10"/>
  <c r="IYN77" i="10"/>
  <c r="IYO77" i="10"/>
  <c r="IYP77" i="10"/>
  <c r="IYQ77" i="10"/>
  <c r="IYR77" i="10"/>
  <c r="IYS77" i="10"/>
  <c r="IYT77" i="10"/>
  <c r="IYU77" i="10"/>
  <c r="IYV77" i="10"/>
  <c r="IYW77" i="10"/>
  <c r="IYX77" i="10"/>
  <c r="IYY77" i="10"/>
  <c r="IYZ77" i="10"/>
  <c r="IZA77" i="10"/>
  <c r="IZB77" i="10"/>
  <c r="IZC77" i="10"/>
  <c r="IZD77" i="10"/>
  <c r="IZE77" i="10"/>
  <c r="IZF77" i="10"/>
  <c r="IZG77" i="10"/>
  <c r="IZH77" i="10"/>
  <c r="IZI77" i="10"/>
  <c r="IZJ77" i="10"/>
  <c r="IZK77" i="10"/>
  <c r="IZL77" i="10"/>
  <c r="IZM77" i="10"/>
  <c r="IZN77" i="10"/>
  <c r="IZO77" i="10"/>
  <c r="IZP77" i="10"/>
  <c r="IZQ77" i="10"/>
  <c r="IZR77" i="10"/>
  <c r="IZS77" i="10"/>
  <c r="IZT77" i="10"/>
  <c r="IZU77" i="10"/>
  <c r="IZV77" i="10"/>
  <c r="IZW77" i="10"/>
  <c r="IZX77" i="10"/>
  <c r="IZY77" i="10"/>
  <c r="IZZ77" i="10"/>
  <c r="JAA77" i="10"/>
  <c r="JAB77" i="10"/>
  <c r="JAC77" i="10"/>
  <c r="JAD77" i="10"/>
  <c r="JAE77" i="10"/>
  <c r="JAF77" i="10"/>
  <c r="JAG77" i="10"/>
  <c r="JAH77" i="10"/>
  <c r="JAI77" i="10"/>
  <c r="JAJ77" i="10"/>
  <c r="JAK77" i="10"/>
  <c r="JAL77" i="10"/>
  <c r="JAM77" i="10"/>
  <c r="JAN77" i="10"/>
  <c r="JAO77" i="10"/>
  <c r="JAP77" i="10"/>
  <c r="JAQ77" i="10"/>
  <c r="JAR77" i="10"/>
  <c r="JAS77" i="10"/>
  <c r="JAT77" i="10"/>
  <c r="JAU77" i="10"/>
  <c r="JAV77" i="10"/>
  <c r="JAW77" i="10"/>
  <c r="JAX77" i="10"/>
  <c r="JAY77" i="10"/>
  <c r="JAZ77" i="10"/>
  <c r="JBA77" i="10"/>
  <c r="JBB77" i="10"/>
  <c r="JBC77" i="10"/>
  <c r="JBD77" i="10"/>
  <c r="JBE77" i="10"/>
  <c r="JBF77" i="10"/>
  <c r="JBG77" i="10"/>
  <c r="JBH77" i="10"/>
  <c r="JBI77" i="10"/>
  <c r="JBJ77" i="10"/>
  <c r="JBK77" i="10"/>
  <c r="JBL77" i="10"/>
  <c r="JBM77" i="10"/>
  <c r="JBN77" i="10"/>
  <c r="JBO77" i="10"/>
  <c r="JBP77" i="10"/>
  <c r="JBQ77" i="10"/>
  <c r="JBR77" i="10"/>
  <c r="JBS77" i="10"/>
  <c r="JBT77" i="10"/>
  <c r="JBU77" i="10"/>
  <c r="JBV77" i="10"/>
  <c r="JBW77" i="10"/>
  <c r="JBX77" i="10"/>
  <c r="JBY77" i="10"/>
  <c r="JBZ77" i="10"/>
  <c r="JCA77" i="10"/>
  <c r="JCB77" i="10"/>
  <c r="JCC77" i="10"/>
  <c r="JCD77" i="10"/>
  <c r="JCE77" i="10"/>
  <c r="JCF77" i="10"/>
  <c r="JCG77" i="10"/>
  <c r="JCH77" i="10"/>
  <c r="JCI77" i="10"/>
  <c r="JCJ77" i="10"/>
  <c r="JCK77" i="10"/>
  <c r="JCL77" i="10"/>
  <c r="JCM77" i="10"/>
  <c r="JCN77" i="10"/>
  <c r="JCO77" i="10"/>
  <c r="JCP77" i="10"/>
  <c r="JCQ77" i="10"/>
  <c r="JCR77" i="10"/>
  <c r="JCS77" i="10"/>
  <c r="JCT77" i="10"/>
  <c r="JCU77" i="10"/>
  <c r="JCV77" i="10"/>
  <c r="JCW77" i="10"/>
  <c r="JCX77" i="10"/>
  <c r="JCY77" i="10"/>
  <c r="JCZ77" i="10"/>
  <c r="JDA77" i="10"/>
  <c r="JDB77" i="10"/>
  <c r="JDC77" i="10"/>
  <c r="JDD77" i="10"/>
  <c r="JDE77" i="10"/>
  <c r="JDF77" i="10"/>
  <c r="JDG77" i="10"/>
  <c r="JDH77" i="10"/>
  <c r="JDI77" i="10"/>
  <c r="JDJ77" i="10"/>
  <c r="JDK77" i="10"/>
  <c r="JDL77" i="10"/>
  <c r="JDM77" i="10"/>
  <c r="JDN77" i="10"/>
  <c r="JDO77" i="10"/>
  <c r="JDP77" i="10"/>
  <c r="JDQ77" i="10"/>
  <c r="JDR77" i="10"/>
  <c r="JDS77" i="10"/>
  <c r="JDT77" i="10"/>
  <c r="JDU77" i="10"/>
  <c r="JDV77" i="10"/>
  <c r="JDW77" i="10"/>
  <c r="JDX77" i="10"/>
  <c r="JDY77" i="10"/>
  <c r="JDZ77" i="10"/>
  <c r="JEA77" i="10"/>
  <c r="JEB77" i="10"/>
  <c r="JEC77" i="10"/>
  <c r="JED77" i="10"/>
  <c r="JEE77" i="10"/>
  <c r="JEF77" i="10"/>
  <c r="JEG77" i="10"/>
  <c r="JEH77" i="10"/>
  <c r="JEI77" i="10"/>
  <c r="JEJ77" i="10"/>
  <c r="JEK77" i="10"/>
  <c r="JEL77" i="10"/>
  <c r="JEM77" i="10"/>
  <c r="JEN77" i="10"/>
  <c r="JEO77" i="10"/>
  <c r="JEP77" i="10"/>
  <c r="JEQ77" i="10"/>
  <c r="JER77" i="10"/>
  <c r="JES77" i="10"/>
  <c r="JET77" i="10"/>
  <c r="JEU77" i="10"/>
  <c r="JEV77" i="10"/>
  <c r="JEW77" i="10"/>
  <c r="JEX77" i="10"/>
  <c r="JEY77" i="10"/>
  <c r="JEZ77" i="10"/>
  <c r="JFA77" i="10"/>
  <c r="JFB77" i="10"/>
  <c r="JFC77" i="10"/>
  <c r="JFD77" i="10"/>
  <c r="JFE77" i="10"/>
  <c r="JFF77" i="10"/>
  <c r="JFG77" i="10"/>
  <c r="JFH77" i="10"/>
  <c r="JFI77" i="10"/>
  <c r="JFJ77" i="10"/>
  <c r="JFK77" i="10"/>
  <c r="JFL77" i="10"/>
  <c r="JFM77" i="10"/>
  <c r="JFN77" i="10"/>
  <c r="JFO77" i="10"/>
  <c r="JFP77" i="10"/>
  <c r="JFQ77" i="10"/>
  <c r="JFR77" i="10"/>
  <c r="JFS77" i="10"/>
  <c r="JFT77" i="10"/>
  <c r="JFU77" i="10"/>
  <c r="JFV77" i="10"/>
  <c r="JFW77" i="10"/>
  <c r="JFX77" i="10"/>
  <c r="JFY77" i="10"/>
  <c r="JFZ77" i="10"/>
  <c r="JGA77" i="10"/>
  <c r="JGB77" i="10"/>
  <c r="JGC77" i="10"/>
  <c r="JGD77" i="10"/>
  <c r="JGE77" i="10"/>
  <c r="JGF77" i="10"/>
  <c r="JGG77" i="10"/>
  <c r="JGH77" i="10"/>
  <c r="JGI77" i="10"/>
  <c r="JGJ77" i="10"/>
  <c r="JGK77" i="10"/>
  <c r="JGL77" i="10"/>
  <c r="JGM77" i="10"/>
  <c r="JGN77" i="10"/>
  <c r="JGO77" i="10"/>
  <c r="JGP77" i="10"/>
  <c r="JGQ77" i="10"/>
  <c r="JGR77" i="10"/>
  <c r="JGS77" i="10"/>
  <c r="JGT77" i="10"/>
  <c r="JGU77" i="10"/>
  <c r="JGV77" i="10"/>
  <c r="JGW77" i="10"/>
  <c r="JGX77" i="10"/>
  <c r="JGY77" i="10"/>
  <c r="JGZ77" i="10"/>
  <c r="JHA77" i="10"/>
  <c r="JHB77" i="10"/>
  <c r="JHC77" i="10"/>
  <c r="JHD77" i="10"/>
  <c r="JHE77" i="10"/>
  <c r="JHF77" i="10"/>
  <c r="JHG77" i="10"/>
  <c r="JHH77" i="10"/>
  <c r="JHI77" i="10"/>
  <c r="JHJ77" i="10"/>
  <c r="JHK77" i="10"/>
  <c r="JHL77" i="10"/>
  <c r="JHM77" i="10"/>
  <c r="JHN77" i="10"/>
  <c r="JHO77" i="10"/>
  <c r="JHP77" i="10"/>
  <c r="JHQ77" i="10"/>
  <c r="JHR77" i="10"/>
  <c r="JHS77" i="10"/>
  <c r="JHT77" i="10"/>
  <c r="JHU77" i="10"/>
  <c r="JHV77" i="10"/>
  <c r="JHW77" i="10"/>
  <c r="JHX77" i="10"/>
  <c r="JHY77" i="10"/>
  <c r="JHZ77" i="10"/>
  <c r="JIA77" i="10"/>
  <c r="JIB77" i="10"/>
  <c r="JIC77" i="10"/>
  <c r="JID77" i="10"/>
  <c r="JIE77" i="10"/>
  <c r="JIF77" i="10"/>
  <c r="JIG77" i="10"/>
  <c r="JIH77" i="10"/>
  <c r="JII77" i="10"/>
  <c r="JIJ77" i="10"/>
  <c r="JIK77" i="10"/>
  <c r="JIL77" i="10"/>
  <c r="JIM77" i="10"/>
  <c r="JIN77" i="10"/>
  <c r="JIO77" i="10"/>
  <c r="JIP77" i="10"/>
  <c r="JIQ77" i="10"/>
  <c r="JIR77" i="10"/>
  <c r="JIS77" i="10"/>
  <c r="JIT77" i="10"/>
  <c r="JIU77" i="10"/>
  <c r="JIV77" i="10"/>
  <c r="JIW77" i="10"/>
  <c r="JIX77" i="10"/>
  <c r="JIY77" i="10"/>
  <c r="JIZ77" i="10"/>
  <c r="JJA77" i="10"/>
  <c r="JJB77" i="10"/>
  <c r="JJC77" i="10"/>
  <c r="JJD77" i="10"/>
  <c r="JJE77" i="10"/>
  <c r="JJF77" i="10"/>
  <c r="JJG77" i="10"/>
  <c r="JJH77" i="10"/>
  <c r="JJI77" i="10"/>
  <c r="JJJ77" i="10"/>
  <c r="JJK77" i="10"/>
  <c r="JJL77" i="10"/>
  <c r="JJM77" i="10"/>
  <c r="JJN77" i="10"/>
  <c r="JJO77" i="10"/>
  <c r="JJP77" i="10"/>
  <c r="JJQ77" i="10"/>
  <c r="JJR77" i="10"/>
  <c r="JJS77" i="10"/>
  <c r="JJT77" i="10"/>
  <c r="JJU77" i="10"/>
  <c r="JJV77" i="10"/>
  <c r="JJW77" i="10"/>
  <c r="JJX77" i="10"/>
  <c r="JJY77" i="10"/>
  <c r="JJZ77" i="10"/>
  <c r="JKA77" i="10"/>
  <c r="JKB77" i="10"/>
  <c r="JKC77" i="10"/>
  <c r="JKD77" i="10"/>
  <c r="JKE77" i="10"/>
  <c r="JKF77" i="10"/>
  <c r="JKG77" i="10"/>
  <c r="JKH77" i="10"/>
  <c r="JKI77" i="10"/>
  <c r="JKJ77" i="10"/>
  <c r="JKK77" i="10"/>
  <c r="JKL77" i="10"/>
  <c r="JKM77" i="10"/>
  <c r="JKN77" i="10"/>
  <c r="JKO77" i="10"/>
  <c r="JKP77" i="10"/>
  <c r="JKQ77" i="10"/>
  <c r="JKR77" i="10"/>
  <c r="JKS77" i="10"/>
  <c r="JKT77" i="10"/>
  <c r="JKU77" i="10"/>
  <c r="JKV77" i="10"/>
  <c r="JKW77" i="10"/>
  <c r="JKX77" i="10"/>
  <c r="JKY77" i="10"/>
  <c r="JKZ77" i="10"/>
  <c r="JLA77" i="10"/>
  <c r="JLB77" i="10"/>
  <c r="JLC77" i="10"/>
  <c r="JLD77" i="10"/>
  <c r="JLE77" i="10"/>
  <c r="JLF77" i="10"/>
  <c r="JLG77" i="10"/>
  <c r="JLH77" i="10"/>
  <c r="JLI77" i="10"/>
  <c r="JLJ77" i="10"/>
  <c r="JLK77" i="10"/>
  <c r="JLL77" i="10"/>
  <c r="JLM77" i="10"/>
  <c r="JLN77" i="10"/>
  <c r="JLO77" i="10"/>
  <c r="JLP77" i="10"/>
  <c r="JLQ77" i="10"/>
  <c r="JLR77" i="10"/>
  <c r="JLS77" i="10"/>
  <c r="JLT77" i="10"/>
  <c r="JLU77" i="10"/>
  <c r="JLV77" i="10"/>
  <c r="JLW77" i="10"/>
  <c r="JLX77" i="10"/>
  <c r="JLY77" i="10"/>
  <c r="JLZ77" i="10"/>
  <c r="JMA77" i="10"/>
  <c r="JMB77" i="10"/>
  <c r="JMC77" i="10"/>
  <c r="JMD77" i="10"/>
  <c r="JME77" i="10"/>
  <c r="JMF77" i="10"/>
  <c r="JMG77" i="10"/>
  <c r="JMH77" i="10"/>
  <c r="JMI77" i="10"/>
  <c r="JMJ77" i="10"/>
  <c r="JMK77" i="10"/>
  <c r="JML77" i="10"/>
  <c r="JMM77" i="10"/>
  <c r="JMN77" i="10"/>
  <c r="JMO77" i="10"/>
  <c r="JMP77" i="10"/>
  <c r="JMQ77" i="10"/>
  <c r="JMR77" i="10"/>
  <c r="JMS77" i="10"/>
  <c r="JMT77" i="10"/>
  <c r="JMU77" i="10"/>
  <c r="JMV77" i="10"/>
  <c r="JMW77" i="10"/>
  <c r="JMX77" i="10"/>
  <c r="JMY77" i="10"/>
  <c r="JMZ77" i="10"/>
  <c r="JNA77" i="10"/>
  <c r="JNB77" i="10"/>
  <c r="JNC77" i="10"/>
  <c r="JND77" i="10"/>
  <c r="JNE77" i="10"/>
  <c r="JNF77" i="10"/>
  <c r="JNG77" i="10"/>
  <c r="JNH77" i="10"/>
  <c r="JNI77" i="10"/>
  <c r="JNJ77" i="10"/>
  <c r="JNK77" i="10"/>
  <c r="JNL77" i="10"/>
  <c r="JNM77" i="10"/>
  <c r="JNN77" i="10"/>
  <c r="JNO77" i="10"/>
  <c r="JNP77" i="10"/>
  <c r="JNQ77" i="10"/>
  <c r="JNR77" i="10"/>
  <c r="JNS77" i="10"/>
  <c r="JNT77" i="10"/>
  <c r="JNU77" i="10"/>
  <c r="JNV77" i="10"/>
  <c r="JNW77" i="10"/>
  <c r="JNX77" i="10"/>
  <c r="JNY77" i="10"/>
  <c r="JNZ77" i="10"/>
  <c r="JOA77" i="10"/>
  <c r="JOB77" i="10"/>
  <c r="JOC77" i="10"/>
  <c r="JOD77" i="10"/>
  <c r="JOE77" i="10"/>
  <c r="JOF77" i="10"/>
  <c r="JOG77" i="10"/>
  <c r="JOH77" i="10"/>
  <c r="JOI77" i="10"/>
  <c r="JOJ77" i="10"/>
  <c r="JOK77" i="10"/>
  <c r="JOL77" i="10"/>
  <c r="JOM77" i="10"/>
  <c r="JON77" i="10"/>
  <c r="JOO77" i="10"/>
  <c r="JOP77" i="10"/>
  <c r="JOQ77" i="10"/>
  <c r="JOR77" i="10"/>
  <c r="JOS77" i="10"/>
  <c r="JOT77" i="10"/>
  <c r="JOU77" i="10"/>
  <c r="JOV77" i="10"/>
  <c r="JOW77" i="10"/>
  <c r="JOX77" i="10"/>
  <c r="JOY77" i="10"/>
  <c r="JOZ77" i="10"/>
  <c r="JPA77" i="10"/>
  <c r="JPB77" i="10"/>
  <c r="JPC77" i="10"/>
  <c r="JPD77" i="10"/>
  <c r="JPE77" i="10"/>
  <c r="JPF77" i="10"/>
  <c r="JPG77" i="10"/>
  <c r="JPH77" i="10"/>
  <c r="JPI77" i="10"/>
  <c r="JPJ77" i="10"/>
  <c r="JPK77" i="10"/>
  <c r="JPL77" i="10"/>
  <c r="JPM77" i="10"/>
  <c r="JPN77" i="10"/>
  <c r="JPO77" i="10"/>
  <c r="JPP77" i="10"/>
  <c r="JPQ77" i="10"/>
  <c r="JPR77" i="10"/>
  <c r="JPS77" i="10"/>
  <c r="JPT77" i="10"/>
  <c r="JPU77" i="10"/>
  <c r="JPV77" i="10"/>
  <c r="JPW77" i="10"/>
  <c r="JPX77" i="10"/>
  <c r="JPY77" i="10"/>
  <c r="JPZ77" i="10"/>
  <c r="JQA77" i="10"/>
  <c r="JQB77" i="10"/>
  <c r="JQC77" i="10"/>
  <c r="JQD77" i="10"/>
  <c r="JQE77" i="10"/>
  <c r="JQF77" i="10"/>
  <c r="JQG77" i="10"/>
  <c r="JQH77" i="10"/>
  <c r="JQI77" i="10"/>
  <c r="JQJ77" i="10"/>
  <c r="JQK77" i="10"/>
  <c r="JQL77" i="10"/>
  <c r="JQM77" i="10"/>
  <c r="JQN77" i="10"/>
  <c r="JQO77" i="10"/>
  <c r="JQP77" i="10"/>
  <c r="JQQ77" i="10"/>
  <c r="JQR77" i="10"/>
  <c r="JQS77" i="10"/>
  <c r="JQT77" i="10"/>
  <c r="JQU77" i="10"/>
  <c r="JQV77" i="10"/>
  <c r="JQW77" i="10"/>
  <c r="JQX77" i="10"/>
  <c r="JQY77" i="10"/>
  <c r="JQZ77" i="10"/>
  <c r="JRA77" i="10"/>
  <c r="JRB77" i="10"/>
  <c r="JRC77" i="10"/>
  <c r="JRD77" i="10"/>
  <c r="JRE77" i="10"/>
  <c r="JRF77" i="10"/>
  <c r="JRG77" i="10"/>
  <c r="JRH77" i="10"/>
  <c r="JRI77" i="10"/>
  <c r="JRJ77" i="10"/>
  <c r="JRK77" i="10"/>
  <c r="JRL77" i="10"/>
  <c r="JRM77" i="10"/>
  <c r="JRN77" i="10"/>
  <c r="JRO77" i="10"/>
  <c r="JRP77" i="10"/>
  <c r="JRQ77" i="10"/>
  <c r="JRR77" i="10"/>
  <c r="JRS77" i="10"/>
  <c r="JRT77" i="10"/>
  <c r="JRU77" i="10"/>
  <c r="JRV77" i="10"/>
  <c r="JRW77" i="10"/>
  <c r="JRX77" i="10"/>
  <c r="JRY77" i="10"/>
  <c r="JRZ77" i="10"/>
  <c r="JSA77" i="10"/>
  <c r="JSB77" i="10"/>
  <c r="JSC77" i="10"/>
  <c r="JSD77" i="10"/>
  <c r="JSE77" i="10"/>
  <c r="JSF77" i="10"/>
  <c r="JSG77" i="10"/>
  <c r="JSH77" i="10"/>
  <c r="JSI77" i="10"/>
  <c r="JSJ77" i="10"/>
  <c r="JSK77" i="10"/>
  <c r="JSL77" i="10"/>
  <c r="JSM77" i="10"/>
  <c r="JSN77" i="10"/>
  <c r="JSO77" i="10"/>
  <c r="JSP77" i="10"/>
  <c r="JSQ77" i="10"/>
  <c r="JSR77" i="10"/>
  <c r="JSS77" i="10"/>
  <c r="JST77" i="10"/>
  <c r="JSU77" i="10"/>
  <c r="JSV77" i="10"/>
  <c r="JSW77" i="10"/>
  <c r="JSX77" i="10"/>
  <c r="JSY77" i="10"/>
  <c r="JSZ77" i="10"/>
  <c r="JTA77" i="10"/>
  <c r="JTB77" i="10"/>
  <c r="JTC77" i="10"/>
  <c r="JTD77" i="10"/>
  <c r="JTE77" i="10"/>
  <c r="JTF77" i="10"/>
  <c r="JTG77" i="10"/>
  <c r="JTH77" i="10"/>
  <c r="JTI77" i="10"/>
  <c r="JTJ77" i="10"/>
  <c r="JTK77" i="10"/>
  <c r="JTL77" i="10"/>
  <c r="JTM77" i="10"/>
  <c r="JTN77" i="10"/>
  <c r="JTO77" i="10"/>
  <c r="JTP77" i="10"/>
  <c r="JTQ77" i="10"/>
  <c r="JTR77" i="10"/>
  <c r="JTS77" i="10"/>
  <c r="JTT77" i="10"/>
  <c r="JTU77" i="10"/>
  <c r="JTV77" i="10"/>
  <c r="JTW77" i="10"/>
  <c r="JTX77" i="10"/>
  <c r="JTY77" i="10"/>
  <c r="JTZ77" i="10"/>
  <c r="JUA77" i="10"/>
  <c r="JUB77" i="10"/>
  <c r="JUC77" i="10"/>
  <c r="JUD77" i="10"/>
  <c r="JUE77" i="10"/>
  <c r="JUF77" i="10"/>
  <c r="JUG77" i="10"/>
  <c r="JUH77" i="10"/>
  <c r="JUI77" i="10"/>
  <c r="JUJ77" i="10"/>
  <c r="JUK77" i="10"/>
  <c r="JUL77" i="10"/>
  <c r="JUM77" i="10"/>
  <c r="JUN77" i="10"/>
  <c r="JUO77" i="10"/>
  <c r="JUP77" i="10"/>
  <c r="JUQ77" i="10"/>
  <c r="JUR77" i="10"/>
  <c r="JUS77" i="10"/>
  <c r="JUT77" i="10"/>
  <c r="JUU77" i="10"/>
  <c r="JUV77" i="10"/>
  <c r="JUW77" i="10"/>
  <c r="JUX77" i="10"/>
  <c r="JUY77" i="10"/>
  <c r="JUZ77" i="10"/>
  <c r="JVA77" i="10"/>
  <c r="JVB77" i="10"/>
  <c r="JVC77" i="10"/>
  <c r="JVD77" i="10"/>
  <c r="JVE77" i="10"/>
  <c r="JVF77" i="10"/>
  <c r="JVG77" i="10"/>
  <c r="JVH77" i="10"/>
  <c r="JVI77" i="10"/>
  <c r="JVJ77" i="10"/>
  <c r="JVK77" i="10"/>
  <c r="JVL77" i="10"/>
  <c r="JVM77" i="10"/>
  <c r="JVN77" i="10"/>
  <c r="JVO77" i="10"/>
  <c r="JVP77" i="10"/>
  <c r="JVQ77" i="10"/>
  <c r="JVR77" i="10"/>
  <c r="JVS77" i="10"/>
  <c r="JVT77" i="10"/>
  <c r="JVU77" i="10"/>
  <c r="JVV77" i="10"/>
  <c r="JVW77" i="10"/>
  <c r="JVX77" i="10"/>
  <c r="JVY77" i="10"/>
  <c r="JVZ77" i="10"/>
  <c r="JWA77" i="10"/>
  <c r="JWB77" i="10"/>
  <c r="JWC77" i="10"/>
  <c r="JWD77" i="10"/>
  <c r="JWE77" i="10"/>
  <c r="JWF77" i="10"/>
  <c r="JWG77" i="10"/>
  <c r="JWH77" i="10"/>
  <c r="JWI77" i="10"/>
  <c r="JWJ77" i="10"/>
  <c r="JWK77" i="10"/>
  <c r="JWL77" i="10"/>
  <c r="JWM77" i="10"/>
  <c r="JWN77" i="10"/>
  <c r="JWO77" i="10"/>
  <c r="JWP77" i="10"/>
  <c r="JWQ77" i="10"/>
  <c r="JWR77" i="10"/>
  <c r="JWS77" i="10"/>
  <c r="JWT77" i="10"/>
  <c r="JWU77" i="10"/>
  <c r="JWV77" i="10"/>
  <c r="JWW77" i="10"/>
  <c r="JWX77" i="10"/>
  <c r="JWY77" i="10"/>
  <c r="JWZ77" i="10"/>
  <c r="JXA77" i="10"/>
  <c r="JXB77" i="10"/>
  <c r="JXC77" i="10"/>
  <c r="JXD77" i="10"/>
  <c r="JXE77" i="10"/>
  <c r="JXF77" i="10"/>
  <c r="JXG77" i="10"/>
  <c r="JXH77" i="10"/>
  <c r="JXI77" i="10"/>
  <c r="JXJ77" i="10"/>
  <c r="JXK77" i="10"/>
  <c r="JXL77" i="10"/>
  <c r="JXM77" i="10"/>
  <c r="JXN77" i="10"/>
  <c r="JXO77" i="10"/>
  <c r="JXP77" i="10"/>
  <c r="JXQ77" i="10"/>
  <c r="JXR77" i="10"/>
  <c r="JXS77" i="10"/>
  <c r="JXT77" i="10"/>
  <c r="JXU77" i="10"/>
  <c r="JXV77" i="10"/>
  <c r="JXW77" i="10"/>
  <c r="JXX77" i="10"/>
  <c r="JXY77" i="10"/>
  <c r="JXZ77" i="10"/>
  <c r="JYA77" i="10"/>
  <c r="JYB77" i="10"/>
  <c r="JYC77" i="10"/>
  <c r="JYD77" i="10"/>
  <c r="JYE77" i="10"/>
  <c r="JYF77" i="10"/>
  <c r="JYG77" i="10"/>
  <c r="JYH77" i="10"/>
  <c r="JYI77" i="10"/>
  <c r="JYJ77" i="10"/>
  <c r="JYK77" i="10"/>
  <c r="JYL77" i="10"/>
  <c r="JYM77" i="10"/>
  <c r="JYN77" i="10"/>
  <c r="JYO77" i="10"/>
  <c r="JYP77" i="10"/>
  <c r="JYQ77" i="10"/>
  <c r="JYR77" i="10"/>
  <c r="JYS77" i="10"/>
  <c r="JYT77" i="10"/>
  <c r="JYU77" i="10"/>
  <c r="JYV77" i="10"/>
  <c r="JYW77" i="10"/>
  <c r="JYX77" i="10"/>
  <c r="JYY77" i="10"/>
  <c r="JYZ77" i="10"/>
  <c r="JZA77" i="10"/>
  <c r="JZB77" i="10"/>
  <c r="JZC77" i="10"/>
  <c r="JZD77" i="10"/>
  <c r="JZE77" i="10"/>
  <c r="JZF77" i="10"/>
  <c r="JZG77" i="10"/>
  <c r="JZH77" i="10"/>
  <c r="JZI77" i="10"/>
  <c r="JZJ77" i="10"/>
  <c r="JZK77" i="10"/>
  <c r="JZL77" i="10"/>
  <c r="JZM77" i="10"/>
  <c r="JZN77" i="10"/>
  <c r="JZO77" i="10"/>
  <c r="JZP77" i="10"/>
  <c r="JZQ77" i="10"/>
  <c r="JZR77" i="10"/>
  <c r="JZS77" i="10"/>
  <c r="JZT77" i="10"/>
  <c r="JZU77" i="10"/>
  <c r="JZV77" i="10"/>
  <c r="JZW77" i="10"/>
  <c r="JZX77" i="10"/>
  <c r="JZY77" i="10"/>
  <c r="JZZ77" i="10"/>
  <c r="KAA77" i="10"/>
  <c r="KAB77" i="10"/>
  <c r="KAC77" i="10"/>
  <c r="KAD77" i="10"/>
  <c r="KAE77" i="10"/>
  <c r="KAF77" i="10"/>
  <c r="KAG77" i="10"/>
  <c r="KAH77" i="10"/>
  <c r="KAI77" i="10"/>
  <c r="KAJ77" i="10"/>
  <c r="KAK77" i="10"/>
  <c r="KAL77" i="10"/>
  <c r="KAM77" i="10"/>
  <c r="KAN77" i="10"/>
  <c r="KAO77" i="10"/>
  <c r="KAP77" i="10"/>
  <c r="KAQ77" i="10"/>
  <c r="KAR77" i="10"/>
  <c r="KAS77" i="10"/>
  <c r="KAT77" i="10"/>
  <c r="KAU77" i="10"/>
  <c r="KAV77" i="10"/>
  <c r="KAW77" i="10"/>
  <c r="KAX77" i="10"/>
  <c r="KAY77" i="10"/>
  <c r="KAZ77" i="10"/>
  <c r="KBA77" i="10"/>
  <c r="KBB77" i="10"/>
  <c r="KBC77" i="10"/>
  <c r="KBD77" i="10"/>
  <c r="KBE77" i="10"/>
  <c r="KBF77" i="10"/>
  <c r="KBG77" i="10"/>
  <c r="KBH77" i="10"/>
  <c r="KBI77" i="10"/>
  <c r="KBJ77" i="10"/>
  <c r="KBK77" i="10"/>
  <c r="KBL77" i="10"/>
  <c r="KBM77" i="10"/>
  <c r="KBN77" i="10"/>
  <c r="KBO77" i="10"/>
  <c r="KBP77" i="10"/>
  <c r="KBQ77" i="10"/>
  <c r="KBR77" i="10"/>
  <c r="KBS77" i="10"/>
  <c r="KBT77" i="10"/>
  <c r="KBU77" i="10"/>
  <c r="KBV77" i="10"/>
  <c r="KBW77" i="10"/>
  <c r="KBX77" i="10"/>
  <c r="KBY77" i="10"/>
  <c r="KBZ77" i="10"/>
  <c r="KCA77" i="10"/>
  <c r="KCB77" i="10"/>
  <c r="KCC77" i="10"/>
  <c r="KCD77" i="10"/>
  <c r="KCE77" i="10"/>
  <c r="KCF77" i="10"/>
  <c r="KCG77" i="10"/>
  <c r="KCH77" i="10"/>
  <c r="KCI77" i="10"/>
  <c r="KCJ77" i="10"/>
  <c r="KCK77" i="10"/>
  <c r="KCL77" i="10"/>
  <c r="KCM77" i="10"/>
  <c r="KCN77" i="10"/>
  <c r="KCO77" i="10"/>
  <c r="KCP77" i="10"/>
  <c r="KCQ77" i="10"/>
  <c r="KCR77" i="10"/>
  <c r="KCS77" i="10"/>
  <c r="KCT77" i="10"/>
  <c r="KCU77" i="10"/>
  <c r="KCV77" i="10"/>
  <c r="KCW77" i="10"/>
  <c r="KCX77" i="10"/>
  <c r="KCY77" i="10"/>
  <c r="KCZ77" i="10"/>
  <c r="KDA77" i="10"/>
  <c r="KDB77" i="10"/>
  <c r="KDC77" i="10"/>
  <c r="KDD77" i="10"/>
  <c r="KDE77" i="10"/>
  <c r="KDF77" i="10"/>
  <c r="KDG77" i="10"/>
  <c r="KDH77" i="10"/>
  <c r="KDI77" i="10"/>
  <c r="KDJ77" i="10"/>
  <c r="KDK77" i="10"/>
  <c r="KDL77" i="10"/>
  <c r="KDM77" i="10"/>
  <c r="KDN77" i="10"/>
  <c r="KDO77" i="10"/>
  <c r="KDP77" i="10"/>
  <c r="KDQ77" i="10"/>
  <c r="KDR77" i="10"/>
  <c r="KDS77" i="10"/>
  <c r="KDT77" i="10"/>
  <c r="KDU77" i="10"/>
  <c r="KDV77" i="10"/>
  <c r="KDW77" i="10"/>
  <c r="KDX77" i="10"/>
  <c r="KDY77" i="10"/>
  <c r="KDZ77" i="10"/>
  <c r="KEA77" i="10"/>
  <c r="KEB77" i="10"/>
  <c r="KEC77" i="10"/>
  <c r="KED77" i="10"/>
  <c r="KEE77" i="10"/>
  <c r="KEF77" i="10"/>
  <c r="KEG77" i="10"/>
  <c r="KEH77" i="10"/>
  <c r="KEI77" i="10"/>
  <c r="KEJ77" i="10"/>
  <c r="KEK77" i="10"/>
  <c r="KEL77" i="10"/>
  <c r="KEM77" i="10"/>
  <c r="KEN77" i="10"/>
  <c r="KEO77" i="10"/>
  <c r="KEP77" i="10"/>
  <c r="KEQ77" i="10"/>
  <c r="KER77" i="10"/>
  <c r="KES77" i="10"/>
  <c r="KET77" i="10"/>
  <c r="KEU77" i="10"/>
  <c r="KEV77" i="10"/>
  <c r="KEW77" i="10"/>
  <c r="KEX77" i="10"/>
  <c r="KEY77" i="10"/>
  <c r="KEZ77" i="10"/>
  <c r="KFA77" i="10"/>
  <c r="KFB77" i="10"/>
  <c r="KFC77" i="10"/>
  <c r="KFD77" i="10"/>
  <c r="KFE77" i="10"/>
  <c r="KFF77" i="10"/>
  <c r="KFG77" i="10"/>
  <c r="KFH77" i="10"/>
  <c r="KFI77" i="10"/>
  <c r="KFJ77" i="10"/>
  <c r="KFK77" i="10"/>
  <c r="KFL77" i="10"/>
  <c r="KFM77" i="10"/>
  <c r="KFN77" i="10"/>
  <c r="KFO77" i="10"/>
  <c r="KFP77" i="10"/>
  <c r="KFQ77" i="10"/>
  <c r="KFR77" i="10"/>
  <c r="KFS77" i="10"/>
  <c r="KFT77" i="10"/>
  <c r="KFU77" i="10"/>
  <c r="KFV77" i="10"/>
  <c r="KFW77" i="10"/>
  <c r="KFX77" i="10"/>
  <c r="KFY77" i="10"/>
  <c r="KFZ77" i="10"/>
  <c r="KGA77" i="10"/>
  <c r="KGB77" i="10"/>
  <c r="KGC77" i="10"/>
  <c r="KGD77" i="10"/>
  <c r="KGE77" i="10"/>
  <c r="KGF77" i="10"/>
  <c r="KGG77" i="10"/>
  <c r="KGH77" i="10"/>
  <c r="KGI77" i="10"/>
  <c r="KGJ77" i="10"/>
  <c r="KGK77" i="10"/>
  <c r="KGL77" i="10"/>
  <c r="KGM77" i="10"/>
  <c r="KGN77" i="10"/>
  <c r="KGO77" i="10"/>
  <c r="KGP77" i="10"/>
  <c r="KGQ77" i="10"/>
  <c r="KGR77" i="10"/>
  <c r="KGS77" i="10"/>
  <c r="KGT77" i="10"/>
  <c r="KGU77" i="10"/>
  <c r="KGV77" i="10"/>
  <c r="KGW77" i="10"/>
  <c r="KGX77" i="10"/>
  <c r="KGY77" i="10"/>
  <c r="KGZ77" i="10"/>
  <c r="KHA77" i="10"/>
  <c r="KHB77" i="10"/>
  <c r="KHC77" i="10"/>
  <c r="KHD77" i="10"/>
  <c r="KHE77" i="10"/>
  <c r="KHF77" i="10"/>
  <c r="KHG77" i="10"/>
  <c r="KHH77" i="10"/>
  <c r="KHI77" i="10"/>
  <c r="KHJ77" i="10"/>
  <c r="KHK77" i="10"/>
  <c r="KHL77" i="10"/>
  <c r="KHM77" i="10"/>
  <c r="KHN77" i="10"/>
  <c r="KHO77" i="10"/>
  <c r="KHP77" i="10"/>
  <c r="KHQ77" i="10"/>
  <c r="KHR77" i="10"/>
  <c r="KHS77" i="10"/>
  <c r="KHT77" i="10"/>
  <c r="KHU77" i="10"/>
  <c r="KHV77" i="10"/>
  <c r="KHW77" i="10"/>
  <c r="KHX77" i="10"/>
  <c r="KHY77" i="10"/>
  <c r="KHZ77" i="10"/>
  <c r="KIA77" i="10"/>
  <c r="KIB77" i="10"/>
  <c r="KIC77" i="10"/>
  <c r="KID77" i="10"/>
  <c r="KIE77" i="10"/>
  <c r="KIF77" i="10"/>
  <c r="KIG77" i="10"/>
  <c r="KIH77" i="10"/>
  <c r="KII77" i="10"/>
  <c r="KIJ77" i="10"/>
  <c r="KIK77" i="10"/>
  <c r="KIL77" i="10"/>
  <c r="KIM77" i="10"/>
  <c r="KIN77" i="10"/>
  <c r="KIO77" i="10"/>
  <c r="KIP77" i="10"/>
  <c r="KIQ77" i="10"/>
  <c r="KIR77" i="10"/>
  <c r="KIS77" i="10"/>
  <c r="KIT77" i="10"/>
  <c r="KIU77" i="10"/>
  <c r="KIV77" i="10"/>
  <c r="KIW77" i="10"/>
  <c r="KIX77" i="10"/>
  <c r="KIY77" i="10"/>
  <c r="KIZ77" i="10"/>
  <c r="KJA77" i="10"/>
  <c r="KJB77" i="10"/>
  <c r="KJC77" i="10"/>
  <c r="KJD77" i="10"/>
  <c r="KJE77" i="10"/>
  <c r="KJF77" i="10"/>
  <c r="KJG77" i="10"/>
  <c r="KJH77" i="10"/>
  <c r="KJI77" i="10"/>
  <c r="KJJ77" i="10"/>
  <c r="KJK77" i="10"/>
  <c r="KJL77" i="10"/>
  <c r="KJM77" i="10"/>
  <c r="KJN77" i="10"/>
  <c r="KJO77" i="10"/>
  <c r="KJP77" i="10"/>
  <c r="KJQ77" i="10"/>
  <c r="KJR77" i="10"/>
  <c r="KJS77" i="10"/>
  <c r="KJT77" i="10"/>
  <c r="KJU77" i="10"/>
  <c r="KJV77" i="10"/>
  <c r="KJW77" i="10"/>
  <c r="KJX77" i="10"/>
  <c r="KJY77" i="10"/>
  <c r="KJZ77" i="10"/>
  <c r="KKA77" i="10"/>
  <c r="KKB77" i="10"/>
  <c r="KKC77" i="10"/>
  <c r="KKD77" i="10"/>
  <c r="KKE77" i="10"/>
  <c r="KKF77" i="10"/>
  <c r="KKG77" i="10"/>
  <c r="KKH77" i="10"/>
  <c r="KKI77" i="10"/>
  <c r="KKJ77" i="10"/>
  <c r="KKK77" i="10"/>
  <c r="KKL77" i="10"/>
  <c r="KKM77" i="10"/>
  <c r="KKN77" i="10"/>
  <c r="KKO77" i="10"/>
  <c r="KKP77" i="10"/>
  <c r="KKQ77" i="10"/>
  <c r="KKR77" i="10"/>
  <c r="KKS77" i="10"/>
  <c r="KKT77" i="10"/>
  <c r="KKU77" i="10"/>
  <c r="KKV77" i="10"/>
  <c r="KKW77" i="10"/>
  <c r="KKX77" i="10"/>
  <c r="KKY77" i="10"/>
  <c r="KKZ77" i="10"/>
  <c r="KLA77" i="10"/>
  <c r="KLB77" i="10"/>
  <c r="KLC77" i="10"/>
  <c r="KLD77" i="10"/>
  <c r="KLE77" i="10"/>
  <c r="KLF77" i="10"/>
  <c r="KLG77" i="10"/>
  <c r="KLH77" i="10"/>
  <c r="KLI77" i="10"/>
  <c r="KLJ77" i="10"/>
  <c r="KLK77" i="10"/>
  <c r="KLL77" i="10"/>
  <c r="KLM77" i="10"/>
  <c r="KLN77" i="10"/>
  <c r="KLO77" i="10"/>
  <c r="KLP77" i="10"/>
  <c r="KLQ77" i="10"/>
  <c r="KLR77" i="10"/>
  <c r="KLS77" i="10"/>
  <c r="KLT77" i="10"/>
  <c r="KLU77" i="10"/>
  <c r="KLV77" i="10"/>
  <c r="KLW77" i="10"/>
  <c r="KLX77" i="10"/>
  <c r="KLY77" i="10"/>
  <c r="KLZ77" i="10"/>
  <c r="KMA77" i="10"/>
  <c r="KMB77" i="10"/>
  <c r="KMC77" i="10"/>
  <c r="KMD77" i="10"/>
  <c r="KME77" i="10"/>
  <c r="KMF77" i="10"/>
  <c r="KMG77" i="10"/>
  <c r="KMH77" i="10"/>
  <c r="KMI77" i="10"/>
  <c r="KMJ77" i="10"/>
  <c r="KMK77" i="10"/>
  <c r="KML77" i="10"/>
  <c r="KMM77" i="10"/>
  <c r="KMN77" i="10"/>
  <c r="KMO77" i="10"/>
  <c r="KMP77" i="10"/>
  <c r="KMQ77" i="10"/>
  <c r="KMR77" i="10"/>
  <c r="KMS77" i="10"/>
  <c r="KMT77" i="10"/>
  <c r="KMU77" i="10"/>
  <c r="KMV77" i="10"/>
  <c r="KMW77" i="10"/>
  <c r="KMX77" i="10"/>
  <c r="KMY77" i="10"/>
  <c r="KMZ77" i="10"/>
  <c r="KNA77" i="10"/>
  <c r="KNB77" i="10"/>
  <c r="KNC77" i="10"/>
  <c r="KND77" i="10"/>
  <c r="KNE77" i="10"/>
  <c r="KNF77" i="10"/>
  <c r="KNG77" i="10"/>
  <c r="KNH77" i="10"/>
  <c r="KNI77" i="10"/>
  <c r="KNJ77" i="10"/>
  <c r="KNK77" i="10"/>
  <c r="KNL77" i="10"/>
  <c r="KNM77" i="10"/>
  <c r="KNN77" i="10"/>
  <c r="KNO77" i="10"/>
  <c r="KNP77" i="10"/>
  <c r="KNQ77" i="10"/>
  <c r="KNR77" i="10"/>
  <c r="KNS77" i="10"/>
  <c r="KNT77" i="10"/>
  <c r="KNU77" i="10"/>
  <c r="KNV77" i="10"/>
  <c r="KNW77" i="10"/>
  <c r="KNX77" i="10"/>
  <c r="KNY77" i="10"/>
  <c r="KNZ77" i="10"/>
  <c r="KOA77" i="10"/>
  <c r="KOB77" i="10"/>
  <c r="KOC77" i="10"/>
  <c r="KOD77" i="10"/>
  <c r="KOE77" i="10"/>
  <c r="KOF77" i="10"/>
  <c r="KOG77" i="10"/>
  <c r="KOH77" i="10"/>
  <c r="KOI77" i="10"/>
  <c r="KOJ77" i="10"/>
  <c r="KOK77" i="10"/>
  <c r="KOL77" i="10"/>
  <c r="KOM77" i="10"/>
  <c r="KON77" i="10"/>
  <c r="KOO77" i="10"/>
  <c r="KOP77" i="10"/>
  <c r="KOQ77" i="10"/>
  <c r="KOR77" i="10"/>
  <c r="KOS77" i="10"/>
  <c r="KOT77" i="10"/>
  <c r="KOU77" i="10"/>
  <c r="KOV77" i="10"/>
  <c r="KOW77" i="10"/>
  <c r="KOX77" i="10"/>
  <c r="KOY77" i="10"/>
  <c r="KOZ77" i="10"/>
  <c r="KPA77" i="10"/>
  <c r="KPB77" i="10"/>
  <c r="KPC77" i="10"/>
  <c r="KPD77" i="10"/>
  <c r="KPE77" i="10"/>
  <c r="KPF77" i="10"/>
  <c r="KPG77" i="10"/>
  <c r="KPH77" i="10"/>
  <c r="KPI77" i="10"/>
  <c r="KPJ77" i="10"/>
  <c r="KPK77" i="10"/>
  <c r="KPL77" i="10"/>
  <c r="KPM77" i="10"/>
  <c r="KPN77" i="10"/>
  <c r="KPO77" i="10"/>
  <c r="KPP77" i="10"/>
  <c r="KPQ77" i="10"/>
  <c r="KPR77" i="10"/>
  <c r="KPS77" i="10"/>
  <c r="KPT77" i="10"/>
  <c r="KPU77" i="10"/>
  <c r="KPV77" i="10"/>
  <c r="KPW77" i="10"/>
  <c r="KPX77" i="10"/>
  <c r="KPY77" i="10"/>
  <c r="KPZ77" i="10"/>
  <c r="KQA77" i="10"/>
  <c r="KQB77" i="10"/>
  <c r="KQC77" i="10"/>
  <c r="KQD77" i="10"/>
  <c r="KQE77" i="10"/>
  <c r="KQF77" i="10"/>
  <c r="KQG77" i="10"/>
  <c r="KQH77" i="10"/>
  <c r="KQI77" i="10"/>
  <c r="KQJ77" i="10"/>
  <c r="KQK77" i="10"/>
  <c r="KQL77" i="10"/>
  <c r="KQM77" i="10"/>
  <c r="KQN77" i="10"/>
  <c r="KQO77" i="10"/>
  <c r="KQP77" i="10"/>
  <c r="KQQ77" i="10"/>
  <c r="KQR77" i="10"/>
  <c r="KQS77" i="10"/>
  <c r="KQT77" i="10"/>
  <c r="KQU77" i="10"/>
  <c r="KQV77" i="10"/>
  <c r="KQW77" i="10"/>
  <c r="KQX77" i="10"/>
  <c r="KQY77" i="10"/>
  <c r="KQZ77" i="10"/>
  <c r="KRA77" i="10"/>
  <c r="KRB77" i="10"/>
  <c r="KRC77" i="10"/>
  <c r="KRD77" i="10"/>
  <c r="KRE77" i="10"/>
  <c r="KRF77" i="10"/>
  <c r="KRG77" i="10"/>
  <c r="KRH77" i="10"/>
  <c r="KRI77" i="10"/>
  <c r="KRJ77" i="10"/>
  <c r="KRK77" i="10"/>
  <c r="KRL77" i="10"/>
  <c r="KRM77" i="10"/>
  <c r="KRN77" i="10"/>
  <c r="KRO77" i="10"/>
  <c r="KRP77" i="10"/>
  <c r="KRQ77" i="10"/>
  <c r="KRR77" i="10"/>
  <c r="KRS77" i="10"/>
  <c r="KRT77" i="10"/>
  <c r="KRU77" i="10"/>
  <c r="KRV77" i="10"/>
  <c r="KRW77" i="10"/>
  <c r="KRX77" i="10"/>
  <c r="KRY77" i="10"/>
  <c r="KRZ77" i="10"/>
  <c r="KSA77" i="10"/>
  <c r="KSB77" i="10"/>
  <c r="KSC77" i="10"/>
  <c r="KSD77" i="10"/>
  <c r="KSE77" i="10"/>
  <c r="KSF77" i="10"/>
  <c r="KSG77" i="10"/>
  <c r="KSH77" i="10"/>
  <c r="KSI77" i="10"/>
  <c r="KSJ77" i="10"/>
  <c r="KSK77" i="10"/>
  <c r="KSL77" i="10"/>
  <c r="KSM77" i="10"/>
  <c r="KSN77" i="10"/>
  <c r="KSO77" i="10"/>
  <c r="KSP77" i="10"/>
  <c r="KSQ77" i="10"/>
  <c r="KSR77" i="10"/>
  <c r="KSS77" i="10"/>
  <c r="KST77" i="10"/>
  <c r="KSU77" i="10"/>
  <c r="KSV77" i="10"/>
  <c r="KSW77" i="10"/>
  <c r="KSX77" i="10"/>
  <c r="KSY77" i="10"/>
  <c r="KSZ77" i="10"/>
  <c r="KTA77" i="10"/>
  <c r="KTB77" i="10"/>
  <c r="KTC77" i="10"/>
  <c r="KTD77" i="10"/>
  <c r="KTE77" i="10"/>
  <c r="KTF77" i="10"/>
  <c r="KTG77" i="10"/>
  <c r="KTH77" i="10"/>
  <c r="KTI77" i="10"/>
  <c r="KTJ77" i="10"/>
  <c r="KTK77" i="10"/>
  <c r="KTL77" i="10"/>
  <c r="KTM77" i="10"/>
  <c r="KTN77" i="10"/>
  <c r="KTO77" i="10"/>
  <c r="KTP77" i="10"/>
  <c r="KTQ77" i="10"/>
  <c r="KTR77" i="10"/>
  <c r="KTS77" i="10"/>
  <c r="KTT77" i="10"/>
  <c r="KTU77" i="10"/>
  <c r="KTV77" i="10"/>
  <c r="KTW77" i="10"/>
  <c r="KTX77" i="10"/>
  <c r="KTY77" i="10"/>
  <c r="KTZ77" i="10"/>
  <c r="KUA77" i="10"/>
  <c r="KUB77" i="10"/>
  <c r="KUC77" i="10"/>
  <c r="KUD77" i="10"/>
  <c r="KUE77" i="10"/>
  <c r="KUF77" i="10"/>
  <c r="KUG77" i="10"/>
  <c r="KUH77" i="10"/>
  <c r="KUI77" i="10"/>
  <c r="KUJ77" i="10"/>
  <c r="KUK77" i="10"/>
  <c r="KUL77" i="10"/>
  <c r="KUM77" i="10"/>
  <c r="KUN77" i="10"/>
  <c r="KUO77" i="10"/>
  <c r="KUP77" i="10"/>
  <c r="KUQ77" i="10"/>
  <c r="KUR77" i="10"/>
  <c r="KUS77" i="10"/>
  <c r="KUT77" i="10"/>
  <c r="KUU77" i="10"/>
  <c r="KUV77" i="10"/>
  <c r="KUW77" i="10"/>
  <c r="KUX77" i="10"/>
  <c r="KUY77" i="10"/>
  <c r="KUZ77" i="10"/>
  <c r="KVA77" i="10"/>
  <c r="KVB77" i="10"/>
  <c r="KVC77" i="10"/>
  <c r="KVD77" i="10"/>
  <c r="KVE77" i="10"/>
  <c r="KVF77" i="10"/>
  <c r="KVG77" i="10"/>
  <c r="KVH77" i="10"/>
  <c r="KVI77" i="10"/>
  <c r="KVJ77" i="10"/>
  <c r="KVK77" i="10"/>
  <c r="KVL77" i="10"/>
  <c r="KVM77" i="10"/>
  <c r="KVN77" i="10"/>
  <c r="KVO77" i="10"/>
  <c r="KVP77" i="10"/>
  <c r="KVQ77" i="10"/>
  <c r="KVR77" i="10"/>
  <c r="KVS77" i="10"/>
  <c r="KVT77" i="10"/>
  <c r="KVU77" i="10"/>
  <c r="KVV77" i="10"/>
  <c r="KVW77" i="10"/>
  <c r="KVX77" i="10"/>
  <c r="KVY77" i="10"/>
  <c r="KVZ77" i="10"/>
  <c r="KWA77" i="10"/>
  <c r="KWB77" i="10"/>
  <c r="KWC77" i="10"/>
  <c r="KWD77" i="10"/>
  <c r="KWE77" i="10"/>
  <c r="KWF77" i="10"/>
  <c r="KWG77" i="10"/>
  <c r="KWH77" i="10"/>
  <c r="KWI77" i="10"/>
  <c r="KWJ77" i="10"/>
  <c r="KWK77" i="10"/>
  <c r="KWL77" i="10"/>
  <c r="KWM77" i="10"/>
  <c r="KWN77" i="10"/>
  <c r="KWO77" i="10"/>
  <c r="KWP77" i="10"/>
  <c r="KWQ77" i="10"/>
  <c r="KWR77" i="10"/>
  <c r="KWS77" i="10"/>
  <c r="KWT77" i="10"/>
  <c r="KWU77" i="10"/>
  <c r="KWV77" i="10"/>
  <c r="KWW77" i="10"/>
  <c r="KWX77" i="10"/>
  <c r="KWY77" i="10"/>
  <c r="KWZ77" i="10"/>
  <c r="KXA77" i="10"/>
  <c r="KXB77" i="10"/>
  <c r="KXC77" i="10"/>
  <c r="KXD77" i="10"/>
  <c r="KXE77" i="10"/>
  <c r="KXF77" i="10"/>
  <c r="KXG77" i="10"/>
  <c r="KXH77" i="10"/>
  <c r="KXI77" i="10"/>
  <c r="KXJ77" i="10"/>
  <c r="KXK77" i="10"/>
  <c r="KXL77" i="10"/>
  <c r="KXM77" i="10"/>
  <c r="KXN77" i="10"/>
  <c r="KXO77" i="10"/>
  <c r="KXP77" i="10"/>
  <c r="KXQ77" i="10"/>
  <c r="KXR77" i="10"/>
  <c r="KXS77" i="10"/>
  <c r="KXT77" i="10"/>
  <c r="KXU77" i="10"/>
  <c r="KXV77" i="10"/>
  <c r="KXW77" i="10"/>
  <c r="KXX77" i="10"/>
  <c r="KXY77" i="10"/>
  <c r="KXZ77" i="10"/>
  <c r="KYA77" i="10"/>
  <c r="KYB77" i="10"/>
  <c r="KYC77" i="10"/>
  <c r="KYD77" i="10"/>
  <c r="KYE77" i="10"/>
  <c r="KYF77" i="10"/>
  <c r="KYG77" i="10"/>
  <c r="KYH77" i="10"/>
  <c r="KYI77" i="10"/>
  <c r="KYJ77" i="10"/>
  <c r="KYK77" i="10"/>
  <c r="KYL77" i="10"/>
  <c r="KYM77" i="10"/>
  <c r="KYN77" i="10"/>
  <c r="KYO77" i="10"/>
  <c r="KYP77" i="10"/>
  <c r="KYQ77" i="10"/>
  <c r="KYR77" i="10"/>
  <c r="KYS77" i="10"/>
  <c r="KYT77" i="10"/>
  <c r="KYU77" i="10"/>
  <c r="KYV77" i="10"/>
  <c r="KYW77" i="10"/>
  <c r="KYX77" i="10"/>
  <c r="KYY77" i="10"/>
  <c r="KYZ77" i="10"/>
  <c r="KZA77" i="10"/>
  <c r="KZB77" i="10"/>
  <c r="KZC77" i="10"/>
  <c r="KZD77" i="10"/>
  <c r="KZE77" i="10"/>
  <c r="KZF77" i="10"/>
  <c r="KZG77" i="10"/>
  <c r="KZH77" i="10"/>
  <c r="KZI77" i="10"/>
  <c r="KZJ77" i="10"/>
  <c r="KZK77" i="10"/>
  <c r="KZL77" i="10"/>
  <c r="KZM77" i="10"/>
  <c r="KZN77" i="10"/>
  <c r="KZO77" i="10"/>
  <c r="KZP77" i="10"/>
  <c r="KZQ77" i="10"/>
  <c r="KZR77" i="10"/>
  <c r="KZS77" i="10"/>
  <c r="KZT77" i="10"/>
  <c r="KZU77" i="10"/>
  <c r="KZV77" i="10"/>
  <c r="KZW77" i="10"/>
  <c r="KZX77" i="10"/>
  <c r="KZY77" i="10"/>
  <c r="KZZ77" i="10"/>
  <c r="LAA77" i="10"/>
  <c r="LAB77" i="10"/>
  <c r="LAC77" i="10"/>
  <c r="LAD77" i="10"/>
  <c r="LAE77" i="10"/>
  <c r="LAF77" i="10"/>
  <c r="LAG77" i="10"/>
  <c r="LAH77" i="10"/>
  <c r="LAI77" i="10"/>
  <c r="LAJ77" i="10"/>
  <c r="LAK77" i="10"/>
  <c r="LAL77" i="10"/>
  <c r="LAM77" i="10"/>
  <c r="LAN77" i="10"/>
  <c r="LAO77" i="10"/>
  <c r="LAP77" i="10"/>
  <c r="LAQ77" i="10"/>
  <c r="LAR77" i="10"/>
  <c r="LAS77" i="10"/>
  <c r="LAT77" i="10"/>
  <c r="LAU77" i="10"/>
  <c r="LAV77" i="10"/>
  <c r="LAW77" i="10"/>
  <c r="LAX77" i="10"/>
  <c r="LAY77" i="10"/>
  <c r="LAZ77" i="10"/>
  <c r="LBA77" i="10"/>
  <c r="LBB77" i="10"/>
  <c r="LBC77" i="10"/>
  <c r="LBD77" i="10"/>
  <c r="LBE77" i="10"/>
  <c r="LBF77" i="10"/>
  <c r="LBG77" i="10"/>
  <c r="LBH77" i="10"/>
  <c r="LBI77" i="10"/>
  <c r="LBJ77" i="10"/>
  <c r="LBK77" i="10"/>
  <c r="LBL77" i="10"/>
  <c r="LBM77" i="10"/>
  <c r="LBN77" i="10"/>
  <c r="LBO77" i="10"/>
  <c r="LBP77" i="10"/>
  <c r="LBQ77" i="10"/>
  <c r="LBR77" i="10"/>
  <c r="LBS77" i="10"/>
  <c r="LBT77" i="10"/>
  <c r="LBU77" i="10"/>
  <c r="LBV77" i="10"/>
  <c r="LBW77" i="10"/>
  <c r="LBX77" i="10"/>
  <c r="LBY77" i="10"/>
  <c r="LBZ77" i="10"/>
  <c r="LCA77" i="10"/>
  <c r="LCB77" i="10"/>
  <c r="LCC77" i="10"/>
  <c r="LCD77" i="10"/>
  <c r="LCE77" i="10"/>
  <c r="LCF77" i="10"/>
  <c r="LCG77" i="10"/>
  <c r="LCH77" i="10"/>
  <c r="LCI77" i="10"/>
  <c r="LCJ77" i="10"/>
  <c r="LCK77" i="10"/>
  <c r="LCL77" i="10"/>
  <c r="LCM77" i="10"/>
  <c r="LCN77" i="10"/>
  <c r="LCO77" i="10"/>
  <c r="LCP77" i="10"/>
  <c r="LCQ77" i="10"/>
  <c r="LCR77" i="10"/>
  <c r="LCS77" i="10"/>
  <c r="LCT77" i="10"/>
  <c r="LCU77" i="10"/>
  <c r="LCV77" i="10"/>
  <c r="LCW77" i="10"/>
  <c r="LCX77" i="10"/>
  <c r="LCY77" i="10"/>
  <c r="LCZ77" i="10"/>
  <c r="LDA77" i="10"/>
  <c r="LDB77" i="10"/>
  <c r="LDC77" i="10"/>
  <c r="LDD77" i="10"/>
  <c r="LDE77" i="10"/>
  <c r="LDF77" i="10"/>
  <c r="LDG77" i="10"/>
  <c r="LDH77" i="10"/>
  <c r="LDI77" i="10"/>
  <c r="LDJ77" i="10"/>
  <c r="LDK77" i="10"/>
  <c r="LDL77" i="10"/>
  <c r="LDM77" i="10"/>
  <c r="LDN77" i="10"/>
  <c r="LDO77" i="10"/>
  <c r="LDP77" i="10"/>
  <c r="LDQ77" i="10"/>
  <c r="LDR77" i="10"/>
  <c r="LDS77" i="10"/>
  <c r="LDT77" i="10"/>
  <c r="LDU77" i="10"/>
  <c r="LDV77" i="10"/>
  <c r="LDW77" i="10"/>
  <c r="LDX77" i="10"/>
  <c r="LDY77" i="10"/>
  <c r="LDZ77" i="10"/>
  <c r="LEA77" i="10"/>
  <c r="LEB77" i="10"/>
  <c r="LEC77" i="10"/>
  <c r="LED77" i="10"/>
  <c r="LEE77" i="10"/>
  <c r="LEF77" i="10"/>
  <c r="LEG77" i="10"/>
  <c r="LEH77" i="10"/>
  <c r="LEI77" i="10"/>
  <c r="LEJ77" i="10"/>
  <c r="LEK77" i="10"/>
  <c r="LEL77" i="10"/>
  <c r="LEM77" i="10"/>
  <c r="LEN77" i="10"/>
  <c r="LEO77" i="10"/>
  <c r="LEP77" i="10"/>
  <c r="LEQ77" i="10"/>
  <c r="LER77" i="10"/>
  <c r="LES77" i="10"/>
  <c r="LET77" i="10"/>
  <c r="LEU77" i="10"/>
  <c r="LEV77" i="10"/>
  <c r="LEW77" i="10"/>
  <c r="LEX77" i="10"/>
  <c r="LEY77" i="10"/>
  <c r="LEZ77" i="10"/>
  <c r="LFA77" i="10"/>
  <c r="LFB77" i="10"/>
  <c r="LFC77" i="10"/>
  <c r="LFD77" i="10"/>
  <c r="LFE77" i="10"/>
  <c r="LFF77" i="10"/>
  <c r="LFG77" i="10"/>
  <c r="LFH77" i="10"/>
  <c r="LFI77" i="10"/>
  <c r="LFJ77" i="10"/>
  <c r="LFK77" i="10"/>
  <c r="LFL77" i="10"/>
  <c r="LFM77" i="10"/>
  <c r="LFN77" i="10"/>
  <c r="LFO77" i="10"/>
  <c r="LFP77" i="10"/>
  <c r="LFQ77" i="10"/>
  <c r="LFR77" i="10"/>
  <c r="LFS77" i="10"/>
  <c r="LFT77" i="10"/>
  <c r="LFU77" i="10"/>
  <c r="LFV77" i="10"/>
  <c r="LFW77" i="10"/>
  <c r="LFX77" i="10"/>
  <c r="LFY77" i="10"/>
  <c r="LFZ77" i="10"/>
  <c r="LGA77" i="10"/>
  <c r="LGB77" i="10"/>
  <c r="LGC77" i="10"/>
  <c r="LGD77" i="10"/>
  <c r="LGE77" i="10"/>
  <c r="LGF77" i="10"/>
  <c r="LGG77" i="10"/>
  <c r="LGH77" i="10"/>
  <c r="LGI77" i="10"/>
  <c r="LGJ77" i="10"/>
  <c r="LGK77" i="10"/>
  <c r="LGL77" i="10"/>
  <c r="LGM77" i="10"/>
  <c r="LGN77" i="10"/>
  <c r="LGO77" i="10"/>
  <c r="LGP77" i="10"/>
  <c r="LGQ77" i="10"/>
  <c r="LGR77" i="10"/>
  <c r="LGS77" i="10"/>
  <c r="LGT77" i="10"/>
  <c r="LGU77" i="10"/>
  <c r="LGV77" i="10"/>
  <c r="LGW77" i="10"/>
  <c r="LGX77" i="10"/>
  <c r="LGY77" i="10"/>
  <c r="LGZ77" i="10"/>
  <c r="LHA77" i="10"/>
  <c r="LHB77" i="10"/>
  <c r="LHC77" i="10"/>
  <c r="LHD77" i="10"/>
  <c r="LHE77" i="10"/>
  <c r="LHF77" i="10"/>
  <c r="LHG77" i="10"/>
  <c r="LHH77" i="10"/>
  <c r="LHI77" i="10"/>
  <c r="LHJ77" i="10"/>
  <c r="LHK77" i="10"/>
  <c r="LHL77" i="10"/>
  <c r="LHM77" i="10"/>
  <c r="LHN77" i="10"/>
  <c r="LHO77" i="10"/>
  <c r="LHP77" i="10"/>
  <c r="LHQ77" i="10"/>
  <c r="LHR77" i="10"/>
  <c r="LHS77" i="10"/>
  <c r="LHT77" i="10"/>
  <c r="LHU77" i="10"/>
  <c r="LHV77" i="10"/>
  <c r="LHW77" i="10"/>
  <c r="LHX77" i="10"/>
  <c r="LHY77" i="10"/>
  <c r="LHZ77" i="10"/>
  <c r="LIA77" i="10"/>
  <c r="LIB77" i="10"/>
  <c r="LIC77" i="10"/>
  <c r="LID77" i="10"/>
  <c r="LIE77" i="10"/>
  <c r="LIF77" i="10"/>
  <c r="LIG77" i="10"/>
  <c r="LIH77" i="10"/>
  <c r="LII77" i="10"/>
  <c r="LIJ77" i="10"/>
  <c r="LIK77" i="10"/>
  <c r="LIL77" i="10"/>
  <c r="LIM77" i="10"/>
  <c r="LIN77" i="10"/>
  <c r="LIO77" i="10"/>
  <c r="LIP77" i="10"/>
  <c r="LIQ77" i="10"/>
  <c r="LIR77" i="10"/>
  <c r="LIS77" i="10"/>
  <c r="LIT77" i="10"/>
  <c r="LIU77" i="10"/>
  <c r="LIV77" i="10"/>
  <c r="LIW77" i="10"/>
  <c r="LIX77" i="10"/>
  <c r="LIY77" i="10"/>
  <c r="LIZ77" i="10"/>
  <c r="LJA77" i="10"/>
  <c r="LJB77" i="10"/>
  <c r="LJC77" i="10"/>
  <c r="LJD77" i="10"/>
  <c r="LJE77" i="10"/>
  <c r="LJF77" i="10"/>
  <c r="LJG77" i="10"/>
  <c r="LJH77" i="10"/>
  <c r="LJI77" i="10"/>
  <c r="LJJ77" i="10"/>
  <c r="LJK77" i="10"/>
  <c r="LJL77" i="10"/>
  <c r="LJM77" i="10"/>
  <c r="LJN77" i="10"/>
  <c r="LJO77" i="10"/>
  <c r="LJP77" i="10"/>
  <c r="LJQ77" i="10"/>
  <c r="LJR77" i="10"/>
  <c r="LJS77" i="10"/>
  <c r="LJT77" i="10"/>
  <c r="LJU77" i="10"/>
  <c r="LJV77" i="10"/>
  <c r="LJW77" i="10"/>
  <c r="LJX77" i="10"/>
  <c r="LJY77" i="10"/>
  <c r="LJZ77" i="10"/>
  <c r="LKA77" i="10"/>
  <c r="LKB77" i="10"/>
  <c r="LKC77" i="10"/>
  <c r="LKD77" i="10"/>
  <c r="LKE77" i="10"/>
  <c r="LKF77" i="10"/>
  <c r="LKG77" i="10"/>
  <c r="LKH77" i="10"/>
  <c r="LKI77" i="10"/>
  <c r="LKJ77" i="10"/>
  <c r="LKK77" i="10"/>
  <c r="LKL77" i="10"/>
  <c r="LKM77" i="10"/>
  <c r="LKN77" i="10"/>
  <c r="LKO77" i="10"/>
  <c r="LKP77" i="10"/>
  <c r="LKQ77" i="10"/>
  <c r="LKR77" i="10"/>
  <c r="LKS77" i="10"/>
  <c r="LKT77" i="10"/>
  <c r="LKU77" i="10"/>
  <c r="LKV77" i="10"/>
  <c r="LKW77" i="10"/>
  <c r="LKX77" i="10"/>
  <c r="LKY77" i="10"/>
  <c r="LKZ77" i="10"/>
  <c r="LLA77" i="10"/>
  <c r="LLB77" i="10"/>
  <c r="LLC77" i="10"/>
  <c r="LLD77" i="10"/>
  <c r="LLE77" i="10"/>
  <c r="LLF77" i="10"/>
  <c r="LLG77" i="10"/>
  <c r="LLH77" i="10"/>
  <c r="LLI77" i="10"/>
  <c r="LLJ77" i="10"/>
  <c r="LLK77" i="10"/>
  <c r="LLL77" i="10"/>
  <c r="LLM77" i="10"/>
  <c r="LLN77" i="10"/>
  <c r="LLO77" i="10"/>
  <c r="LLP77" i="10"/>
  <c r="LLQ77" i="10"/>
  <c r="LLR77" i="10"/>
  <c r="LLS77" i="10"/>
  <c r="LLT77" i="10"/>
  <c r="LLU77" i="10"/>
  <c r="LLV77" i="10"/>
  <c r="LLW77" i="10"/>
  <c r="LLX77" i="10"/>
  <c r="LLY77" i="10"/>
  <c r="LLZ77" i="10"/>
  <c r="LMA77" i="10"/>
  <c r="LMB77" i="10"/>
  <c r="LMC77" i="10"/>
  <c r="LMD77" i="10"/>
  <c r="LME77" i="10"/>
  <c r="LMF77" i="10"/>
  <c r="LMG77" i="10"/>
  <c r="LMH77" i="10"/>
  <c r="LMI77" i="10"/>
  <c r="LMJ77" i="10"/>
  <c r="LMK77" i="10"/>
  <c r="LML77" i="10"/>
  <c r="LMM77" i="10"/>
  <c r="LMN77" i="10"/>
  <c r="LMO77" i="10"/>
  <c r="LMP77" i="10"/>
  <c r="LMQ77" i="10"/>
  <c r="LMR77" i="10"/>
  <c r="LMS77" i="10"/>
  <c r="LMT77" i="10"/>
  <c r="LMU77" i="10"/>
  <c r="LMV77" i="10"/>
  <c r="LMW77" i="10"/>
  <c r="LMX77" i="10"/>
  <c r="LMY77" i="10"/>
  <c r="LMZ77" i="10"/>
  <c r="LNA77" i="10"/>
  <c r="LNB77" i="10"/>
  <c r="LNC77" i="10"/>
  <c r="LND77" i="10"/>
  <c r="LNE77" i="10"/>
  <c r="LNF77" i="10"/>
  <c r="LNG77" i="10"/>
  <c r="LNH77" i="10"/>
  <c r="LNI77" i="10"/>
  <c r="LNJ77" i="10"/>
  <c r="LNK77" i="10"/>
  <c r="LNL77" i="10"/>
  <c r="LNM77" i="10"/>
  <c r="LNN77" i="10"/>
  <c r="LNO77" i="10"/>
  <c r="LNP77" i="10"/>
  <c r="LNQ77" i="10"/>
  <c r="LNR77" i="10"/>
  <c r="LNS77" i="10"/>
  <c r="LNT77" i="10"/>
  <c r="LNU77" i="10"/>
  <c r="LNV77" i="10"/>
  <c r="LNW77" i="10"/>
  <c r="LNX77" i="10"/>
  <c r="LNY77" i="10"/>
  <c r="LNZ77" i="10"/>
  <c r="LOA77" i="10"/>
  <c r="LOB77" i="10"/>
  <c r="LOC77" i="10"/>
  <c r="LOD77" i="10"/>
  <c r="LOE77" i="10"/>
  <c r="LOF77" i="10"/>
  <c r="LOG77" i="10"/>
  <c r="LOH77" i="10"/>
  <c r="LOI77" i="10"/>
  <c r="LOJ77" i="10"/>
  <c r="LOK77" i="10"/>
  <c r="LOL77" i="10"/>
  <c r="LOM77" i="10"/>
  <c r="LON77" i="10"/>
  <c r="LOO77" i="10"/>
  <c r="LOP77" i="10"/>
  <c r="LOQ77" i="10"/>
  <c r="LOR77" i="10"/>
  <c r="LOS77" i="10"/>
  <c r="LOT77" i="10"/>
  <c r="LOU77" i="10"/>
  <c r="LOV77" i="10"/>
  <c r="LOW77" i="10"/>
  <c r="LOX77" i="10"/>
  <c r="LOY77" i="10"/>
  <c r="LOZ77" i="10"/>
  <c r="LPA77" i="10"/>
  <c r="LPB77" i="10"/>
  <c r="LPC77" i="10"/>
  <c r="LPD77" i="10"/>
  <c r="LPE77" i="10"/>
  <c r="LPF77" i="10"/>
  <c r="LPG77" i="10"/>
  <c r="LPH77" i="10"/>
  <c r="LPI77" i="10"/>
  <c r="LPJ77" i="10"/>
  <c r="LPK77" i="10"/>
  <c r="LPL77" i="10"/>
  <c r="LPM77" i="10"/>
  <c r="LPN77" i="10"/>
  <c r="LPO77" i="10"/>
  <c r="LPP77" i="10"/>
  <c r="LPQ77" i="10"/>
  <c r="LPR77" i="10"/>
  <c r="LPS77" i="10"/>
  <c r="LPT77" i="10"/>
  <c r="LPU77" i="10"/>
  <c r="LPV77" i="10"/>
  <c r="LPW77" i="10"/>
  <c r="LPX77" i="10"/>
  <c r="LPY77" i="10"/>
  <c r="LPZ77" i="10"/>
  <c r="LQA77" i="10"/>
  <c r="LQB77" i="10"/>
  <c r="LQC77" i="10"/>
  <c r="LQD77" i="10"/>
  <c r="LQE77" i="10"/>
  <c r="LQF77" i="10"/>
  <c r="LQG77" i="10"/>
  <c r="LQH77" i="10"/>
  <c r="LQI77" i="10"/>
  <c r="LQJ77" i="10"/>
  <c r="LQK77" i="10"/>
  <c r="LQL77" i="10"/>
  <c r="LQM77" i="10"/>
  <c r="LQN77" i="10"/>
  <c r="LQO77" i="10"/>
  <c r="LQP77" i="10"/>
  <c r="LQQ77" i="10"/>
  <c r="LQR77" i="10"/>
  <c r="LQS77" i="10"/>
  <c r="LQT77" i="10"/>
  <c r="LQU77" i="10"/>
  <c r="LQV77" i="10"/>
  <c r="LQW77" i="10"/>
  <c r="LQX77" i="10"/>
  <c r="LQY77" i="10"/>
  <c r="LQZ77" i="10"/>
  <c r="LRA77" i="10"/>
  <c r="LRB77" i="10"/>
  <c r="LRC77" i="10"/>
  <c r="LRD77" i="10"/>
  <c r="LRE77" i="10"/>
  <c r="LRF77" i="10"/>
  <c r="LRG77" i="10"/>
  <c r="LRH77" i="10"/>
  <c r="LRI77" i="10"/>
  <c r="LRJ77" i="10"/>
  <c r="LRK77" i="10"/>
  <c r="LRL77" i="10"/>
  <c r="LRM77" i="10"/>
  <c r="LRN77" i="10"/>
  <c r="LRO77" i="10"/>
  <c r="LRP77" i="10"/>
  <c r="LRQ77" i="10"/>
  <c r="LRR77" i="10"/>
  <c r="LRS77" i="10"/>
  <c r="LRT77" i="10"/>
  <c r="LRU77" i="10"/>
  <c r="LRV77" i="10"/>
  <c r="LRW77" i="10"/>
  <c r="LRX77" i="10"/>
  <c r="LRY77" i="10"/>
  <c r="LRZ77" i="10"/>
  <c r="LSA77" i="10"/>
  <c r="LSB77" i="10"/>
  <c r="LSC77" i="10"/>
  <c r="LSD77" i="10"/>
  <c r="LSE77" i="10"/>
  <c r="LSF77" i="10"/>
  <c r="LSG77" i="10"/>
  <c r="LSH77" i="10"/>
  <c r="LSI77" i="10"/>
  <c r="LSJ77" i="10"/>
  <c r="LSK77" i="10"/>
  <c r="LSL77" i="10"/>
  <c r="LSM77" i="10"/>
  <c r="LSN77" i="10"/>
  <c r="LSO77" i="10"/>
  <c r="LSP77" i="10"/>
  <c r="LSQ77" i="10"/>
  <c r="LSR77" i="10"/>
  <c r="LSS77" i="10"/>
  <c r="LST77" i="10"/>
  <c r="LSU77" i="10"/>
  <c r="LSV77" i="10"/>
  <c r="LSW77" i="10"/>
  <c r="LSX77" i="10"/>
  <c r="LSY77" i="10"/>
  <c r="LSZ77" i="10"/>
  <c r="LTA77" i="10"/>
  <c r="LTB77" i="10"/>
  <c r="LTC77" i="10"/>
  <c r="LTD77" i="10"/>
  <c r="LTE77" i="10"/>
  <c r="LTF77" i="10"/>
  <c r="LTG77" i="10"/>
  <c r="LTH77" i="10"/>
  <c r="LTI77" i="10"/>
  <c r="LTJ77" i="10"/>
  <c r="LTK77" i="10"/>
  <c r="LTL77" i="10"/>
  <c r="LTM77" i="10"/>
  <c r="LTN77" i="10"/>
  <c r="LTO77" i="10"/>
  <c r="LTP77" i="10"/>
  <c r="LTQ77" i="10"/>
  <c r="LTR77" i="10"/>
  <c r="LTS77" i="10"/>
  <c r="LTT77" i="10"/>
  <c r="LTU77" i="10"/>
  <c r="LTV77" i="10"/>
  <c r="LTW77" i="10"/>
  <c r="LTX77" i="10"/>
  <c r="LTY77" i="10"/>
  <c r="LTZ77" i="10"/>
  <c r="LUA77" i="10"/>
  <c r="LUB77" i="10"/>
  <c r="LUC77" i="10"/>
  <c r="LUD77" i="10"/>
  <c r="LUE77" i="10"/>
  <c r="LUF77" i="10"/>
  <c r="LUG77" i="10"/>
  <c r="LUH77" i="10"/>
  <c r="LUI77" i="10"/>
  <c r="LUJ77" i="10"/>
  <c r="LUK77" i="10"/>
  <c r="LUL77" i="10"/>
  <c r="LUM77" i="10"/>
  <c r="LUN77" i="10"/>
  <c r="LUO77" i="10"/>
  <c r="LUP77" i="10"/>
  <c r="LUQ77" i="10"/>
  <c r="LUR77" i="10"/>
  <c r="LUS77" i="10"/>
  <c r="LUT77" i="10"/>
  <c r="LUU77" i="10"/>
  <c r="LUV77" i="10"/>
  <c r="LUW77" i="10"/>
  <c r="LUX77" i="10"/>
  <c r="LUY77" i="10"/>
  <c r="LUZ77" i="10"/>
  <c r="LVA77" i="10"/>
  <c r="LVB77" i="10"/>
  <c r="LVC77" i="10"/>
  <c r="LVD77" i="10"/>
  <c r="LVE77" i="10"/>
  <c r="LVF77" i="10"/>
  <c r="LVG77" i="10"/>
  <c r="LVH77" i="10"/>
  <c r="LVI77" i="10"/>
  <c r="LVJ77" i="10"/>
  <c r="LVK77" i="10"/>
  <c r="LVL77" i="10"/>
  <c r="LVM77" i="10"/>
  <c r="LVN77" i="10"/>
  <c r="LVO77" i="10"/>
  <c r="LVP77" i="10"/>
  <c r="LVQ77" i="10"/>
  <c r="LVR77" i="10"/>
  <c r="LVS77" i="10"/>
  <c r="LVT77" i="10"/>
  <c r="LVU77" i="10"/>
  <c r="LVV77" i="10"/>
  <c r="LVW77" i="10"/>
  <c r="LVX77" i="10"/>
  <c r="LVY77" i="10"/>
  <c r="LVZ77" i="10"/>
  <c r="LWA77" i="10"/>
  <c r="LWB77" i="10"/>
  <c r="LWC77" i="10"/>
  <c r="LWD77" i="10"/>
  <c r="LWE77" i="10"/>
  <c r="LWF77" i="10"/>
  <c r="LWG77" i="10"/>
  <c r="LWH77" i="10"/>
  <c r="LWI77" i="10"/>
  <c r="LWJ77" i="10"/>
  <c r="LWK77" i="10"/>
  <c r="LWL77" i="10"/>
  <c r="LWM77" i="10"/>
  <c r="LWN77" i="10"/>
  <c r="LWO77" i="10"/>
  <c r="LWP77" i="10"/>
  <c r="LWQ77" i="10"/>
  <c r="LWR77" i="10"/>
  <c r="LWS77" i="10"/>
  <c r="LWT77" i="10"/>
  <c r="LWU77" i="10"/>
  <c r="LWV77" i="10"/>
  <c r="LWW77" i="10"/>
  <c r="LWX77" i="10"/>
  <c r="LWY77" i="10"/>
  <c r="LWZ77" i="10"/>
  <c r="LXA77" i="10"/>
  <c r="LXB77" i="10"/>
  <c r="LXC77" i="10"/>
  <c r="LXD77" i="10"/>
  <c r="LXE77" i="10"/>
  <c r="LXF77" i="10"/>
  <c r="LXG77" i="10"/>
  <c r="LXH77" i="10"/>
  <c r="LXI77" i="10"/>
  <c r="LXJ77" i="10"/>
  <c r="LXK77" i="10"/>
  <c r="LXL77" i="10"/>
  <c r="LXM77" i="10"/>
  <c r="LXN77" i="10"/>
  <c r="LXO77" i="10"/>
  <c r="LXP77" i="10"/>
  <c r="LXQ77" i="10"/>
  <c r="LXR77" i="10"/>
  <c r="LXS77" i="10"/>
  <c r="LXT77" i="10"/>
  <c r="LXU77" i="10"/>
  <c r="LXV77" i="10"/>
  <c r="LXW77" i="10"/>
  <c r="LXX77" i="10"/>
  <c r="LXY77" i="10"/>
  <c r="LXZ77" i="10"/>
  <c r="LYA77" i="10"/>
  <c r="LYB77" i="10"/>
  <c r="LYC77" i="10"/>
  <c r="LYD77" i="10"/>
  <c r="LYE77" i="10"/>
  <c r="LYF77" i="10"/>
  <c r="LYG77" i="10"/>
  <c r="LYH77" i="10"/>
  <c r="LYI77" i="10"/>
  <c r="LYJ77" i="10"/>
  <c r="LYK77" i="10"/>
  <c r="LYL77" i="10"/>
  <c r="LYM77" i="10"/>
  <c r="LYN77" i="10"/>
  <c r="LYO77" i="10"/>
  <c r="LYP77" i="10"/>
  <c r="LYQ77" i="10"/>
  <c r="LYR77" i="10"/>
  <c r="LYS77" i="10"/>
  <c r="LYT77" i="10"/>
  <c r="LYU77" i="10"/>
  <c r="LYV77" i="10"/>
  <c r="LYW77" i="10"/>
  <c r="LYX77" i="10"/>
  <c r="LYY77" i="10"/>
  <c r="LYZ77" i="10"/>
  <c r="LZA77" i="10"/>
  <c r="LZB77" i="10"/>
  <c r="LZC77" i="10"/>
  <c r="LZD77" i="10"/>
  <c r="LZE77" i="10"/>
  <c r="LZF77" i="10"/>
  <c r="LZG77" i="10"/>
  <c r="LZH77" i="10"/>
  <c r="LZI77" i="10"/>
  <c r="LZJ77" i="10"/>
  <c r="LZK77" i="10"/>
  <c r="LZL77" i="10"/>
  <c r="LZM77" i="10"/>
  <c r="LZN77" i="10"/>
  <c r="LZO77" i="10"/>
  <c r="LZP77" i="10"/>
  <c r="LZQ77" i="10"/>
  <c r="LZR77" i="10"/>
  <c r="LZS77" i="10"/>
  <c r="LZT77" i="10"/>
  <c r="LZU77" i="10"/>
  <c r="LZV77" i="10"/>
  <c r="LZW77" i="10"/>
  <c r="LZX77" i="10"/>
  <c r="LZY77" i="10"/>
  <c r="LZZ77" i="10"/>
  <c r="MAA77" i="10"/>
  <c r="MAB77" i="10"/>
  <c r="MAC77" i="10"/>
  <c r="MAD77" i="10"/>
  <c r="MAE77" i="10"/>
  <c r="MAF77" i="10"/>
  <c r="MAG77" i="10"/>
  <c r="MAH77" i="10"/>
  <c r="MAI77" i="10"/>
  <c r="MAJ77" i="10"/>
  <c r="MAK77" i="10"/>
  <c r="MAL77" i="10"/>
  <c r="MAM77" i="10"/>
  <c r="MAN77" i="10"/>
  <c r="MAO77" i="10"/>
  <c r="MAP77" i="10"/>
  <c r="MAQ77" i="10"/>
  <c r="MAR77" i="10"/>
  <c r="MAS77" i="10"/>
  <c r="MAT77" i="10"/>
  <c r="MAU77" i="10"/>
  <c r="MAV77" i="10"/>
  <c r="MAW77" i="10"/>
  <c r="MAX77" i="10"/>
  <c r="MAY77" i="10"/>
  <c r="MAZ77" i="10"/>
  <c r="MBA77" i="10"/>
  <c r="MBB77" i="10"/>
  <c r="MBC77" i="10"/>
  <c r="MBD77" i="10"/>
  <c r="MBE77" i="10"/>
  <c r="MBF77" i="10"/>
  <c r="MBG77" i="10"/>
  <c r="MBH77" i="10"/>
  <c r="MBI77" i="10"/>
  <c r="MBJ77" i="10"/>
  <c r="MBK77" i="10"/>
  <c r="MBL77" i="10"/>
  <c r="MBM77" i="10"/>
  <c r="MBN77" i="10"/>
  <c r="MBO77" i="10"/>
  <c r="MBP77" i="10"/>
  <c r="MBQ77" i="10"/>
  <c r="MBR77" i="10"/>
  <c r="MBS77" i="10"/>
  <c r="MBT77" i="10"/>
  <c r="MBU77" i="10"/>
  <c r="MBV77" i="10"/>
  <c r="MBW77" i="10"/>
  <c r="MBX77" i="10"/>
  <c r="MBY77" i="10"/>
  <c r="MBZ77" i="10"/>
  <c r="MCA77" i="10"/>
  <c r="MCB77" i="10"/>
  <c r="MCC77" i="10"/>
  <c r="MCD77" i="10"/>
  <c r="MCE77" i="10"/>
  <c r="MCF77" i="10"/>
  <c r="MCG77" i="10"/>
  <c r="MCH77" i="10"/>
  <c r="MCI77" i="10"/>
  <c r="MCJ77" i="10"/>
  <c r="MCK77" i="10"/>
  <c r="MCL77" i="10"/>
  <c r="MCM77" i="10"/>
  <c r="MCN77" i="10"/>
  <c r="MCO77" i="10"/>
  <c r="MCP77" i="10"/>
  <c r="MCQ77" i="10"/>
  <c r="MCR77" i="10"/>
  <c r="MCS77" i="10"/>
  <c r="MCT77" i="10"/>
  <c r="MCU77" i="10"/>
  <c r="MCV77" i="10"/>
  <c r="MCW77" i="10"/>
  <c r="MCX77" i="10"/>
  <c r="MCY77" i="10"/>
  <c r="MCZ77" i="10"/>
  <c r="MDA77" i="10"/>
  <c r="MDB77" i="10"/>
  <c r="MDC77" i="10"/>
  <c r="MDD77" i="10"/>
  <c r="MDE77" i="10"/>
  <c r="MDF77" i="10"/>
  <c r="MDG77" i="10"/>
  <c r="MDH77" i="10"/>
  <c r="MDI77" i="10"/>
  <c r="MDJ77" i="10"/>
  <c r="MDK77" i="10"/>
  <c r="MDL77" i="10"/>
  <c r="MDM77" i="10"/>
  <c r="MDN77" i="10"/>
  <c r="MDO77" i="10"/>
  <c r="MDP77" i="10"/>
  <c r="MDQ77" i="10"/>
  <c r="MDR77" i="10"/>
  <c r="MDS77" i="10"/>
  <c r="MDT77" i="10"/>
  <c r="MDU77" i="10"/>
  <c r="MDV77" i="10"/>
  <c r="MDW77" i="10"/>
  <c r="MDX77" i="10"/>
  <c r="MDY77" i="10"/>
  <c r="MDZ77" i="10"/>
  <c r="MEA77" i="10"/>
  <c r="MEB77" i="10"/>
  <c r="MEC77" i="10"/>
  <c r="MED77" i="10"/>
  <c r="MEE77" i="10"/>
  <c r="MEF77" i="10"/>
  <c r="MEG77" i="10"/>
  <c r="MEH77" i="10"/>
  <c r="MEI77" i="10"/>
  <c r="MEJ77" i="10"/>
  <c r="MEK77" i="10"/>
  <c r="MEL77" i="10"/>
  <c r="MEM77" i="10"/>
  <c r="MEN77" i="10"/>
  <c r="MEO77" i="10"/>
  <c r="MEP77" i="10"/>
  <c r="MEQ77" i="10"/>
  <c r="MER77" i="10"/>
  <c r="MES77" i="10"/>
  <c r="MET77" i="10"/>
  <c r="MEU77" i="10"/>
  <c r="MEV77" i="10"/>
  <c r="MEW77" i="10"/>
  <c r="MEX77" i="10"/>
  <c r="MEY77" i="10"/>
  <c r="MEZ77" i="10"/>
  <c r="MFA77" i="10"/>
  <c r="MFB77" i="10"/>
  <c r="MFC77" i="10"/>
  <c r="MFD77" i="10"/>
  <c r="MFE77" i="10"/>
  <c r="MFF77" i="10"/>
  <c r="MFG77" i="10"/>
  <c r="MFH77" i="10"/>
  <c r="MFI77" i="10"/>
  <c r="MFJ77" i="10"/>
  <c r="MFK77" i="10"/>
  <c r="MFL77" i="10"/>
  <c r="MFM77" i="10"/>
  <c r="MFN77" i="10"/>
  <c r="MFO77" i="10"/>
  <c r="MFP77" i="10"/>
  <c r="MFQ77" i="10"/>
  <c r="MFR77" i="10"/>
  <c r="MFS77" i="10"/>
  <c r="MFT77" i="10"/>
  <c r="MFU77" i="10"/>
  <c r="MFV77" i="10"/>
  <c r="MFW77" i="10"/>
  <c r="MFX77" i="10"/>
  <c r="MFY77" i="10"/>
  <c r="MFZ77" i="10"/>
  <c r="MGA77" i="10"/>
  <c r="MGB77" i="10"/>
  <c r="MGC77" i="10"/>
  <c r="MGD77" i="10"/>
  <c r="MGE77" i="10"/>
  <c r="MGF77" i="10"/>
  <c r="MGG77" i="10"/>
  <c r="MGH77" i="10"/>
  <c r="MGI77" i="10"/>
  <c r="MGJ77" i="10"/>
  <c r="MGK77" i="10"/>
  <c r="MGL77" i="10"/>
  <c r="MGM77" i="10"/>
  <c r="MGN77" i="10"/>
  <c r="MGO77" i="10"/>
  <c r="MGP77" i="10"/>
  <c r="MGQ77" i="10"/>
  <c r="MGR77" i="10"/>
  <c r="MGS77" i="10"/>
  <c r="MGT77" i="10"/>
  <c r="MGU77" i="10"/>
  <c r="MGV77" i="10"/>
  <c r="MGW77" i="10"/>
  <c r="MGX77" i="10"/>
  <c r="MGY77" i="10"/>
  <c r="MGZ77" i="10"/>
  <c r="MHA77" i="10"/>
  <c r="MHB77" i="10"/>
  <c r="MHC77" i="10"/>
  <c r="MHD77" i="10"/>
  <c r="MHE77" i="10"/>
  <c r="MHF77" i="10"/>
  <c r="MHG77" i="10"/>
  <c r="MHH77" i="10"/>
  <c r="MHI77" i="10"/>
  <c r="MHJ77" i="10"/>
  <c r="MHK77" i="10"/>
  <c r="MHL77" i="10"/>
  <c r="MHM77" i="10"/>
  <c r="MHN77" i="10"/>
  <c r="MHO77" i="10"/>
  <c r="MHP77" i="10"/>
  <c r="MHQ77" i="10"/>
  <c r="MHR77" i="10"/>
  <c r="MHS77" i="10"/>
  <c r="MHT77" i="10"/>
  <c r="MHU77" i="10"/>
  <c r="MHV77" i="10"/>
  <c r="MHW77" i="10"/>
  <c r="MHX77" i="10"/>
  <c r="MHY77" i="10"/>
  <c r="MHZ77" i="10"/>
  <c r="MIA77" i="10"/>
  <c r="MIB77" i="10"/>
  <c r="MIC77" i="10"/>
  <c r="MID77" i="10"/>
  <c r="MIE77" i="10"/>
  <c r="MIF77" i="10"/>
  <c r="MIG77" i="10"/>
  <c r="MIH77" i="10"/>
  <c r="MII77" i="10"/>
  <c r="MIJ77" i="10"/>
  <c r="MIK77" i="10"/>
  <c r="MIL77" i="10"/>
  <c r="MIM77" i="10"/>
  <c r="MIN77" i="10"/>
  <c r="MIO77" i="10"/>
  <c r="MIP77" i="10"/>
  <c r="MIQ77" i="10"/>
  <c r="MIR77" i="10"/>
  <c r="MIS77" i="10"/>
  <c r="MIT77" i="10"/>
  <c r="MIU77" i="10"/>
  <c r="MIV77" i="10"/>
  <c r="MIW77" i="10"/>
  <c r="MIX77" i="10"/>
  <c r="MIY77" i="10"/>
  <c r="MIZ77" i="10"/>
  <c r="MJA77" i="10"/>
  <c r="MJB77" i="10"/>
  <c r="MJC77" i="10"/>
  <c r="MJD77" i="10"/>
  <c r="MJE77" i="10"/>
  <c r="MJF77" i="10"/>
  <c r="MJG77" i="10"/>
  <c r="MJH77" i="10"/>
  <c r="MJI77" i="10"/>
  <c r="MJJ77" i="10"/>
  <c r="MJK77" i="10"/>
  <c r="MJL77" i="10"/>
  <c r="MJM77" i="10"/>
  <c r="MJN77" i="10"/>
  <c r="MJO77" i="10"/>
  <c r="MJP77" i="10"/>
  <c r="MJQ77" i="10"/>
  <c r="MJR77" i="10"/>
  <c r="MJS77" i="10"/>
  <c r="MJT77" i="10"/>
  <c r="MJU77" i="10"/>
  <c r="MJV77" i="10"/>
  <c r="MJW77" i="10"/>
  <c r="MJX77" i="10"/>
  <c r="MJY77" i="10"/>
  <c r="MJZ77" i="10"/>
  <c r="MKA77" i="10"/>
  <c r="MKB77" i="10"/>
  <c r="MKC77" i="10"/>
  <c r="MKD77" i="10"/>
  <c r="MKE77" i="10"/>
  <c r="MKF77" i="10"/>
  <c r="MKG77" i="10"/>
  <c r="MKH77" i="10"/>
  <c r="MKI77" i="10"/>
  <c r="MKJ77" i="10"/>
  <c r="MKK77" i="10"/>
  <c r="MKL77" i="10"/>
  <c r="MKM77" i="10"/>
  <c r="MKN77" i="10"/>
  <c r="MKO77" i="10"/>
  <c r="MKP77" i="10"/>
  <c r="MKQ77" i="10"/>
  <c r="MKR77" i="10"/>
  <c r="MKS77" i="10"/>
  <c r="MKT77" i="10"/>
  <c r="MKU77" i="10"/>
  <c r="MKV77" i="10"/>
  <c r="MKW77" i="10"/>
  <c r="MKX77" i="10"/>
  <c r="MKY77" i="10"/>
  <c r="MKZ77" i="10"/>
  <c r="MLA77" i="10"/>
  <c r="MLB77" i="10"/>
  <c r="MLC77" i="10"/>
  <c r="MLD77" i="10"/>
  <c r="MLE77" i="10"/>
  <c r="MLF77" i="10"/>
  <c r="MLG77" i="10"/>
  <c r="MLH77" i="10"/>
  <c r="MLI77" i="10"/>
  <c r="MLJ77" i="10"/>
  <c r="MLK77" i="10"/>
  <c r="MLL77" i="10"/>
  <c r="MLM77" i="10"/>
  <c r="MLN77" i="10"/>
  <c r="MLO77" i="10"/>
  <c r="MLP77" i="10"/>
  <c r="MLQ77" i="10"/>
  <c r="MLR77" i="10"/>
  <c r="MLS77" i="10"/>
  <c r="MLT77" i="10"/>
  <c r="MLU77" i="10"/>
  <c r="MLV77" i="10"/>
  <c r="MLW77" i="10"/>
  <c r="MLX77" i="10"/>
  <c r="MLY77" i="10"/>
  <c r="MLZ77" i="10"/>
  <c r="MMA77" i="10"/>
  <c r="MMB77" i="10"/>
  <c r="MMC77" i="10"/>
  <c r="MMD77" i="10"/>
  <c r="MME77" i="10"/>
  <c r="MMF77" i="10"/>
  <c r="MMG77" i="10"/>
  <c r="MMH77" i="10"/>
  <c r="MMI77" i="10"/>
  <c r="MMJ77" i="10"/>
  <c r="MMK77" i="10"/>
  <c r="MML77" i="10"/>
  <c r="MMM77" i="10"/>
  <c r="MMN77" i="10"/>
  <c r="MMO77" i="10"/>
  <c r="MMP77" i="10"/>
  <c r="MMQ77" i="10"/>
  <c r="MMR77" i="10"/>
  <c r="MMS77" i="10"/>
  <c r="MMT77" i="10"/>
  <c r="MMU77" i="10"/>
  <c r="MMV77" i="10"/>
  <c r="MMW77" i="10"/>
  <c r="MMX77" i="10"/>
  <c r="MMY77" i="10"/>
  <c r="MMZ77" i="10"/>
  <c r="MNA77" i="10"/>
  <c r="MNB77" i="10"/>
  <c r="MNC77" i="10"/>
  <c r="MND77" i="10"/>
  <c r="MNE77" i="10"/>
  <c r="MNF77" i="10"/>
  <c r="MNG77" i="10"/>
  <c r="MNH77" i="10"/>
  <c r="MNI77" i="10"/>
  <c r="MNJ77" i="10"/>
  <c r="MNK77" i="10"/>
  <c r="MNL77" i="10"/>
  <c r="MNM77" i="10"/>
  <c r="MNN77" i="10"/>
  <c r="MNO77" i="10"/>
  <c r="MNP77" i="10"/>
  <c r="MNQ77" i="10"/>
  <c r="MNR77" i="10"/>
  <c r="MNS77" i="10"/>
  <c r="MNT77" i="10"/>
  <c r="MNU77" i="10"/>
  <c r="MNV77" i="10"/>
  <c r="MNW77" i="10"/>
  <c r="MNX77" i="10"/>
  <c r="MNY77" i="10"/>
  <c r="MNZ77" i="10"/>
  <c r="MOA77" i="10"/>
  <c r="MOB77" i="10"/>
  <c r="MOC77" i="10"/>
  <c r="MOD77" i="10"/>
  <c r="MOE77" i="10"/>
  <c r="MOF77" i="10"/>
  <c r="MOG77" i="10"/>
  <c r="MOH77" i="10"/>
  <c r="MOI77" i="10"/>
  <c r="MOJ77" i="10"/>
  <c r="MOK77" i="10"/>
  <c r="MOL77" i="10"/>
  <c r="MOM77" i="10"/>
  <c r="MON77" i="10"/>
  <c r="MOO77" i="10"/>
  <c r="MOP77" i="10"/>
  <c r="MOQ77" i="10"/>
  <c r="MOR77" i="10"/>
  <c r="MOS77" i="10"/>
  <c r="MOT77" i="10"/>
  <c r="MOU77" i="10"/>
  <c r="MOV77" i="10"/>
  <c r="MOW77" i="10"/>
  <c r="MOX77" i="10"/>
  <c r="MOY77" i="10"/>
  <c r="MOZ77" i="10"/>
  <c r="MPA77" i="10"/>
  <c r="MPB77" i="10"/>
  <c r="MPC77" i="10"/>
  <c r="MPD77" i="10"/>
  <c r="MPE77" i="10"/>
  <c r="MPF77" i="10"/>
  <c r="MPG77" i="10"/>
  <c r="MPH77" i="10"/>
  <c r="MPI77" i="10"/>
  <c r="MPJ77" i="10"/>
  <c r="MPK77" i="10"/>
  <c r="MPL77" i="10"/>
  <c r="MPM77" i="10"/>
  <c r="MPN77" i="10"/>
  <c r="MPO77" i="10"/>
  <c r="MPP77" i="10"/>
  <c r="MPQ77" i="10"/>
  <c r="MPR77" i="10"/>
  <c r="MPS77" i="10"/>
  <c r="MPT77" i="10"/>
  <c r="MPU77" i="10"/>
  <c r="MPV77" i="10"/>
  <c r="MPW77" i="10"/>
  <c r="MPX77" i="10"/>
  <c r="MPY77" i="10"/>
  <c r="MPZ77" i="10"/>
  <c r="MQA77" i="10"/>
  <c r="MQB77" i="10"/>
  <c r="MQC77" i="10"/>
  <c r="MQD77" i="10"/>
  <c r="MQE77" i="10"/>
  <c r="MQF77" i="10"/>
  <c r="MQG77" i="10"/>
  <c r="MQH77" i="10"/>
  <c r="MQI77" i="10"/>
  <c r="MQJ77" i="10"/>
  <c r="MQK77" i="10"/>
  <c r="MQL77" i="10"/>
  <c r="MQM77" i="10"/>
  <c r="MQN77" i="10"/>
  <c r="MQO77" i="10"/>
  <c r="MQP77" i="10"/>
  <c r="MQQ77" i="10"/>
  <c r="MQR77" i="10"/>
  <c r="MQS77" i="10"/>
  <c r="MQT77" i="10"/>
  <c r="MQU77" i="10"/>
  <c r="MQV77" i="10"/>
  <c r="MQW77" i="10"/>
  <c r="MQX77" i="10"/>
  <c r="MQY77" i="10"/>
  <c r="MQZ77" i="10"/>
  <c r="MRA77" i="10"/>
  <c r="MRB77" i="10"/>
  <c r="MRC77" i="10"/>
  <c r="MRD77" i="10"/>
  <c r="MRE77" i="10"/>
  <c r="MRF77" i="10"/>
  <c r="MRG77" i="10"/>
  <c r="MRH77" i="10"/>
  <c r="MRI77" i="10"/>
  <c r="MRJ77" i="10"/>
  <c r="MRK77" i="10"/>
  <c r="MRL77" i="10"/>
  <c r="MRM77" i="10"/>
  <c r="MRN77" i="10"/>
  <c r="MRO77" i="10"/>
  <c r="MRP77" i="10"/>
  <c r="MRQ77" i="10"/>
  <c r="MRR77" i="10"/>
  <c r="MRS77" i="10"/>
  <c r="MRT77" i="10"/>
  <c r="MRU77" i="10"/>
  <c r="MRV77" i="10"/>
  <c r="MRW77" i="10"/>
  <c r="MRX77" i="10"/>
  <c r="MRY77" i="10"/>
  <c r="MRZ77" i="10"/>
  <c r="MSA77" i="10"/>
  <c r="MSB77" i="10"/>
  <c r="MSC77" i="10"/>
  <c r="MSD77" i="10"/>
  <c r="MSE77" i="10"/>
  <c r="MSF77" i="10"/>
  <c r="MSG77" i="10"/>
  <c r="MSH77" i="10"/>
  <c r="MSI77" i="10"/>
  <c r="MSJ77" i="10"/>
  <c r="MSK77" i="10"/>
  <c r="MSL77" i="10"/>
  <c r="MSM77" i="10"/>
  <c r="MSN77" i="10"/>
  <c r="MSO77" i="10"/>
  <c r="MSP77" i="10"/>
  <c r="MSQ77" i="10"/>
  <c r="MSR77" i="10"/>
  <c r="MSS77" i="10"/>
  <c r="MST77" i="10"/>
  <c r="MSU77" i="10"/>
  <c r="MSV77" i="10"/>
  <c r="MSW77" i="10"/>
  <c r="MSX77" i="10"/>
  <c r="MSY77" i="10"/>
  <c r="MSZ77" i="10"/>
  <c r="MTA77" i="10"/>
  <c r="MTB77" i="10"/>
  <c r="MTC77" i="10"/>
  <c r="MTD77" i="10"/>
  <c r="MTE77" i="10"/>
  <c r="MTF77" i="10"/>
  <c r="MTG77" i="10"/>
  <c r="MTH77" i="10"/>
  <c r="MTI77" i="10"/>
  <c r="MTJ77" i="10"/>
  <c r="MTK77" i="10"/>
  <c r="MTL77" i="10"/>
  <c r="MTM77" i="10"/>
  <c r="MTN77" i="10"/>
  <c r="MTO77" i="10"/>
  <c r="MTP77" i="10"/>
  <c r="MTQ77" i="10"/>
  <c r="MTR77" i="10"/>
  <c r="MTS77" i="10"/>
  <c r="MTT77" i="10"/>
  <c r="MTU77" i="10"/>
  <c r="MTV77" i="10"/>
  <c r="MTW77" i="10"/>
  <c r="MTX77" i="10"/>
  <c r="MTY77" i="10"/>
  <c r="MTZ77" i="10"/>
  <c r="MUA77" i="10"/>
  <c r="MUB77" i="10"/>
  <c r="MUC77" i="10"/>
  <c r="MUD77" i="10"/>
  <c r="MUE77" i="10"/>
  <c r="MUF77" i="10"/>
  <c r="MUG77" i="10"/>
  <c r="MUH77" i="10"/>
  <c r="MUI77" i="10"/>
  <c r="MUJ77" i="10"/>
  <c r="MUK77" i="10"/>
  <c r="MUL77" i="10"/>
  <c r="MUM77" i="10"/>
  <c r="MUN77" i="10"/>
  <c r="MUO77" i="10"/>
  <c r="MUP77" i="10"/>
  <c r="MUQ77" i="10"/>
  <c r="MUR77" i="10"/>
  <c r="MUS77" i="10"/>
  <c r="MUT77" i="10"/>
  <c r="MUU77" i="10"/>
  <c r="MUV77" i="10"/>
  <c r="MUW77" i="10"/>
  <c r="MUX77" i="10"/>
  <c r="MUY77" i="10"/>
  <c r="MUZ77" i="10"/>
  <c r="MVA77" i="10"/>
  <c r="MVB77" i="10"/>
  <c r="MVC77" i="10"/>
  <c r="MVD77" i="10"/>
  <c r="MVE77" i="10"/>
  <c r="MVF77" i="10"/>
  <c r="MVG77" i="10"/>
  <c r="MVH77" i="10"/>
  <c r="MVI77" i="10"/>
  <c r="MVJ77" i="10"/>
  <c r="MVK77" i="10"/>
  <c r="MVL77" i="10"/>
  <c r="MVM77" i="10"/>
  <c r="MVN77" i="10"/>
  <c r="MVO77" i="10"/>
  <c r="MVP77" i="10"/>
  <c r="MVQ77" i="10"/>
  <c r="MVR77" i="10"/>
  <c r="MVS77" i="10"/>
  <c r="MVT77" i="10"/>
  <c r="MVU77" i="10"/>
  <c r="MVV77" i="10"/>
  <c r="MVW77" i="10"/>
  <c r="MVX77" i="10"/>
  <c r="MVY77" i="10"/>
  <c r="MVZ77" i="10"/>
  <c r="MWA77" i="10"/>
  <c r="MWB77" i="10"/>
  <c r="MWC77" i="10"/>
  <c r="MWD77" i="10"/>
  <c r="MWE77" i="10"/>
  <c r="MWF77" i="10"/>
  <c r="MWG77" i="10"/>
  <c r="MWH77" i="10"/>
  <c r="MWI77" i="10"/>
  <c r="MWJ77" i="10"/>
  <c r="MWK77" i="10"/>
  <c r="MWL77" i="10"/>
  <c r="MWM77" i="10"/>
  <c r="MWN77" i="10"/>
  <c r="MWO77" i="10"/>
  <c r="MWP77" i="10"/>
  <c r="MWQ77" i="10"/>
  <c r="MWR77" i="10"/>
  <c r="MWS77" i="10"/>
  <c r="MWT77" i="10"/>
  <c r="MWU77" i="10"/>
  <c r="MWV77" i="10"/>
  <c r="MWW77" i="10"/>
  <c r="MWX77" i="10"/>
  <c r="MWY77" i="10"/>
  <c r="MWZ77" i="10"/>
  <c r="MXA77" i="10"/>
  <c r="MXB77" i="10"/>
  <c r="MXC77" i="10"/>
  <c r="MXD77" i="10"/>
  <c r="MXE77" i="10"/>
  <c r="MXF77" i="10"/>
  <c r="MXG77" i="10"/>
  <c r="MXH77" i="10"/>
  <c r="MXI77" i="10"/>
  <c r="MXJ77" i="10"/>
  <c r="MXK77" i="10"/>
  <c r="MXL77" i="10"/>
  <c r="MXM77" i="10"/>
  <c r="MXN77" i="10"/>
  <c r="MXO77" i="10"/>
  <c r="MXP77" i="10"/>
  <c r="MXQ77" i="10"/>
  <c r="MXR77" i="10"/>
  <c r="MXS77" i="10"/>
  <c r="MXT77" i="10"/>
  <c r="MXU77" i="10"/>
  <c r="MXV77" i="10"/>
  <c r="MXW77" i="10"/>
  <c r="MXX77" i="10"/>
  <c r="MXY77" i="10"/>
  <c r="MXZ77" i="10"/>
  <c r="MYA77" i="10"/>
  <c r="MYB77" i="10"/>
  <c r="MYC77" i="10"/>
  <c r="MYD77" i="10"/>
  <c r="MYE77" i="10"/>
  <c r="MYF77" i="10"/>
  <c r="MYG77" i="10"/>
  <c r="MYH77" i="10"/>
  <c r="MYI77" i="10"/>
  <c r="MYJ77" i="10"/>
  <c r="MYK77" i="10"/>
  <c r="MYL77" i="10"/>
  <c r="MYM77" i="10"/>
  <c r="MYN77" i="10"/>
  <c r="MYO77" i="10"/>
  <c r="MYP77" i="10"/>
  <c r="MYQ77" i="10"/>
  <c r="MYR77" i="10"/>
  <c r="MYS77" i="10"/>
  <c r="MYT77" i="10"/>
  <c r="MYU77" i="10"/>
  <c r="MYV77" i="10"/>
  <c r="MYW77" i="10"/>
  <c r="MYX77" i="10"/>
  <c r="MYY77" i="10"/>
  <c r="MYZ77" i="10"/>
  <c r="MZA77" i="10"/>
  <c r="MZB77" i="10"/>
  <c r="MZC77" i="10"/>
  <c r="MZD77" i="10"/>
  <c r="MZE77" i="10"/>
  <c r="MZF77" i="10"/>
  <c r="MZG77" i="10"/>
  <c r="MZH77" i="10"/>
  <c r="MZI77" i="10"/>
  <c r="MZJ77" i="10"/>
  <c r="MZK77" i="10"/>
  <c r="MZL77" i="10"/>
  <c r="MZM77" i="10"/>
  <c r="MZN77" i="10"/>
  <c r="MZO77" i="10"/>
  <c r="MZP77" i="10"/>
  <c r="MZQ77" i="10"/>
  <c r="MZR77" i="10"/>
  <c r="MZS77" i="10"/>
  <c r="MZT77" i="10"/>
  <c r="MZU77" i="10"/>
  <c r="MZV77" i="10"/>
  <c r="MZW77" i="10"/>
  <c r="MZX77" i="10"/>
  <c r="MZY77" i="10"/>
  <c r="MZZ77" i="10"/>
  <c r="NAA77" i="10"/>
  <c r="NAB77" i="10"/>
  <c r="NAC77" i="10"/>
  <c r="NAD77" i="10"/>
  <c r="NAE77" i="10"/>
  <c r="NAF77" i="10"/>
  <c r="NAG77" i="10"/>
  <c r="NAH77" i="10"/>
  <c r="NAI77" i="10"/>
  <c r="NAJ77" i="10"/>
  <c r="NAK77" i="10"/>
  <c r="NAL77" i="10"/>
  <c r="NAM77" i="10"/>
  <c r="NAN77" i="10"/>
  <c r="NAO77" i="10"/>
  <c r="NAP77" i="10"/>
  <c r="NAQ77" i="10"/>
  <c r="NAR77" i="10"/>
  <c r="NAS77" i="10"/>
  <c r="NAT77" i="10"/>
  <c r="NAU77" i="10"/>
  <c r="NAV77" i="10"/>
  <c r="NAW77" i="10"/>
  <c r="NAX77" i="10"/>
  <c r="NAY77" i="10"/>
  <c r="NAZ77" i="10"/>
  <c r="NBA77" i="10"/>
  <c r="NBB77" i="10"/>
  <c r="NBC77" i="10"/>
  <c r="NBD77" i="10"/>
  <c r="NBE77" i="10"/>
  <c r="NBF77" i="10"/>
  <c r="NBG77" i="10"/>
  <c r="NBH77" i="10"/>
  <c r="NBI77" i="10"/>
  <c r="NBJ77" i="10"/>
  <c r="NBK77" i="10"/>
  <c r="NBL77" i="10"/>
  <c r="NBM77" i="10"/>
  <c r="NBN77" i="10"/>
  <c r="NBO77" i="10"/>
  <c r="NBP77" i="10"/>
  <c r="NBQ77" i="10"/>
  <c r="NBR77" i="10"/>
  <c r="NBS77" i="10"/>
  <c r="NBT77" i="10"/>
  <c r="NBU77" i="10"/>
  <c r="NBV77" i="10"/>
  <c r="NBW77" i="10"/>
  <c r="NBX77" i="10"/>
  <c r="NBY77" i="10"/>
  <c r="NBZ77" i="10"/>
  <c r="NCA77" i="10"/>
  <c r="NCB77" i="10"/>
  <c r="NCC77" i="10"/>
  <c r="NCD77" i="10"/>
  <c r="NCE77" i="10"/>
  <c r="NCF77" i="10"/>
  <c r="NCG77" i="10"/>
  <c r="NCH77" i="10"/>
  <c r="NCI77" i="10"/>
  <c r="NCJ77" i="10"/>
  <c r="NCK77" i="10"/>
  <c r="NCL77" i="10"/>
  <c r="NCM77" i="10"/>
  <c r="NCN77" i="10"/>
  <c r="NCO77" i="10"/>
  <c r="NCP77" i="10"/>
  <c r="NCQ77" i="10"/>
  <c r="NCR77" i="10"/>
  <c r="NCS77" i="10"/>
  <c r="NCT77" i="10"/>
  <c r="NCU77" i="10"/>
  <c r="NCV77" i="10"/>
  <c r="NCW77" i="10"/>
  <c r="NCX77" i="10"/>
  <c r="NCY77" i="10"/>
  <c r="NCZ77" i="10"/>
  <c r="NDA77" i="10"/>
  <c r="NDB77" i="10"/>
  <c r="NDC77" i="10"/>
  <c r="NDD77" i="10"/>
  <c r="NDE77" i="10"/>
  <c r="NDF77" i="10"/>
  <c r="NDG77" i="10"/>
  <c r="NDH77" i="10"/>
  <c r="NDI77" i="10"/>
  <c r="NDJ77" i="10"/>
  <c r="NDK77" i="10"/>
  <c r="NDL77" i="10"/>
  <c r="NDM77" i="10"/>
  <c r="NDN77" i="10"/>
  <c r="NDO77" i="10"/>
  <c r="NDP77" i="10"/>
  <c r="NDQ77" i="10"/>
  <c r="NDR77" i="10"/>
  <c r="NDS77" i="10"/>
  <c r="NDT77" i="10"/>
  <c r="NDU77" i="10"/>
  <c r="NDV77" i="10"/>
  <c r="NDW77" i="10"/>
  <c r="NDX77" i="10"/>
  <c r="NDY77" i="10"/>
  <c r="NDZ77" i="10"/>
  <c r="NEA77" i="10"/>
  <c r="NEB77" i="10"/>
  <c r="NEC77" i="10"/>
  <c r="NED77" i="10"/>
  <c r="NEE77" i="10"/>
  <c r="NEF77" i="10"/>
  <c r="NEG77" i="10"/>
  <c r="NEH77" i="10"/>
  <c r="NEI77" i="10"/>
  <c r="NEJ77" i="10"/>
  <c r="NEK77" i="10"/>
  <c r="NEL77" i="10"/>
  <c r="NEM77" i="10"/>
  <c r="NEN77" i="10"/>
  <c r="NEO77" i="10"/>
  <c r="NEP77" i="10"/>
  <c r="NEQ77" i="10"/>
  <c r="NER77" i="10"/>
  <c r="NES77" i="10"/>
  <c r="NET77" i="10"/>
  <c r="NEU77" i="10"/>
  <c r="NEV77" i="10"/>
  <c r="NEW77" i="10"/>
  <c r="NEX77" i="10"/>
  <c r="NEY77" i="10"/>
  <c r="NEZ77" i="10"/>
  <c r="NFA77" i="10"/>
  <c r="NFB77" i="10"/>
  <c r="NFC77" i="10"/>
  <c r="NFD77" i="10"/>
  <c r="NFE77" i="10"/>
  <c r="NFF77" i="10"/>
  <c r="NFG77" i="10"/>
  <c r="NFH77" i="10"/>
  <c r="NFI77" i="10"/>
  <c r="NFJ77" i="10"/>
  <c r="NFK77" i="10"/>
  <c r="NFL77" i="10"/>
  <c r="NFM77" i="10"/>
  <c r="NFN77" i="10"/>
  <c r="NFO77" i="10"/>
  <c r="NFP77" i="10"/>
  <c r="NFQ77" i="10"/>
  <c r="NFR77" i="10"/>
  <c r="NFS77" i="10"/>
  <c r="NFT77" i="10"/>
  <c r="NFU77" i="10"/>
  <c r="NFV77" i="10"/>
  <c r="NFW77" i="10"/>
  <c r="NFX77" i="10"/>
  <c r="NFY77" i="10"/>
  <c r="NFZ77" i="10"/>
  <c r="NGA77" i="10"/>
  <c r="NGB77" i="10"/>
  <c r="NGC77" i="10"/>
  <c r="NGD77" i="10"/>
  <c r="NGE77" i="10"/>
  <c r="NGF77" i="10"/>
  <c r="NGG77" i="10"/>
  <c r="NGH77" i="10"/>
  <c r="NGI77" i="10"/>
  <c r="NGJ77" i="10"/>
  <c r="NGK77" i="10"/>
  <c r="NGL77" i="10"/>
  <c r="NGM77" i="10"/>
  <c r="NGN77" i="10"/>
  <c r="NGO77" i="10"/>
  <c r="NGP77" i="10"/>
  <c r="NGQ77" i="10"/>
  <c r="NGR77" i="10"/>
  <c r="NGS77" i="10"/>
  <c r="NGT77" i="10"/>
  <c r="NGU77" i="10"/>
  <c r="NGV77" i="10"/>
  <c r="NGW77" i="10"/>
  <c r="NGX77" i="10"/>
  <c r="NGY77" i="10"/>
  <c r="NGZ77" i="10"/>
  <c r="NHA77" i="10"/>
  <c r="NHB77" i="10"/>
  <c r="NHC77" i="10"/>
  <c r="NHD77" i="10"/>
  <c r="NHE77" i="10"/>
  <c r="NHF77" i="10"/>
  <c r="NHG77" i="10"/>
  <c r="NHH77" i="10"/>
  <c r="NHI77" i="10"/>
  <c r="NHJ77" i="10"/>
  <c r="NHK77" i="10"/>
  <c r="NHL77" i="10"/>
  <c r="NHM77" i="10"/>
  <c r="NHN77" i="10"/>
  <c r="NHO77" i="10"/>
  <c r="NHP77" i="10"/>
  <c r="NHQ77" i="10"/>
  <c r="NHR77" i="10"/>
  <c r="NHS77" i="10"/>
  <c r="NHT77" i="10"/>
  <c r="NHU77" i="10"/>
  <c r="NHV77" i="10"/>
  <c r="NHW77" i="10"/>
  <c r="NHX77" i="10"/>
  <c r="NHY77" i="10"/>
  <c r="NHZ77" i="10"/>
  <c r="NIA77" i="10"/>
  <c r="NIB77" i="10"/>
  <c r="NIC77" i="10"/>
  <c r="NID77" i="10"/>
  <c r="NIE77" i="10"/>
  <c r="NIF77" i="10"/>
  <c r="NIG77" i="10"/>
  <c r="NIH77" i="10"/>
  <c r="NII77" i="10"/>
  <c r="NIJ77" i="10"/>
  <c r="NIK77" i="10"/>
  <c r="NIL77" i="10"/>
  <c r="NIM77" i="10"/>
  <c r="NIN77" i="10"/>
  <c r="NIO77" i="10"/>
  <c r="NIP77" i="10"/>
  <c r="NIQ77" i="10"/>
  <c r="NIR77" i="10"/>
  <c r="NIS77" i="10"/>
  <c r="NIT77" i="10"/>
  <c r="NIU77" i="10"/>
  <c r="NIV77" i="10"/>
  <c r="NIW77" i="10"/>
  <c r="NIX77" i="10"/>
  <c r="NIY77" i="10"/>
  <c r="NIZ77" i="10"/>
  <c r="NJA77" i="10"/>
  <c r="NJB77" i="10"/>
  <c r="NJC77" i="10"/>
  <c r="NJD77" i="10"/>
  <c r="NJE77" i="10"/>
  <c r="NJF77" i="10"/>
  <c r="NJG77" i="10"/>
  <c r="NJH77" i="10"/>
  <c r="NJI77" i="10"/>
  <c r="NJJ77" i="10"/>
  <c r="NJK77" i="10"/>
  <c r="NJL77" i="10"/>
  <c r="NJM77" i="10"/>
  <c r="NJN77" i="10"/>
  <c r="NJO77" i="10"/>
  <c r="NJP77" i="10"/>
  <c r="NJQ77" i="10"/>
  <c r="NJR77" i="10"/>
  <c r="NJS77" i="10"/>
  <c r="NJT77" i="10"/>
  <c r="NJU77" i="10"/>
  <c r="NJV77" i="10"/>
  <c r="NJW77" i="10"/>
  <c r="NJX77" i="10"/>
  <c r="NJY77" i="10"/>
  <c r="NJZ77" i="10"/>
  <c r="NKA77" i="10"/>
  <c r="NKB77" i="10"/>
  <c r="NKC77" i="10"/>
  <c r="NKD77" i="10"/>
  <c r="NKE77" i="10"/>
  <c r="NKF77" i="10"/>
  <c r="NKG77" i="10"/>
  <c r="NKH77" i="10"/>
  <c r="NKI77" i="10"/>
  <c r="NKJ77" i="10"/>
  <c r="NKK77" i="10"/>
  <c r="NKL77" i="10"/>
  <c r="NKM77" i="10"/>
  <c r="NKN77" i="10"/>
  <c r="NKO77" i="10"/>
  <c r="NKP77" i="10"/>
  <c r="NKQ77" i="10"/>
  <c r="NKR77" i="10"/>
  <c r="NKS77" i="10"/>
  <c r="NKT77" i="10"/>
  <c r="NKU77" i="10"/>
  <c r="NKV77" i="10"/>
  <c r="NKW77" i="10"/>
  <c r="NKX77" i="10"/>
  <c r="NKY77" i="10"/>
  <c r="NKZ77" i="10"/>
  <c r="NLA77" i="10"/>
  <c r="NLB77" i="10"/>
  <c r="NLC77" i="10"/>
  <c r="NLD77" i="10"/>
  <c r="NLE77" i="10"/>
  <c r="NLF77" i="10"/>
  <c r="NLG77" i="10"/>
  <c r="NLH77" i="10"/>
  <c r="NLI77" i="10"/>
  <c r="NLJ77" i="10"/>
  <c r="NLK77" i="10"/>
  <c r="NLL77" i="10"/>
  <c r="NLM77" i="10"/>
  <c r="NLN77" i="10"/>
  <c r="NLO77" i="10"/>
  <c r="NLP77" i="10"/>
  <c r="NLQ77" i="10"/>
  <c r="NLR77" i="10"/>
  <c r="NLS77" i="10"/>
  <c r="NLT77" i="10"/>
  <c r="NLU77" i="10"/>
  <c r="NLV77" i="10"/>
  <c r="NLW77" i="10"/>
  <c r="NLX77" i="10"/>
  <c r="NLY77" i="10"/>
  <c r="NLZ77" i="10"/>
  <c r="NMA77" i="10"/>
  <c r="NMB77" i="10"/>
  <c r="NMC77" i="10"/>
  <c r="NMD77" i="10"/>
  <c r="NME77" i="10"/>
  <c r="NMF77" i="10"/>
  <c r="NMG77" i="10"/>
  <c r="NMH77" i="10"/>
  <c r="NMI77" i="10"/>
  <c r="NMJ77" i="10"/>
  <c r="NMK77" i="10"/>
  <c r="NML77" i="10"/>
  <c r="NMM77" i="10"/>
  <c r="NMN77" i="10"/>
  <c r="NMO77" i="10"/>
  <c r="NMP77" i="10"/>
  <c r="NMQ77" i="10"/>
  <c r="NMR77" i="10"/>
  <c r="NMS77" i="10"/>
  <c r="NMT77" i="10"/>
  <c r="NMU77" i="10"/>
  <c r="NMV77" i="10"/>
  <c r="NMW77" i="10"/>
  <c r="NMX77" i="10"/>
  <c r="NMY77" i="10"/>
  <c r="NMZ77" i="10"/>
  <c r="NNA77" i="10"/>
  <c r="NNB77" i="10"/>
  <c r="NNC77" i="10"/>
  <c r="NND77" i="10"/>
  <c r="NNE77" i="10"/>
  <c r="NNF77" i="10"/>
  <c r="NNG77" i="10"/>
  <c r="NNH77" i="10"/>
  <c r="NNI77" i="10"/>
  <c r="NNJ77" i="10"/>
  <c r="NNK77" i="10"/>
  <c r="NNL77" i="10"/>
  <c r="NNM77" i="10"/>
  <c r="NNN77" i="10"/>
  <c r="NNO77" i="10"/>
  <c r="NNP77" i="10"/>
  <c r="NNQ77" i="10"/>
  <c r="NNR77" i="10"/>
  <c r="NNS77" i="10"/>
  <c r="NNT77" i="10"/>
  <c r="NNU77" i="10"/>
  <c r="NNV77" i="10"/>
  <c r="NNW77" i="10"/>
  <c r="NNX77" i="10"/>
  <c r="NNY77" i="10"/>
  <c r="NNZ77" i="10"/>
  <c r="NOA77" i="10"/>
  <c r="NOB77" i="10"/>
  <c r="NOC77" i="10"/>
  <c r="NOD77" i="10"/>
  <c r="NOE77" i="10"/>
  <c r="NOF77" i="10"/>
  <c r="NOG77" i="10"/>
  <c r="NOH77" i="10"/>
  <c r="NOI77" i="10"/>
  <c r="NOJ77" i="10"/>
  <c r="NOK77" i="10"/>
  <c r="NOL77" i="10"/>
  <c r="NOM77" i="10"/>
  <c r="NON77" i="10"/>
  <c r="NOO77" i="10"/>
  <c r="NOP77" i="10"/>
  <c r="NOQ77" i="10"/>
  <c r="NOR77" i="10"/>
  <c r="NOS77" i="10"/>
  <c r="NOT77" i="10"/>
  <c r="NOU77" i="10"/>
  <c r="NOV77" i="10"/>
  <c r="NOW77" i="10"/>
  <c r="NOX77" i="10"/>
  <c r="NOY77" i="10"/>
  <c r="NOZ77" i="10"/>
  <c r="NPA77" i="10"/>
  <c r="NPB77" i="10"/>
  <c r="NPC77" i="10"/>
  <c r="NPD77" i="10"/>
  <c r="NPE77" i="10"/>
  <c r="NPF77" i="10"/>
  <c r="NPG77" i="10"/>
  <c r="NPH77" i="10"/>
  <c r="NPI77" i="10"/>
  <c r="NPJ77" i="10"/>
  <c r="NPK77" i="10"/>
  <c r="NPL77" i="10"/>
  <c r="NPM77" i="10"/>
  <c r="NPN77" i="10"/>
  <c r="NPO77" i="10"/>
  <c r="NPP77" i="10"/>
  <c r="NPQ77" i="10"/>
  <c r="NPR77" i="10"/>
  <c r="NPS77" i="10"/>
  <c r="NPT77" i="10"/>
  <c r="NPU77" i="10"/>
  <c r="NPV77" i="10"/>
  <c r="NPW77" i="10"/>
  <c r="NPX77" i="10"/>
  <c r="NPY77" i="10"/>
  <c r="NPZ77" i="10"/>
  <c r="NQA77" i="10"/>
  <c r="NQB77" i="10"/>
  <c r="NQC77" i="10"/>
  <c r="NQD77" i="10"/>
  <c r="NQE77" i="10"/>
  <c r="NQF77" i="10"/>
  <c r="NQG77" i="10"/>
  <c r="NQH77" i="10"/>
  <c r="NQI77" i="10"/>
  <c r="NQJ77" i="10"/>
  <c r="NQK77" i="10"/>
  <c r="NQL77" i="10"/>
  <c r="NQM77" i="10"/>
  <c r="NQN77" i="10"/>
  <c r="NQO77" i="10"/>
  <c r="NQP77" i="10"/>
  <c r="NQQ77" i="10"/>
  <c r="NQR77" i="10"/>
  <c r="NQS77" i="10"/>
  <c r="NQT77" i="10"/>
  <c r="NQU77" i="10"/>
  <c r="NQV77" i="10"/>
  <c r="NQW77" i="10"/>
  <c r="NQX77" i="10"/>
  <c r="NQY77" i="10"/>
  <c r="NQZ77" i="10"/>
  <c r="NRA77" i="10"/>
  <c r="NRB77" i="10"/>
  <c r="NRC77" i="10"/>
  <c r="NRD77" i="10"/>
  <c r="NRE77" i="10"/>
  <c r="NRF77" i="10"/>
  <c r="NRG77" i="10"/>
  <c r="NRH77" i="10"/>
  <c r="NRI77" i="10"/>
  <c r="NRJ77" i="10"/>
  <c r="NRK77" i="10"/>
  <c r="NRL77" i="10"/>
  <c r="NRM77" i="10"/>
  <c r="NRN77" i="10"/>
  <c r="NRO77" i="10"/>
  <c r="NRP77" i="10"/>
  <c r="NRQ77" i="10"/>
  <c r="NRR77" i="10"/>
  <c r="NRS77" i="10"/>
  <c r="NRT77" i="10"/>
  <c r="NRU77" i="10"/>
  <c r="NRV77" i="10"/>
  <c r="NRW77" i="10"/>
  <c r="NRX77" i="10"/>
  <c r="NRY77" i="10"/>
  <c r="NRZ77" i="10"/>
  <c r="NSA77" i="10"/>
  <c r="NSB77" i="10"/>
  <c r="NSC77" i="10"/>
  <c r="NSD77" i="10"/>
  <c r="NSE77" i="10"/>
  <c r="NSF77" i="10"/>
  <c r="NSG77" i="10"/>
  <c r="NSH77" i="10"/>
  <c r="NSI77" i="10"/>
  <c r="NSJ77" i="10"/>
  <c r="NSK77" i="10"/>
  <c r="NSL77" i="10"/>
  <c r="NSM77" i="10"/>
  <c r="NSN77" i="10"/>
  <c r="NSO77" i="10"/>
  <c r="NSP77" i="10"/>
  <c r="NSQ77" i="10"/>
  <c r="NSR77" i="10"/>
  <c r="NSS77" i="10"/>
  <c r="NST77" i="10"/>
  <c r="NSU77" i="10"/>
  <c r="NSV77" i="10"/>
  <c r="NSW77" i="10"/>
  <c r="NSX77" i="10"/>
  <c r="NSY77" i="10"/>
  <c r="NSZ77" i="10"/>
  <c r="NTA77" i="10"/>
  <c r="NTB77" i="10"/>
  <c r="NTC77" i="10"/>
  <c r="NTD77" i="10"/>
  <c r="NTE77" i="10"/>
  <c r="NTF77" i="10"/>
  <c r="NTG77" i="10"/>
  <c r="NTH77" i="10"/>
  <c r="NTI77" i="10"/>
  <c r="NTJ77" i="10"/>
  <c r="NTK77" i="10"/>
  <c r="NTL77" i="10"/>
  <c r="NTM77" i="10"/>
  <c r="NTN77" i="10"/>
  <c r="NTO77" i="10"/>
  <c r="NTP77" i="10"/>
  <c r="NTQ77" i="10"/>
  <c r="NTR77" i="10"/>
  <c r="NTS77" i="10"/>
  <c r="NTT77" i="10"/>
  <c r="NTU77" i="10"/>
  <c r="NTV77" i="10"/>
  <c r="NTW77" i="10"/>
  <c r="NTX77" i="10"/>
  <c r="NTY77" i="10"/>
  <c r="NTZ77" i="10"/>
  <c r="NUA77" i="10"/>
  <c r="NUB77" i="10"/>
  <c r="NUC77" i="10"/>
  <c r="NUD77" i="10"/>
  <c r="NUE77" i="10"/>
  <c r="NUF77" i="10"/>
  <c r="NUG77" i="10"/>
  <c r="NUH77" i="10"/>
  <c r="NUI77" i="10"/>
  <c r="NUJ77" i="10"/>
  <c r="NUK77" i="10"/>
  <c r="NUL77" i="10"/>
  <c r="NUM77" i="10"/>
  <c r="NUN77" i="10"/>
  <c r="NUO77" i="10"/>
  <c r="NUP77" i="10"/>
  <c r="NUQ77" i="10"/>
  <c r="NUR77" i="10"/>
  <c r="NUS77" i="10"/>
  <c r="NUT77" i="10"/>
  <c r="NUU77" i="10"/>
  <c r="NUV77" i="10"/>
  <c r="NUW77" i="10"/>
  <c r="NUX77" i="10"/>
  <c r="NUY77" i="10"/>
  <c r="NUZ77" i="10"/>
  <c r="NVA77" i="10"/>
  <c r="NVB77" i="10"/>
  <c r="NVC77" i="10"/>
  <c r="NVD77" i="10"/>
  <c r="NVE77" i="10"/>
  <c r="NVF77" i="10"/>
  <c r="NVG77" i="10"/>
  <c r="NVH77" i="10"/>
  <c r="NVI77" i="10"/>
  <c r="NVJ77" i="10"/>
  <c r="NVK77" i="10"/>
  <c r="NVL77" i="10"/>
  <c r="NVM77" i="10"/>
  <c r="NVN77" i="10"/>
  <c r="NVO77" i="10"/>
  <c r="NVP77" i="10"/>
  <c r="NVQ77" i="10"/>
  <c r="NVR77" i="10"/>
  <c r="NVS77" i="10"/>
  <c r="NVT77" i="10"/>
  <c r="NVU77" i="10"/>
  <c r="NVV77" i="10"/>
  <c r="NVW77" i="10"/>
  <c r="NVX77" i="10"/>
  <c r="NVY77" i="10"/>
  <c r="NVZ77" i="10"/>
  <c r="NWA77" i="10"/>
  <c r="NWB77" i="10"/>
  <c r="NWC77" i="10"/>
  <c r="NWD77" i="10"/>
  <c r="NWE77" i="10"/>
  <c r="NWF77" i="10"/>
  <c r="NWG77" i="10"/>
  <c r="NWH77" i="10"/>
  <c r="NWI77" i="10"/>
  <c r="NWJ77" i="10"/>
  <c r="NWK77" i="10"/>
  <c r="NWL77" i="10"/>
  <c r="NWM77" i="10"/>
  <c r="NWN77" i="10"/>
  <c r="NWO77" i="10"/>
  <c r="NWP77" i="10"/>
  <c r="NWQ77" i="10"/>
  <c r="NWR77" i="10"/>
  <c r="NWS77" i="10"/>
  <c r="NWT77" i="10"/>
  <c r="NWU77" i="10"/>
  <c r="NWV77" i="10"/>
  <c r="NWW77" i="10"/>
  <c r="NWX77" i="10"/>
  <c r="NWY77" i="10"/>
  <c r="NWZ77" i="10"/>
  <c r="NXA77" i="10"/>
  <c r="NXB77" i="10"/>
  <c r="NXC77" i="10"/>
  <c r="NXD77" i="10"/>
  <c r="NXE77" i="10"/>
  <c r="NXF77" i="10"/>
  <c r="NXG77" i="10"/>
  <c r="NXH77" i="10"/>
  <c r="NXI77" i="10"/>
  <c r="NXJ77" i="10"/>
  <c r="NXK77" i="10"/>
  <c r="NXL77" i="10"/>
  <c r="NXM77" i="10"/>
  <c r="NXN77" i="10"/>
  <c r="NXO77" i="10"/>
  <c r="NXP77" i="10"/>
  <c r="NXQ77" i="10"/>
  <c r="NXR77" i="10"/>
  <c r="NXS77" i="10"/>
  <c r="NXT77" i="10"/>
  <c r="NXU77" i="10"/>
  <c r="NXV77" i="10"/>
  <c r="NXW77" i="10"/>
  <c r="NXX77" i="10"/>
  <c r="NXY77" i="10"/>
  <c r="NXZ77" i="10"/>
  <c r="NYA77" i="10"/>
  <c r="NYB77" i="10"/>
  <c r="NYC77" i="10"/>
  <c r="NYD77" i="10"/>
  <c r="NYE77" i="10"/>
  <c r="NYF77" i="10"/>
  <c r="NYG77" i="10"/>
  <c r="NYH77" i="10"/>
  <c r="NYI77" i="10"/>
  <c r="NYJ77" i="10"/>
  <c r="NYK77" i="10"/>
  <c r="NYL77" i="10"/>
  <c r="NYM77" i="10"/>
  <c r="NYN77" i="10"/>
  <c r="NYO77" i="10"/>
  <c r="NYP77" i="10"/>
  <c r="NYQ77" i="10"/>
  <c r="NYR77" i="10"/>
  <c r="NYS77" i="10"/>
  <c r="NYT77" i="10"/>
  <c r="NYU77" i="10"/>
  <c r="NYV77" i="10"/>
  <c r="NYW77" i="10"/>
  <c r="NYX77" i="10"/>
  <c r="NYY77" i="10"/>
  <c r="NYZ77" i="10"/>
  <c r="NZA77" i="10"/>
  <c r="NZB77" i="10"/>
  <c r="NZC77" i="10"/>
  <c r="NZD77" i="10"/>
  <c r="NZE77" i="10"/>
  <c r="NZF77" i="10"/>
  <c r="NZG77" i="10"/>
  <c r="NZH77" i="10"/>
  <c r="NZI77" i="10"/>
  <c r="NZJ77" i="10"/>
  <c r="NZK77" i="10"/>
  <c r="NZL77" i="10"/>
  <c r="NZM77" i="10"/>
  <c r="NZN77" i="10"/>
  <c r="NZO77" i="10"/>
  <c r="NZP77" i="10"/>
  <c r="NZQ77" i="10"/>
  <c r="NZR77" i="10"/>
  <c r="NZS77" i="10"/>
  <c r="NZT77" i="10"/>
  <c r="NZU77" i="10"/>
  <c r="NZV77" i="10"/>
  <c r="NZW77" i="10"/>
  <c r="NZX77" i="10"/>
  <c r="NZY77" i="10"/>
  <c r="NZZ77" i="10"/>
  <c r="OAA77" i="10"/>
  <c r="OAB77" i="10"/>
  <c r="OAC77" i="10"/>
  <c r="OAD77" i="10"/>
  <c r="OAE77" i="10"/>
  <c r="OAF77" i="10"/>
  <c r="OAG77" i="10"/>
  <c r="OAH77" i="10"/>
  <c r="OAI77" i="10"/>
  <c r="OAJ77" i="10"/>
  <c r="OAK77" i="10"/>
  <c r="OAL77" i="10"/>
  <c r="OAM77" i="10"/>
  <c r="OAN77" i="10"/>
  <c r="OAO77" i="10"/>
  <c r="OAP77" i="10"/>
  <c r="OAQ77" i="10"/>
  <c r="OAR77" i="10"/>
  <c r="OAS77" i="10"/>
  <c r="OAT77" i="10"/>
  <c r="OAU77" i="10"/>
  <c r="OAV77" i="10"/>
  <c r="OAW77" i="10"/>
  <c r="OAX77" i="10"/>
  <c r="OAY77" i="10"/>
  <c r="OAZ77" i="10"/>
  <c r="OBA77" i="10"/>
  <c r="OBB77" i="10"/>
  <c r="OBC77" i="10"/>
  <c r="OBD77" i="10"/>
  <c r="OBE77" i="10"/>
  <c r="OBF77" i="10"/>
  <c r="OBG77" i="10"/>
  <c r="OBH77" i="10"/>
  <c r="OBI77" i="10"/>
  <c r="OBJ77" i="10"/>
  <c r="OBK77" i="10"/>
  <c r="OBL77" i="10"/>
  <c r="OBM77" i="10"/>
  <c r="OBN77" i="10"/>
  <c r="OBO77" i="10"/>
  <c r="OBP77" i="10"/>
  <c r="OBQ77" i="10"/>
  <c r="OBR77" i="10"/>
  <c r="OBS77" i="10"/>
  <c r="OBT77" i="10"/>
  <c r="OBU77" i="10"/>
  <c r="OBV77" i="10"/>
  <c r="OBW77" i="10"/>
  <c r="OBX77" i="10"/>
  <c r="OBY77" i="10"/>
  <c r="OBZ77" i="10"/>
  <c r="OCA77" i="10"/>
  <c r="OCB77" i="10"/>
  <c r="OCC77" i="10"/>
  <c r="OCD77" i="10"/>
  <c r="OCE77" i="10"/>
  <c r="OCF77" i="10"/>
  <c r="OCG77" i="10"/>
  <c r="OCH77" i="10"/>
  <c r="OCI77" i="10"/>
  <c r="OCJ77" i="10"/>
  <c r="OCK77" i="10"/>
  <c r="OCL77" i="10"/>
  <c r="OCM77" i="10"/>
  <c r="OCN77" i="10"/>
  <c r="OCO77" i="10"/>
  <c r="OCP77" i="10"/>
  <c r="OCQ77" i="10"/>
  <c r="OCR77" i="10"/>
  <c r="OCS77" i="10"/>
  <c r="OCT77" i="10"/>
  <c r="OCU77" i="10"/>
  <c r="OCV77" i="10"/>
  <c r="OCW77" i="10"/>
  <c r="OCX77" i="10"/>
  <c r="OCY77" i="10"/>
  <c r="OCZ77" i="10"/>
  <c r="ODA77" i="10"/>
  <c r="ODB77" i="10"/>
  <c r="ODC77" i="10"/>
  <c r="ODD77" i="10"/>
  <c r="ODE77" i="10"/>
  <c r="ODF77" i="10"/>
  <c r="ODG77" i="10"/>
  <c r="ODH77" i="10"/>
  <c r="ODI77" i="10"/>
  <c r="ODJ77" i="10"/>
  <c r="ODK77" i="10"/>
  <c r="ODL77" i="10"/>
  <c r="ODM77" i="10"/>
  <c r="ODN77" i="10"/>
  <c r="ODO77" i="10"/>
  <c r="ODP77" i="10"/>
  <c r="ODQ77" i="10"/>
  <c r="ODR77" i="10"/>
  <c r="ODS77" i="10"/>
  <c r="ODT77" i="10"/>
  <c r="ODU77" i="10"/>
  <c r="ODV77" i="10"/>
  <c r="ODW77" i="10"/>
  <c r="ODX77" i="10"/>
  <c r="ODY77" i="10"/>
  <c r="ODZ77" i="10"/>
  <c r="OEA77" i="10"/>
  <c r="OEB77" i="10"/>
  <c r="OEC77" i="10"/>
  <c r="OED77" i="10"/>
  <c r="OEE77" i="10"/>
  <c r="OEF77" i="10"/>
  <c r="OEG77" i="10"/>
  <c r="OEH77" i="10"/>
  <c r="OEI77" i="10"/>
  <c r="OEJ77" i="10"/>
  <c r="OEK77" i="10"/>
  <c r="OEL77" i="10"/>
  <c r="OEM77" i="10"/>
  <c r="OEN77" i="10"/>
  <c r="OEO77" i="10"/>
  <c r="OEP77" i="10"/>
  <c r="OEQ77" i="10"/>
  <c r="OER77" i="10"/>
  <c r="OES77" i="10"/>
  <c r="OET77" i="10"/>
  <c r="OEU77" i="10"/>
  <c r="OEV77" i="10"/>
  <c r="OEW77" i="10"/>
  <c r="OEX77" i="10"/>
  <c r="OEY77" i="10"/>
  <c r="OEZ77" i="10"/>
  <c r="OFA77" i="10"/>
  <c r="OFB77" i="10"/>
  <c r="OFC77" i="10"/>
  <c r="OFD77" i="10"/>
  <c r="OFE77" i="10"/>
  <c r="OFF77" i="10"/>
  <c r="OFG77" i="10"/>
  <c r="OFH77" i="10"/>
  <c r="OFI77" i="10"/>
  <c r="OFJ77" i="10"/>
  <c r="OFK77" i="10"/>
  <c r="OFL77" i="10"/>
  <c r="OFM77" i="10"/>
  <c r="OFN77" i="10"/>
  <c r="OFO77" i="10"/>
  <c r="OFP77" i="10"/>
  <c r="OFQ77" i="10"/>
  <c r="OFR77" i="10"/>
  <c r="OFS77" i="10"/>
  <c r="OFT77" i="10"/>
  <c r="OFU77" i="10"/>
  <c r="OFV77" i="10"/>
  <c r="OFW77" i="10"/>
  <c r="OFX77" i="10"/>
  <c r="OFY77" i="10"/>
  <c r="OFZ77" i="10"/>
  <c r="OGA77" i="10"/>
  <c r="OGB77" i="10"/>
  <c r="OGC77" i="10"/>
  <c r="OGD77" i="10"/>
  <c r="OGE77" i="10"/>
  <c r="OGF77" i="10"/>
  <c r="OGG77" i="10"/>
  <c r="OGH77" i="10"/>
  <c r="OGI77" i="10"/>
  <c r="OGJ77" i="10"/>
  <c r="OGK77" i="10"/>
  <c r="OGL77" i="10"/>
  <c r="OGM77" i="10"/>
  <c r="OGN77" i="10"/>
  <c r="OGO77" i="10"/>
  <c r="OGP77" i="10"/>
  <c r="OGQ77" i="10"/>
  <c r="OGR77" i="10"/>
  <c r="OGS77" i="10"/>
  <c r="OGT77" i="10"/>
  <c r="OGU77" i="10"/>
  <c r="OGV77" i="10"/>
  <c r="OGW77" i="10"/>
  <c r="OGX77" i="10"/>
  <c r="OGY77" i="10"/>
  <c r="OGZ77" i="10"/>
  <c r="OHA77" i="10"/>
  <c r="OHB77" i="10"/>
  <c r="OHC77" i="10"/>
  <c r="OHD77" i="10"/>
  <c r="OHE77" i="10"/>
  <c r="OHF77" i="10"/>
  <c r="OHG77" i="10"/>
  <c r="OHH77" i="10"/>
  <c r="OHI77" i="10"/>
  <c r="OHJ77" i="10"/>
  <c r="OHK77" i="10"/>
  <c r="OHL77" i="10"/>
  <c r="OHM77" i="10"/>
  <c r="OHN77" i="10"/>
  <c r="OHO77" i="10"/>
  <c r="OHP77" i="10"/>
  <c r="OHQ77" i="10"/>
  <c r="OHR77" i="10"/>
  <c r="OHS77" i="10"/>
  <c r="OHT77" i="10"/>
  <c r="OHU77" i="10"/>
  <c r="OHV77" i="10"/>
  <c r="OHW77" i="10"/>
  <c r="OHX77" i="10"/>
  <c r="OHY77" i="10"/>
  <c r="OHZ77" i="10"/>
  <c r="OIA77" i="10"/>
  <c r="OIB77" i="10"/>
  <c r="OIC77" i="10"/>
  <c r="OID77" i="10"/>
  <c r="OIE77" i="10"/>
  <c r="OIF77" i="10"/>
  <c r="OIG77" i="10"/>
  <c r="OIH77" i="10"/>
  <c r="OII77" i="10"/>
  <c r="OIJ77" i="10"/>
  <c r="OIK77" i="10"/>
  <c r="OIL77" i="10"/>
  <c r="OIM77" i="10"/>
  <c r="OIN77" i="10"/>
  <c r="OIO77" i="10"/>
  <c r="OIP77" i="10"/>
  <c r="OIQ77" i="10"/>
  <c r="OIR77" i="10"/>
  <c r="OIS77" i="10"/>
  <c r="OIT77" i="10"/>
  <c r="OIU77" i="10"/>
  <c r="OIV77" i="10"/>
  <c r="OIW77" i="10"/>
  <c r="OIX77" i="10"/>
  <c r="OIY77" i="10"/>
  <c r="OIZ77" i="10"/>
  <c r="OJA77" i="10"/>
  <c r="OJB77" i="10"/>
  <c r="OJC77" i="10"/>
  <c r="OJD77" i="10"/>
  <c r="OJE77" i="10"/>
  <c r="OJF77" i="10"/>
  <c r="OJG77" i="10"/>
  <c r="OJH77" i="10"/>
  <c r="OJI77" i="10"/>
  <c r="OJJ77" i="10"/>
  <c r="OJK77" i="10"/>
  <c r="OJL77" i="10"/>
  <c r="OJM77" i="10"/>
  <c r="OJN77" i="10"/>
  <c r="OJO77" i="10"/>
  <c r="OJP77" i="10"/>
  <c r="OJQ77" i="10"/>
  <c r="OJR77" i="10"/>
  <c r="OJS77" i="10"/>
  <c r="OJT77" i="10"/>
  <c r="OJU77" i="10"/>
  <c r="OJV77" i="10"/>
  <c r="OJW77" i="10"/>
  <c r="OJX77" i="10"/>
  <c r="OJY77" i="10"/>
  <c r="OJZ77" i="10"/>
  <c r="OKA77" i="10"/>
  <c r="OKB77" i="10"/>
  <c r="OKC77" i="10"/>
  <c r="OKD77" i="10"/>
  <c r="OKE77" i="10"/>
  <c r="OKF77" i="10"/>
  <c r="OKG77" i="10"/>
  <c r="OKH77" i="10"/>
  <c r="OKI77" i="10"/>
  <c r="OKJ77" i="10"/>
  <c r="OKK77" i="10"/>
  <c r="OKL77" i="10"/>
  <c r="OKM77" i="10"/>
  <c r="OKN77" i="10"/>
  <c r="OKO77" i="10"/>
  <c r="OKP77" i="10"/>
  <c r="OKQ77" i="10"/>
  <c r="OKR77" i="10"/>
  <c r="OKS77" i="10"/>
  <c r="OKT77" i="10"/>
  <c r="OKU77" i="10"/>
  <c r="OKV77" i="10"/>
  <c r="OKW77" i="10"/>
  <c r="OKX77" i="10"/>
  <c r="OKY77" i="10"/>
  <c r="OKZ77" i="10"/>
  <c r="OLA77" i="10"/>
  <c r="OLB77" i="10"/>
  <c r="OLC77" i="10"/>
  <c r="OLD77" i="10"/>
  <c r="OLE77" i="10"/>
  <c r="OLF77" i="10"/>
  <c r="OLG77" i="10"/>
  <c r="OLH77" i="10"/>
  <c r="OLI77" i="10"/>
  <c r="OLJ77" i="10"/>
  <c r="OLK77" i="10"/>
  <c r="OLL77" i="10"/>
  <c r="OLM77" i="10"/>
  <c r="OLN77" i="10"/>
  <c r="OLO77" i="10"/>
  <c r="OLP77" i="10"/>
  <c r="OLQ77" i="10"/>
  <c r="OLR77" i="10"/>
  <c r="OLS77" i="10"/>
  <c r="OLT77" i="10"/>
  <c r="OLU77" i="10"/>
  <c r="OLV77" i="10"/>
  <c r="OLW77" i="10"/>
  <c r="OLX77" i="10"/>
  <c r="OLY77" i="10"/>
  <c r="OLZ77" i="10"/>
  <c r="OMA77" i="10"/>
  <c r="OMB77" i="10"/>
  <c r="OMC77" i="10"/>
  <c r="OMD77" i="10"/>
  <c r="OME77" i="10"/>
  <c r="OMF77" i="10"/>
  <c r="OMG77" i="10"/>
  <c r="OMH77" i="10"/>
  <c r="OMI77" i="10"/>
  <c r="OMJ77" i="10"/>
  <c r="OMK77" i="10"/>
  <c r="OML77" i="10"/>
  <c r="OMM77" i="10"/>
  <c r="OMN77" i="10"/>
  <c r="OMO77" i="10"/>
  <c r="OMP77" i="10"/>
  <c r="OMQ77" i="10"/>
  <c r="OMR77" i="10"/>
  <c r="OMS77" i="10"/>
  <c r="OMT77" i="10"/>
  <c r="OMU77" i="10"/>
  <c r="OMV77" i="10"/>
  <c r="OMW77" i="10"/>
  <c r="OMX77" i="10"/>
  <c r="OMY77" i="10"/>
  <c r="OMZ77" i="10"/>
  <c r="ONA77" i="10"/>
  <c r="ONB77" i="10"/>
  <c r="ONC77" i="10"/>
  <c r="OND77" i="10"/>
  <c r="ONE77" i="10"/>
  <c r="ONF77" i="10"/>
  <c r="ONG77" i="10"/>
  <c r="ONH77" i="10"/>
  <c r="ONI77" i="10"/>
  <c r="ONJ77" i="10"/>
  <c r="ONK77" i="10"/>
  <c r="ONL77" i="10"/>
  <c r="ONM77" i="10"/>
  <c r="ONN77" i="10"/>
  <c r="ONO77" i="10"/>
  <c r="ONP77" i="10"/>
  <c r="ONQ77" i="10"/>
  <c r="ONR77" i="10"/>
  <c r="ONS77" i="10"/>
  <c r="ONT77" i="10"/>
  <c r="ONU77" i="10"/>
  <c r="ONV77" i="10"/>
  <c r="ONW77" i="10"/>
  <c r="ONX77" i="10"/>
  <c r="ONY77" i="10"/>
  <c r="ONZ77" i="10"/>
  <c r="OOA77" i="10"/>
  <c r="OOB77" i="10"/>
  <c r="OOC77" i="10"/>
  <c r="OOD77" i="10"/>
  <c r="OOE77" i="10"/>
  <c r="OOF77" i="10"/>
  <c r="OOG77" i="10"/>
  <c r="OOH77" i="10"/>
  <c r="OOI77" i="10"/>
  <c r="OOJ77" i="10"/>
  <c r="OOK77" i="10"/>
  <c r="OOL77" i="10"/>
  <c r="OOM77" i="10"/>
  <c r="OON77" i="10"/>
  <c r="OOO77" i="10"/>
  <c r="OOP77" i="10"/>
  <c r="OOQ77" i="10"/>
  <c r="OOR77" i="10"/>
  <c r="OOS77" i="10"/>
  <c r="OOT77" i="10"/>
  <c r="OOU77" i="10"/>
  <c r="OOV77" i="10"/>
  <c r="OOW77" i="10"/>
  <c r="OOX77" i="10"/>
  <c r="OOY77" i="10"/>
  <c r="OOZ77" i="10"/>
  <c r="OPA77" i="10"/>
  <c r="OPB77" i="10"/>
  <c r="OPC77" i="10"/>
  <c r="OPD77" i="10"/>
  <c r="OPE77" i="10"/>
  <c r="OPF77" i="10"/>
  <c r="OPG77" i="10"/>
  <c r="OPH77" i="10"/>
  <c r="OPI77" i="10"/>
  <c r="OPJ77" i="10"/>
  <c r="OPK77" i="10"/>
  <c r="OPL77" i="10"/>
  <c r="OPM77" i="10"/>
  <c r="OPN77" i="10"/>
  <c r="OPO77" i="10"/>
  <c r="OPP77" i="10"/>
  <c r="OPQ77" i="10"/>
  <c r="OPR77" i="10"/>
  <c r="OPS77" i="10"/>
  <c r="OPT77" i="10"/>
  <c r="OPU77" i="10"/>
  <c r="OPV77" i="10"/>
  <c r="OPW77" i="10"/>
  <c r="OPX77" i="10"/>
  <c r="OPY77" i="10"/>
  <c r="OPZ77" i="10"/>
  <c r="OQA77" i="10"/>
  <c r="OQB77" i="10"/>
  <c r="OQC77" i="10"/>
  <c r="OQD77" i="10"/>
  <c r="OQE77" i="10"/>
  <c r="OQF77" i="10"/>
  <c r="OQG77" i="10"/>
  <c r="OQH77" i="10"/>
  <c r="OQI77" i="10"/>
  <c r="OQJ77" i="10"/>
  <c r="OQK77" i="10"/>
  <c r="OQL77" i="10"/>
  <c r="OQM77" i="10"/>
  <c r="OQN77" i="10"/>
  <c r="OQO77" i="10"/>
  <c r="OQP77" i="10"/>
  <c r="OQQ77" i="10"/>
  <c r="OQR77" i="10"/>
  <c r="OQS77" i="10"/>
  <c r="OQT77" i="10"/>
  <c r="OQU77" i="10"/>
  <c r="OQV77" i="10"/>
  <c r="OQW77" i="10"/>
  <c r="OQX77" i="10"/>
  <c r="OQY77" i="10"/>
  <c r="OQZ77" i="10"/>
  <c r="ORA77" i="10"/>
  <c r="ORB77" i="10"/>
  <c r="ORC77" i="10"/>
  <c r="ORD77" i="10"/>
  <c r="ORE77" i="10"/>
  <c r="ORF77" i="10"/>
  <c r="ORG77" i="10"/>
  <c r="ORH77" i="10"/>
  <c r="ORI77" i="10"/>
  <c r="ORJ77" i="10"/>
  <c r="ORK77" i="10"/>
  <c r="ORL77" i="10"/>
  <c r="ORM77" i="10"/>
  <c r="ORN77" i="10"/>
  <c r="ORO77" i="10"/>
  <c r="ORP77" i="10"/>
  <c r="ORQ77" i="10"/>
  <c r="ORR77" i="10"/>
  <c r="ORS77" i="10"/>
  <c r="ORT77" i="10"/>
  <c r="ORU77" i="10"/>
  <c r="ORV77" i="10"/>
  <c r="ORW77" i="10"/>
  <c r="ORX77" i="10"/>
  <c r="ORY77" i="10"/>
  <c r="ORZ77" i="10"/>
  <c r="OSA77" i="10"/>
  <c r="OSB77" i="10"/>
  <c r="OSC77" i="10"/>
  <c r="OSD77" i="10"/>
  <c r="OSE77" i="10"/>
  <c r="OSF77" i="10"/>
  <c r="OSG77" i="10"/>
  <c r="OSH77" i="10"/>
  <c r="OSI77" i="10"/>
  <c r="OSJ77" i="10"/>
  <c r="OSK77" i="10"/>
  <c r="OSL77" i="10"/>
  <c r="OSM77" i="10"/>
  <c r="OSN77" i="10"/>
  <c r="OSO77" i="10"/>
  <c r="OSP77" i="10"/>
  <c r="OSQ77" i="10"/>
  <c r="OSR77" i="10"/>
  <c r="OSS77" i="10"/>
  <c r="OST77" i="10"/>
  <c r="OSU77" i="10"/>
  <c r="OSV77" i="10"/>
  <c r="OSW77" i="10"/>
  <c r="OSX77" i="10"/>
  <c r="OSY77" i="10"/>
  <c r="OSZ77" i="10"/>
  <c r="OTA77" i="10"/>
  <c r="OTB77" i="10"/>
  <c r="OTC77" i="10"/>
  <c r="OTD77" i="10"/>
  <c r="OTE77" i="10"/>
  <c r="OTF77" i="10"/>
  <c r="OTG77" i="10"/>
  <c r="OTH77" i="10"/>
  <c r="OTI77" i="10"/>
  <c r="OTJ77" i="10"/>
  <c r="OTK77" i="10"/>
  <c r="OTL77" i="10"/>
  <c r="OTM77" i="10"/>
  <c r="OTN77" i="10"/>
  <c r="OTO77" i="10"/>
  <c r="OTP77" i="10"/>
  <c r="OTQ77" i="10"/>
  <c r="OTR77" i="10"/>
  <c r="OTS77" i="10"/>
  <c r="OTT77" i="10"/>
  <c r="OTU77" i="10"/>
  <c r="OTV77" i="10"/>
  <c r="OTW77" i="10"/>
  <c r="OTX77" i="10"/>
  <c r="OTY77" i="10"/>
  <c r="OTZ77" i="10"/>
  <c r="OUA77" i="10"/>
  <c r="OUB77" i="10"/>
  <c r="OUC77" i="10"/>
  <c r="OUD77" i="10"/>
  <c r="OUE77" i="10"/>
  <c r="OUF77" i="10"/>
  <c r="OUG77" i="10"/>
  <c r="OUH77" i="10"/>
  <c r="OUI77" i="10"/>
  <c r="OUJ77" i="10"/>
  <c r="OUK77" i="10"/>
  <c r="OUL77" i="10"/>
  <c r="OUM77" i="10"/>
  <c r="OUN77" i="10"/>
  <c r="OUO77" i="10"/>
  <c r="OUP77" i="10"/>
  <c r="OUQ77" i="10"/>
  <c r="OUR77" i="10"/>
  <c r="OUS77" i="10"/>
  <c r="OUT77" i="10"/>
  <c r="OUU77" i="10"/>
  <c r="OUV77" i="10"/>
  <c r="OUW77" i="10"/>
  <c r="OUX77" i="10"/>
  <c r="OUY77" i="10"/>
  <c r="OUZ77" i="10"/>
  <c r="OVA77" i="10"/>
  <c r="OVB77" i="10"/>
  <c r="OVC77" i="10"/>
  <c r="OVD77" i="10"/>
  <c r="OVE77" i="10"/>
  <c r="OVF77" i="10"/>
  <c r="OVG77" i="10"/>
  <c r="OVH77" i="10"/>
  <c r="OVI77" i="10"/>
  <c r="OVJ77" i="10"/>
  <c r="OVK77" i="10"/>
  <c r="OVL77" i="10"/>
  <c r="OVM77" i="10"/>
  <c r="OVN77" i="10"/>
  <c r="OVO77" i="10"/>
  <c r="OVP77" i="10"/>
  <c r="OVQ77" i="10"/>
  <c r="OVR77" i="10"/>
  <c r="OVS77" i="10"/>
  <c r="OVT77" i="10"/>
  <c r="OVU77" i="10"/>
  <c r="OVV77" i="10"/>
  <c r="OVW77" i="10"/>
  <c r="OVX77" i="10"/>
  <c r="OVY77" i="10"/>
  <c r="OVZ77" i="10"/>
  <c r="OWA77" i="10"/>
  <c r="OWB77" i="10"/>
  <c r="OWC77" i="10"/>
  <c r="OWD77" i="10"/>
  <c r="OWE77" i="10"/>
  <c r="OWF77" i="10"/>
  <c r="OWG77" i="10"/>
  <c r="OWH77" i="10"/>
  <c r="OWI77" i="10"/>
  <c r="OWJ77" i="10"/>
  <c r="OWK77" i="10"/>
  <c r="OWL77" i="10"/>
  <c r="OWM77" i="10"/>
  <c r="OWN77" i="10"/>
  <c r="OWO77" i="10"/>
  <c r="OWP77" i="10"/>
  <c r="OWQ77" i="10"/>
  <c r="OWR77" i="10"/>
  <c r="OWS77" i="10"/>
  <c r="OWT77" i="10"/>
  <c r="OWU77" i="10"/>
  <c r="OWV77" i="10"/>
  <c r="OWW77" i="10"/>
  <c r="OWX77" i="10"/>
  <c r="OWY77" i="10"/>
  <c r="OWZ77" i="10"/>
  <c r="OXA77" i="10"/>
  <c r="OXB77" i="10"/>
  <c r="OXC77" i="10"/>
  <c r="OXD77" i="10"/>
  <c r="OXE77" i="10"/>
  <c r="OXF77" i="10"/>
  <c r="OXG77" i="10"/>
  <c r="OXH77" i="10"/>
  <c r="OXI77" i="10"/>
  <c r="OXJ77" i="10"/>
  <c r="OXK77" i="10"/>
  <c r="OXL77" i="10"/>
  <c r="OXM77" i="10"/>
  <c r="OXN77" i="10"/>
  <c r="OXO77" i="10"/>
  <c r="OXP77" i="10"/>
  <c r="OXQ77" i="10"/>
  <c r="OXR77" i="10"/>
  <c r="OXS77" i="10"/>
  <c r="OXT77" i="10"/>
  <c r="OXU77" i="10"/>
  <c r="OXV77" i="10"/>
  <c r="OXW77" i="10"/>
  <c r="OXX77" i="10"/>
  <c r="OXY77" i="10"/>
  <c r="OXZ77" i="10"/>
  <c r="OYA77" i="10"/>
  <c r="OYB77" i="10"/>
  <c r="OYC77" i="10"/>
  <c r="OYD77" i="10"/>
  <c r="OYE77" i="10"/>
  <c r="OYF77" i="10"/>
  <c r="OYG77" i="10"/>
  <c r="OYH77" i="10"/>
  <c r="OYI77" i="10"/>
  <c r="OYJ77" i="10"/>
  <c r="OYK77" i="10"/>
  <c r="OYL77" i="10"/>
  <c r="OYM77" i="10"/>
  <c r="OYN77" i="10"/>
  <c r="OYO77" i="10"/>
  <c r="OYP77" i="10"/>
  <c r="OYQ77" i="10"/>
  <c r="OYR77" i="10"/>
  <c r="OYS77" i="10"/>
  <c r="OYT77" i="10"/>
  <c r="OYU77" i="10"/>
  <c r="OYV77" i="10"/>
  <c r="OYW77" i="10"/>
  <c r="OYX77" i="10"/>
  <c r="OYY77" i="10"/>
  <c r="OYZ77" i="10"/>
  <c r="OZA77" i="10"/>
  <c r="OZB77" i="10"/>
  <c r="OZC77" i="10"/>
  <c r="OZD77" i="10"/>
  <c r="OZE77" i="10"/>
  <c r="OZF77" i="10"/>
  <c r="OZG77" i="10"/>
  <c r="OZH77" i="10"/>
  <c r="OZI77" i="10"/>
  <c r="OZJ77" i="10"/>
  <c r="OZK77" i="10"/>
  <c r="OZL77" i="10"/>
  <c r="OZM77" i="10"/>
  <c r="OZN77" i="10"/>
  <c r="OZO77" i="10"/>
  <c r="OZP77" i="10"/>
  <c r="OZQ77" i="10"/>
  <c r="OZR77" i="10"/>
  <c r="OZS77" i="10"/>
  <c r="OZT77" i="10"/>
  <c r="OZU77" i="10"/>
  <c r="OZV77" i="10"/>
  <c r="OZW77" i="10"/>
  <c r="OZX77" i="10"/>
  <c r="OZY77" i="10"/>
  <c r="OZZ77" i="10"/>
  <c r="PAA77" i="10"/>
  <c r="PAB77" i="10"/>
  <c r="PAC77" i="10"/>
  <c r="PAD77" i="10"/>
  <c r="PAE77" i="10"/>
  <c r="PAF77" i="10"/>
  <c r="PAG77" i="10"/>
  <c r="PAH77" i="10"/>
  <c r="PAI77" i="10"/>
  <c r="PAJ77" i="10"/>
  <c r="PAK77" i="10"/>
  <c r="PAL77" i="10"/>
  <c r="PAM77" i="10"/>
  <c r="PAN77" i="10"/>
  <c r="PAO77" i="10"/>
  <c r="PAP77" i="10"/>
  <c r="PAQ77" i="10"/>
  <c r="PAR77" i="10"/>
  <c r="PAS77" i="10"/>
  <c r="PAT77" i="10"/>
  <c r="PAU77" i="10"/>
  <c r="PAV77" i="10"/>
  <c r="PAW77" i="10"/>
  <c r="PAX77" i="10"/>
  <c r="PAY77" i="10"/>
  <c r="PAZ77" i="10"/>
  <c r="PBA77" i="10"/>
  <c r="PBB77" i="10"/>
  <c r="PBC77" i="10"/>
  <c r="PBD77" i="10"/>
  <c r="PBE77" i="10"/>
  <c r="PBF77" i="10"/>
  <c r="PBG77" i="10"/>
  <c r="PBH77" i="10"/>
  <c r="PBI77" i="10"/>
  <c r="PBJ77" i="10"/>
  <c r="PBK77" i="10"/>
  <c r="PBL77" i="10"/>
  <c r="PBM77" i="10"/>
  <c r="PBN77" i="10"/>
  <c r="PBO77" i="10"/>
  <c r="PBP77" i="10"/>
  <c r="PBQ77" i="10"/>
  <c r="PBR77" i="10"/>
  <c r="PBS77" i="10"/>
  <c r="PBT77" i="10"/>
  <c r="PBU77" i="10"/>
  <c r="PBV77" i="10"/>
  <c r="PBW77" i="10"/>
  <c r="PBX77" i="10"/>
  <c r="PBY77" i="10"/>
  <c r="PBZ77" i="10"/>
  <c r="PCA77" i="10"/>
  <c r="PCB77" i="10"/>
  <c r="PCC77" i="10"/>
  <c r="PCD77" i="10"/>
  <c r="PCE77" i="10"/>
  <c r="PCF77" i="10"/>
  <c r="PCG77" i="10"/>
  <c r="PCH77" i="10"/>
  <c r="PCI77" i="10"/>
  <c r="PCJ77" i="10"/>
  <c r="PCK77" i="10"/>
  <c r="PCL77" i="10"/>
  <c r="PCM77" i="10"/>
  <c r="PCN77" i="10"/>
  <c r="PCO77" i="10"/>
  <c r="PCP77" i="10"/>
  <c r="PCQ77" i="10"/>
  <c r="PCR77" i="10"/>
  <c r="PCS77" i="10"/>
  <c r="PCT77" i="10"/>
  <c r="PCU77" i="10"/>
  <c r="PCV77" i="10"/>
  <c r="PCW77" i="10"/>
  <c r="PCX77" i="10"/>
  <c r="PCY77" i="10"/>
  <c r="PCZ77" i="10"/>
  <c r="PDA77" i="10"/>
  <c r="PDB77" i="10"/>
  <c r="PDC77" i="10"/>
  <c r="PDD77" i="10"/>
  <c r="PDE77" i="10"/>
  <c r="PDF77" i="10"/>
  <c r="PDG77" i="10"/>
  <c r="PDH77" i="10"/>
  <c r="PDI77" i="10"/>
  <c r="PDJ77" i="10"/>
  <c r="PDK77" i="10"/>
  <c r="PDL77" i="10"/>
  <c r="PDM77" i="10"/>
  <c r="PDN77" i="10"/>
  <c r="PDO77" i="10"/>
  <c r="PDP77" i="10"/>
  <c r="PDQ77" i="10"/>
  <c r="PDR77" i="10"/>
  <c r="PDS77" i="10"/>
  <c r="PDT77" i="10"/>
  <c r="PDU77" i="10"/>
  <c r="PDV77" i="10"/>
  <c r="PDW77" i="10"/>
  <c r="PDX77" i="10"/>
  <c r="PDY77" i="10"/>
  <c r="PDZ77" i="10"/>
  <c r="PEA77" i="10"/>
  <c r="PEB77" i="10"/>
  <c r="PEC77" i="10"/>
  <c r="PED77" i="10"/>
  <c r="PEE77" i="10"/>
  <c r="PEF77" i="10"/>
  <c r="PEG77" i="10"/>
  <c r="PEH77" i="10"/>
  <c r="PEI77" i="10"/>
  <c r="PEJ77" i="10"/>
  <c r="PEK77" i="10"/>
  <c r="PEL77" i="10"/>
  <c r="PEM77" i="10"/>
  <c r="PEN77" i="10"/>
  <c r="PEO77" i="10"/>
  <c r="PEP77" i="10"/>
  <c r="PEQ77" i="10"/>
  <c r="PER77" i="10"/>
  <c r="PES77" i="10"/>
  <c r="PET77" i="10"/>
  <c r="PEU77" i="10"/>
  <c r="PEV77" i="10"/>
  <c r="PEW77" i="10"/>
  <c r="PEX77" i="10"/>
  <c r="PEY77" i="10"/>
  <c r="PEZ77" i="10"/>
  <c r="PFA77" i="10"/>
  <c r="PFB77" i="10"/>
  <c r="PFC77" i="10"/>
  <c r="PFD77" i="10"/>
  <c r="PFE77" i="10"/>
  <c r="PFF77" i="10"/>
  <c r="PFG77" i="10"/>
  <c r="PFH77" i="10"/>
  <c r="PFI77" i="10"/>
  <c r="PFJ77" i="10"/>
  <c r="PFK77" i="10"/>
  <c r="PFL77" i="10"/>
  <c r="PFM77" i="10"/>
  <c r="PFN77" i="10"/>
  <c r="PFO77" i="10"/>
  <c r="PFP77" i="10"/>
  <c r="PFQ77" i="10"/>
  <c r="PFR77" i="10"/>
  <c r="PFS77" i="10"/>
  <c r="PFT77" i="10"/>
  <c r="PFU77" i="10"/>
  <c r="PFV77" i="10"/>
  <c r="PFW77" i="10"/>
  <c r="PFX77" i="10"/>
  <c r="PFY77" i="10"/>
  <c r="PFZ77" i="10"/>
  <c r="PGA77" i="10"/>
  <c r="PGB77" i="10"/>
  <c r="PGC77" i="10"/>
  <c r="PGD77" i="10"/>
  <c r="PGE77" i="10"/>
  <c r="PGF77" i="10"/>
  <c r="PGG77" i="10"/>
  <c r="PGH77" i="10"/>
  <c r="PGI77" i="10"/>
  <c r="PGJ77" i="10"/>
  <c r="PGK77" i="10"/>
  <c r="PGL77" i="10"/>
  <c r="PGM77" i="10"/>
  <c r="PGN77" i="10"/>
  <c r="PGO77" i="10"/>
  <c r="PGP77" i="10"/>
  <c r="PGQ77" i="10"/>
  <c r="PGR77" i="10"/>
  <c r="PGS77" i="10"/>
  <c r="PGT77" i="10"/>
  <c r="PGU77" i="10"/>
  <c r="PGV77" i="10"/>
  <c r="PGW77" i="10"/>
  <c r="PGX77" i="10"/>
  <c r="PGY77" i="10"/>
  <c r="PGZ77" i="10"/>
  <c r="PHA77" i="10"/>
  <c r="PHB77" i="10"/>
  <c r="PHC77" i="10"/>
  <c r="PHD77" i="10"/>
  <c r="PHE77" i="10"/>
  <c r="PHF77" i="10"/>
  <c r="PHG77" i="10"/>
  <c r="PHH77" i="10"/>
  <c r="PHI77" i="10"/>
  <c r="PHJ77" i="10"/>
  <c r="PHK77" i="10"/>
  <c r="PHL77" i="10"/>
  <c r="PHM77" i="10"/>
  <c r="PHN77" i="10"/>
  <c r="PHO77" i="10"/>
  <c r="PHP77" i="10"/>
  <c r="PHQ77" i="10"/>
  <c r="PHR77" i="10"/>
  <c r="PHS77" i="10"/>
  <c r="PHT77" i="10"/>
  <c r="PHU77" i="10"/>
  <c r="PHV77" i="10"/>
  <c r="PHW77" i="10"/>
  <c r="PHX77" i="10"/>
  <c r="PHY77" i="10"/>
  <c r="PHZ77" i="10"/>
  <c r="PIA77" i="10"/>
  <c r="PIB77" i="10"/>
  <c r="PIC77" i="10"/>
  <c r="PID77" i="10"/>
  <c r="PIE77" i="10"/>
  <c r="PIF77" i="10"/>
  <c r="PIG77" i="10"/>
  <c r="PIH77" i="10"/>
  <c r="PII77" i="10"/>
  <c r="PIJ77" i="10"/>
  <c r="PIK77" i="10"/>
  <c r="PIL77" i="10"/>
  <c r="PIM77" i="10"/>
  <c r="PIN77" i="10"/>
  <c r="PIO77" i="10"/>
  <c r="PIP77" i="10"/>
  <c r="PIQ77" i="10"/>
  <c r="PIR77" i="10"/>
  <c r="PIS77" i="10"/>
  <c r="PIT77" i="10"/>
  <c r="PIU77" i="10"/>
  <c r="PIV77" i="10"/>
  <c r="PIW77" i="10"/>
  <c r="PIX77" i="10"/>
  <c r="PIY77" i="10"/>
  <c r="PIZ77" i="10"/>
  <c r="PJA77" i="10"/>
  <c r="PJB77" i="10"/>
  <c r="PJC77" i="10"/>
  <c r="PJD77" i="10"/>
  <c r="PJE77" i="10"/>
  <c r="PJF77" i="10"/>
  <c r="PJG77" i="10"/>
  <c r="PJH77" i="10"/>
  <c r="PJI77" i="10"/>
  <c r="PJJ77" i="10"/>
  <c r="PJK77" i="10"/>
  <c r="PJL77" i="10"/>
  <c r="PJM77" i="10"/>
  <c r="PJN77" i="10"/>
  <c r="PJO77" i="10"/>
  <c r="PJP77" i="10"/>
  <c r="PJQ77" i="10"/>
  <c r="PJR77" i="10"/>
  <c r="PJS77" i="10"/>
  <c r="PJT77" i="10"/>
  <c r="PJU77" i="10"/>
  <c r="PJV77" i="10"/>
  <c r="PJW77" i="10"/>
  <c r="PJX77" i="10"/>
  <c r="PJY77" i="10"/>
  <c r="PJZ77" i="10"/>
  <c r="PKA77" i="10"/>
  <c r="PKB77" i="10"/>
  <c r="PKC77" i="10"/>
  <c r="PKD77" i="10"/>
  <c r="PKE77" i="10"/>
  <c r="PKF77" i="10"/>
  <c r="PKG77" i="10"/>
  <c r="PKH77" i="10"/>
  <c r="PKI77" i="10"/>
  <c r="PKJ77" i="10"/>
  <c r="PKK77" i="10"/>
  <c r="PKL77" i="10"/>
  <c r="PKM77" i="10"/>
  <c r="PKN77" i="10"/>
  <c r="PKO77" i="10"/>
  <c r="PKP77" i="10"/>
  <c r="PKQ77" i="10"/>
  <c r="PKR77" i="10"/>
  <c r="PKS77" i="10"/>
  <c r="PKT77" i="10"/>
  <c r="PKU77" i="10"/>
  <c r="PKV77" i="10"/>
  <c r="PKW77" i="10"/>
  <c r="PKX77" i="10"/>
  <c r="PKY77" i="10"/>
  <c r="PKZ77" i="10"/>
  <c r="PLA77" i="10"/>
  <c r="PLB77" i="10"/>
  <c r="PLC77" i="10"/>
  <c r="PLD77" i="10"/>
  <c r="PLE77" i="10"/>
  <c r="PLF77" i="10"/>
  <c r="PLG77" i="10"/>
  <c r="PLH77" i="10"/>
  <c r="PLI77" i="10"/>
  <c r="PLJ77" i="10"/>
  <c r="PLK77" i="10"/>
  <c r="PLL77" i="10"/>
  <c r="PLM77" i="10"/>
  <c r="PLN77" i="10"/>
  <c r="PLO77" i="10"/>
  <c r="PLP77" i="10"/>
  <c r="PLQ77" i="10"/>
  <c r="PLR77" i="10"/>
  <c r="PLS77" i="10"/>
  <c r="PLT77" i="10"/>
  <c r="PLU77" i="10"/>
  <c r="PLV77" i="10"/>
  <c r="PLW77" i="10"/>
  <c r="PLX77" i="10"/>
  <c r="PLY77" i="10"/>
  <c r="PLZ77" i="10"/>
  <c r="PMA77" i="10"/>
  <c r="PMB77" i="10"/>
  <c r="PMC77" i="10"/>
  <c r="PMD77" i="10"/>
  <c r="PME77" i="10"/>
  <c r="PMF77" i="10"/>
  <c r="PMG77" i="10"/>
  <c r="PMH77" i="10"/>
  <c r="PMI77" i="10"/>
  <c r="PMJ77" i="10"/>
  <c r="PMK77" i="10"/>
  <c r="PML77" i="10"/>
  <c r="PMM77" i="10"/>
  <c r="PMN77" i="10"/>
  <c r="PMO77" i="10"/>
  <c r="PMP77" i="10"/>
  <c r="PMQ77" i="10"/>
  <c r="PMR77" i="10"/>
  <c r="PMS77" i="10"/>
  <c r="PMT77" i="10"/>
  <c r="PMU77" i="10"/>
  <c r="PMV77" i="10"/>
  <c r="PMW77" i="10"/>
  <c r="PMX77" i="10"/>
  <c r="PMY77" i="10"/>
  <c r="PMZ77" i="10"/>
  <c r="PNA77" i="10"/>
  <c r="PNB77" i="10"/>
  <c r="PNC77" i="10"/>
  <c r="PND77" i="10"/>
  <c r="PNE77" i="10"/>
  <c r="PNF77" i="10"/>
  <c r="PNG77" i="10"/>
  <c r="PNH77" i="10"/>
  <c r="PNI77" i="10"/>
  <c r="PNJ77" i="10"/>
  <c r="PNK77" i="10"/>
  <c r="PNL77" i="10"/>
  <c r="PNM77" i="10"/>
  <c r="PNN77" i="10"/>
  <c r="PNO77" i="10"/>
  <c r="PNP77" i="10"/>
  <c r="PNQ77" i="10"/>
  <c r="PNR77" i="10"/>
  <c r="PNS77" i="10"/>
  <c r="PNT77" i="10"/>
  <c r="PNU77" i="10"/>
  <c r="PNV77" i="10"/>
  <c r="PNW77" i="10"/>
  <c r="PNX77" i="10"/>
  <c r="PNY77" i="10"/>
  <c r="PNZ77" i="10"/>
  <c r="POA77" i="10"/>
  <c r="POB77" i="10"/>
  <c r="POC77" i="10"/>
  <c r="POD77" i="10"/>
  <c r="POE77" i="10"/>
  <c r="POF77" i="10"/>
  <c r="POG77" i="10"/>
  <c r="POH77" i="10"/>
  <c r="POI77" i="10"/>
  <c r="POJ77" i="10"/>
  <c r="POK77" i="10"/>
  <c r="POL77" i="10"/>
  <c r="POM77" i="10"/>
  <c r="PON77" i="10"/>
  <c r="POO77" i="10"/>
  <c r="POP77" i="10"/>
  <c r="POQ77" i="10"/>
  <c r="POR77" i="10"/>
  <c r="POS77" i="10"/>
  <c r="POT77" i="10"/>
  <c r="POU77" i="10"/>
  <c r="POV77" i="10"/>
  <c r="POW77" i="10"/>
  <c r="POX77" i="10"/>
  <c r="POY77" i="10"/>
  <c r="POZ77" i="10"/>
  <c r="PPA77" i="10"/>
  <c r="PPB77" i="10"/>
  <c r="PPC77" i="10"/>
  <c r="PPD77" i="10"/>
  <c r="PPE77" i="10"/>
  <c r="PPF77" i="10"/>
  <c r="PPG77" i="10"/>
  <c r="PPH77" i="10"/>
  <c r="PPI77" i="10"/>
  <c r="PPJ77" i="10"/>
  <c r="PPK77" i="10"/>
  <c r="PPL77" i="10"/>
  <c r="PPM77" i="10"/>
  <c r="PPN77" i="10"/>
  <c r="PPO77" i="10"/>
  <c r="PPP77" i="10"/>
  <c r="PPQ77" i="10"/>
  <c r="PPR77" i="10"/>
  <c r="PPS77" i="10"/>
  <c r="PPT77" i="10"/>
  <c r="PPU77" i="10"/>
  <c r="PPV77" i="10"/>
  <c r="PPW77" i="10"/>
  <c r="PPX77" i="10"/>
  <c r="PPY77" i="10"/>
  <c r="PPZ77" i="10"/>
  <c r="PQA77" i="10"/>
  <c r="PQB77" i="10"/>
  <c r="PQC77" i="10"/>
  <c r="PQD77" i="10"/>
  <c r="PQE77" i="10"/>
  <c r="PQF77" i="10"/>
  <c r="PQG77" i="10"/>
  <c r="PQH77" i="10"/>
  <c r="PQI77" i="10"/>
  <c r="PQJ77" i="10"/>
  <c r="PQK77" i="10"/>
  <c r="PQL77" i="10"/>
  <c r="PQM77" i="10"/>
  <c r="PQN77" i="10"/>
  <c r="PQO77" i="10"/>
  <c r="PQP77" i="10"/>
  <c r="PQQ77" i="10"/>
  <c r="PQR77" i="10"/>
  <c r="PQS77" i="10"/>
  <c r="PQT77" i="10"/>
  <c r="PQU77" i="10"/>
  <c r="PQV77" i="10"/>
  <c r="PQW77" i="10"/>
  <c r="PQX77" i="10"/>
  <c r="PQY77" i="10"/>
  <c r="PQZ77" i="10"/>
  <c r="PRA77" i="10"/>
  <c r="PRB77" i="10"/>
  <c r="PRC77" i="10"/>
  <c r="PRD77" i="10"/>
  <c r="PRE77" i="10"/>
  <c r="PRF77" i="10"/>
  <c r="PRG77" i="10"/>
  <c r="PRH77" i="10"/>
  <c r="PRI77" i="10"/>
  <c r="PRJ77" i="10"/>
  <c r="PRK77" i="10"/>
  <c r="PRL77" i="10"/>
  <c r="PRM77" i="10"/>
  <c r="PRN77" i="10"/>
  <c r="PRO77" i="10"/>
  <c r="PRP77" i="10"/>
  <c r="PRQ77" i="10"/>
  <c r="PRR77" i="10"/>
  <c r="PRS77" i="10"/>
  <c r="PRT77" i="10"/>
  <c r="PRU77" i="10"/>
  <c r="PRV77" i="10"/>
  <c r="PRW77" i="10"/>
  <c r="PRX77" i="10"/>
  <c r="PRY77" i="10"/>
  <c r="PRZ77" i="10"/>
  <c r="PSA77" i="10"/>
  <c r="PSB77" i="10"/>
  <c r="PSC77" i="10"/>
  <c r="PSD77" i="10"/>
  <c r="PSE77" i="10"/>
  <c r="PSF77" i="10"/>
  <c r="PSG77" i="10"/>
  <c r="PSH77" i="10"/>
  <c r="PSI77" i="10"/>
  <c r="PSJ77" i="10"/>
  <c r="PSK77" i="10"/>
  <c r="PSL77" i="10"/>
  <c r="PSM77" i="10"/>
  <c r="PSN77" i="10"/>
  <c r="PSO77" i="10"/>
  <c r="PSP77" i="10"/>
  <c r="PSQ77" i="10"/>
  <c r="PSR77" i="10"/>
  <c r="PSS77" i="10"/>
  <c r="PST77" i="10"/>
  <c r="PSU77" i="10"/>
  <c r="PSV77" i="10"/>
  <c r="PSW77" i="10"/>
  <c r="PSX77" i="10"/>
  <c r="PSY77" i="10"/>
  <c r="PSZ77" i="10"/>
  <c r="PTA77" i="10"/>
  <c r="PTB77" i="10"/>
  <c r="PTC77" i="10"/>
  <c r="PTD77" i="10"/>
  <c r="PTE77" i="10"/>
  <c r="PTF77" i="10"/>
  <c r="PTG77" i="10"/>
  <c r="PTH77" i="10"/>
  <c r="PTI77" i="10"/>
  <c r="PTJ77" i="10"/>
  <c r="PTK77" i="10"/>
  <c r="PTL77" i="10"/>
  <c r="PTM77" i="10"/>
  <c r="PTN77" i="10"/>
  <c r="PTO77" i="10"/>
  <c r="PTP77" i="10"/>
  <c r="PTQ77" i="10"/>
  <c r="PTR77" i="10"/>
  <c r="PTS77" i="10"/>
  <c r="PTT77" i="10"/>
  <c r="PTU77" i="10"/>
  <c r="PTV77" i="10"/>
  <c r="PTW77" i="10"/>
  <c r="PTX77" i="10"/>
  <c r="PTY77" i="10"/>
  <c r="PTZ77" i="10"/>
  <c r="PUA77" i="10"/>
  <c r="PUB77" i="10"/>
  <c r="PUC77" i="10"/>
  <c r="PUD77" i="10"/>
  <c r="PUE77" i="10"/>
  <c r="PUF77" i="10"/>
  <c r="PUG77" i="10"/>
  <c r="PUH77" i="10"/>
  <c r="PUI77" i="10"/>
  <c r="PUJ77" i="10"/>
  <c r="PUK77" i="10"/>
  <c r="PUL77" i="10"/>
  <c r="PUM77" i="10"/>
  <c r="PUN77" i="10"/>
  <c r="PUO77" i="10"/>
  <c r="PUP77" i="10"/>
  <c r="PUQ77" i="10"/>
  <c r="PUR77" i="10"/>
  <c r="PUS77" i="10"/>
  <c r="PUT77" i="10"/>
  <c r="PUU77" i="10"/>
  <c r="PUV77" i="10"/>
  <c r="PUW77" i="10"/>
  <c r="PUX77" i="10"/>
  <c r="PUY77" i="10"/>
  <c r="PUZ77" i="10"/>
  <c r="PVA77" i="10"/>
  <c r="PVB77" i="10"/>
  <c r="PVC77" i="10"/>
  <c r="PVD77" i="10"/>
  <c r="PVE77" i="10"/>
  <c r="PVF77" i="10"/>
  <c r="PVG77" i="10"/>
  <c r="PVH77" i="10"/>
  <c r="PVI77" i="10"/>
  <c r="PVJ77" i="10"/>
  <c r="PVK77" i="10"/>
  <c r="PVL77" i="10"/>
  <c r="PVM77" i="10"/>
  <c r="PVN77" i="10"/>
  <c r="PVO77" i="10"/>
  <c r="PVP77" i="10"/>
  <c r="PVQ77" i="10"/>
  <c r="PVR77" i="10"/>
  <c r="PVS77" i="10"/>
  <c r="PVT77" i="10"/>
  <c r="PVU77" i="10"/>
  <c r="PVV77" i="10"/>
  <c r="PVW77" i="10"/>
  <c r="PVX77" i="10"/>
  <c r="PVY77" i="10"/>
  <c r="PVZ77" i="10"/>
  <c r="PWA77" i="10"/>
  <c r="PWB77" i="10"/>
  <c r="PWC77" i="10"/>
  <c r="PWD77" i="10"/>
  <c r="PWE77" i="10"/>
  <c r="PWF77" i="10"/>
  <c r="PWG77" i="10"/>
  <c r="PWH77" i="10"/>
  <c r="PWI77" i="10"/>
  <c r="PWJ77" i="10"/>
  <c r="PWK77" i="10"/>
  <c r="PWL77" i="10"/>
  <c r="PWM77" i="10"/>
  <c r="PWN77" i="10"/>
  <c r="PWO77" i="10"/>
  <c r="PWP77" i="10"/>
  <c r="PWQ77" i="10"/>
  <c r="PWR77" i="10"/>
  <c r="PWS77" i="10"/>
  <c r="PWT77" i="10"/>
  <c r="PWU77" i="10"/>
  <c r="PWV77" i="10"/>
  <c r="PWW77" i="10"/>
  <c r="PWX77" i="10"/>
  <c r="PWY77" i="10"/>
  <c r="PWZ77" i="10"/>
  <c r="PXA77" i="10"/>
  <c r="PXB77" i="10"/>
  <c r="PXC77" i="10"/>
  <c r="PXD77" i="10"/>
  <c r="PXE77" i="10"/>
  <c r="PXF77" i="10"/>
  <c r="PXG77" i="10"/>
  <c r="PXH77" i="10"/>
  <c r="PXI77" i="10"/>
  <c r="PXJ77" i="10"/>
  <c r="PXK77" i="10"/>
  <c r="PXL77" i="10"/>
  <c r="PXM77" i="10"/>
  <c r="PXN77" i="10"/>
  <c r="PXO77" i="10"/>
  <c r="PXP77" i="10"/>
  <c r="PXQ77" i="10"/>
  <c r="PXR77" i="10"/>
  <c r="PXS77" i="10"/>
  <c r="PXT77" i="10"/>
  <c r="PXU77" i="10"/>
  <c r="PXV77" i="10"/>
  <c r="PXW77" i="10"/>
  <c r="PXX77" i="10"/>
  <c r="PXY77" i="10"/>
  <c r="PXZ77" i="10"/>
  <c r="PYA77" i="10"/>
  <c r="PYB77" i="10"/>
  <c r="PYC77" i="10"/>
  <c r="PYD77" i="10"/>
  <c r="PYE77" i="10"/>
  <c r="PYF77" i="10"/>
  <c r="PYG77" i="10"/>
  <c r="PYH77" i="10"/>
  <c r="PYI77" i="10"/>
  <c r="PYJ77" i="10"/>
  <c r="PYK77" i="10"/>
  <c r="PYL77" i="10"/>
  <c r="PYM77" i="10"/>
  <c r="PYN77" i="10"/>
  <c r="PYO77" i="10"/>
  <c r="PYP77" i="10"/>
  <c r="PYQ77" i="10"/>
  <c r="PYR77" i="10"/>
  <c r="PYS77" i="10"/>
  <c r="PYT77" i="10"/>
  <c r="PYU77" i="10"/>
  <c r="PYV77" i="10"/>
  <c r="PYW77" i="10"/>
  <c r="PYX77" i="10"/>
  <c r="PYY77" i="10"/>
  <c r="PYZ77" i="10"/>
  <c r="PZA77" i="10"/>
  <c r="PZB77" i="10"/>
  <c r="PZC77" i="10"/>
  <c r="PZD77" i="10"/>
  <c r="PZE77" i="10"/>
  <c r="PZF77" i="10"/>
  <c r="PZG77" i="10"/>
  <c r="PZH77" i="10"/>
  <c r="PZI77" i="10"/>
  <c r="PZJ77" i="10"/>
  <c r="PZK77" i="10"/>
  <c r="PZL77" i="10"/>
  <c r="PZM77" i="10"/>
  <c r="PZN77" i="10"/>
  <c r="PZO77" i="10"/>
  <c r="PZP77" i="10"/>
  <c r="PZQ77" i="10"/>
  <c r="PZR77" i="10"/>
  <c r="PZS77" i="10"/>
  <c r="PZT77" i="10"/>
  <c r="PZU77" i="10"/>
  <c r="PZV77" i="10"/>
  <c r="PZW77" i="10"/>
  <c r="PZX77" i="10"/>
  <c r="PZY77" i="10"/>
  <c r="PZZ77" i="10"/>
  <c r="QAA77" i="10"/>
  <c r="QAB77" i="10"/>
  <c r="QAC77" i="10"/>
  <c r="QAD77" i="10"/>
  <c r="QAE77" i="10"/>
  <c r="QAF77" i="10"/>
  <c r="QAG77" i="10"/>
  <c r="QAH77" i="10"/>
  <c r="QAI77" i="10"/>
  <c r="QAJ77" i="10"/>
  <c r="QAK77" i="10"/>
  <c r="QAL77" i="10"/>
  <c r="QAM77" i="10"/>
  <c r="QAN77" i="10"/>
  <c r="QAO77" i="10"/>
  <c r="QAP77" i="10"/>
  <c r="QAQ77" i="10"/>
  <c r="QAR77" i="10"/>
  <c r="QAS77" i="10"/>
  <c r="QAT77" i="10"/>
  <c r="QAU77" i="10"/>
  <c r="QAV77" i="10"/>
  <c r="QAW77" i="10"/>
  <c r="QAX77" i="10"/>
  <c r="QAY77" i="10"/>
  <c r="QAZ77" i="10"/>
  <c r="QBA77" i="10"/>
  <c r="QBB77" i="10"/>
  <c r="QBC77" i="10"/>
  <c r="QBD77" i="10"/>
  <c r="QBE77" i="10"/>
  <c r="QBF77" i="10"/>
  <c r="QBG77" i="10"/>
  <c r="QBH77" i="10"/>
  <c r="QBI77" i="10"/>
  <c r="QBJ77" i="10"/>
  <c r="QBK77" i="10"/>
  <c r="QBL77" i="10"/>
  <c r="QBM77" i="10"/>
  <c r="QBN77" i="10"/>
  <c r="QBO77" i="10"/>
  <c r="QBP77" i="10"/>
  <c r="QBQ77" i="10"/>
  <c r="QBR77" i="10"/>
  <c r="QBS77" i="10"/>
  <c r="QBT77" i="10"/>
  <c r="QBU77" i="10"/>
  <c r="QBV77" i="10"/>
  <c r="QBW77" i="10"/>
  <c r="QBX77" i="10"/>
  <c r="QBY77" i="10"/>
  <c r="QBZ77" i="10"/>
  <c r="QCA77" i="10"/>
  <c r="QCB77" i="10"/>
  <c r="QCC77" i="10"/>
  <c r="QCD77" i="10"/>
  <c r="QCE77" i="10"/>
  <c r="QCF77" i="10"/>
  <c r="QCG77" i="10"/>
  <c r="QCH77" i="10"/>
  <c r="QCI77" i="10"/>
  <c r="QCJ77" i="10"/>
  <c r="QCK77" i="10"/>
  <c r="QCL77" i="10"/>
  <c r="QCM77" i="10"/>
  <c r="QCN77" i="10"/>
  <c r="QCO77" i="10"/>
  <c r="QCP77" i="10"/>
  <c r="QCQ77" i="10"/>
  <c r="QCR77" i="10"/>
  <c r="QCS77" i="10"/>
  <c r="QCT77" i="10"/>
  <c r="QCU77" i="10"/>
  <c r="QCV77" i="10"/>
  <c r="QCW77" i="10"/>
  <c r="QCX77" i="10"/>
  <c r="QCY77" i="10"/>
  <c r="QCZ77" i="10"/>
  <c r="QDA77" i="10"/>
  <c r="QDB77" i="10"/>
  <c r="QDC77" i="10"/>
  <c r="QDD77" i="10"/>
  <c r="QDE77" i="10"/>
  <c r="QDF77" i="10"/>
  <c r="QDG77" i="10"/>
  <c r="QDH77" i="10"/>
  <c r="QDI77" i="10"/>
  <c r="QDJ77" i="10"/>
  <c r="QDK77" i="10"/>
  <c r="QDL77" i="10"/>
  <c r="QDM77" i="10"/>
  <c r="QDN77" i="10"/>
  <c r="QDO77" i="10"/>
  <c r="QDP77" i="10"/>
  <c r="QDQ77" i="10"/>
  <c r="QDR77" i="10"/>
  <c r="QDS77" i="10"/>
  <c r="QDT77" i="10"/>
  <c r="QDU77" i="10"/>
  <c r="QDV77" i="10"/>
  <c r="QDW77" i="10"/>
  <c r="QDX77" i="10"/>
  <c r="QDY77" i="10"/>
  <c r="QDZ77" i="10"/>
  <c r="QEA77" i="10"/>
  <c r="QEB77" i="10"/>
  <c r="QEC77" i="10"/>
  <c r="QED77" i="10"/>
  <c r="QEE77" i="10"/>
  <c r="QEF77" i="10"/>
  <c r="QEG77" i="10"/>
  <c r="QEH77" i="10"/>
  <c r="QEI77" i="10"/>
  <c r="QEJ77" i="10"/>
  <c r="QEK77" i="10"/>
  <c r="QEL77" i="10"/>
  <c r="QEM77" i="10"/>
  <c r="QEN77" i="10"/>
  <c r="QEO77" i="10"/>
  <c r="QEP77" i="10"/>
  <c r="QEQ77" i="10"/>
  <c r="QER77" i="10"/>
  <c r="QES77" i="10"/>
  <c r="QET77" i="10"/>
  <c r="QEU77" i="10"/>
  <c r="QEV77" i="10"/>
  <c r="QEW77" i="10"/>
  <c r="QEX77" i="10"/>
  <c r="QEY77" i="10"/>
  <c r="QEZ77" i="10"/>
  <c r="QFA77" i="10"/>
  <c r="QFB77" i="10"/>
  <c r="QFC77" i="10"/>
  <c r="QFD77" i="10"/>
  <c r="QFE77" i="10"/>
  <c r="QFF77" i="10"/>
  <c r="QFG77" i="10"/>
  <c r="QFH77" i="10"/>
  <c r="QFI77" i="10"/>
  <c r="QFJ77" i="10"/>
  <c r="QFK77" i="10"/>
  <c r="QFL77" i="10"/>
  <c r="QFM77" i="10"/>
  <c r="QFN77" i="10"/>
  <c r="QFO77" i="10"/>
  <c r="QFP77" i="10"/>
  <c r="QFQ77" i="10"/>
  <c r="QFR77" i="10"/>
  <c r="QFS77" i="10"/>
  <c r="QFT77" i="10"/>
  <c r="QFU77" i="10"/>
  <c r="QFV77" i="10"/>
  <c r="QFW77" i="10"/>
  <c r="QFX77" i="10"/>
  <c r="QFY77" i="10"/>
  <c r="QFZ77" i="10"/>
  <c r="QGA77" i="10"/>
  <c r="QGB77" i="10"/>
  <c r="QGC77" i="10"/>
  <c r="QGD77" i="10"/>
  <c r="QGE77" i="10"/>
  <c r="QGF77" i="10"/>
  <c r="QGG77" i="10"/>
  <c r="QGH77" i="10"/>
  <c r="QGI77" i="10"/>
  <c r="QGJ77" i="10"/>
  <c r="QGK77" i="10"/>
  <c r="QGL77" i="10"/>
  <c r="QGM77" i="10"/>
  <c r="QGN77" i="10"/>
  <c r="QGO77" i="10"/>
  <c r="QGP77" i="10"/>
  <c r="QGQ77" i="10"/>
  <c r="QGR77" i="10"/>
  <c r="QGS77" i="10"/>
  <c r="QGT77" i="10"/>
  <c r="QGU77" i="10"/>
  <c r="QGV77" i="10"/>
  <c r="QGW77" i="10"/>
  <c r="QGX77" i="10"/>
  <c r="QGY77" i="10"/>
  <c r="QGZ77" i="10"/>
  <c r="QHA77" i="10"/>
  <c r="QHB77" i="10"/>
  <c r="QHC77" i="10"/>
  <c r="QHD77" i="10"/>
  <c r="QHE77" i="10"/>
  <c r="QHF77" i="10"/>
  <c r="QHG77" i="10"/>
  <c r="QHH77" i="10"/>
  <c r="QHI77" i="10"/>
  <c r="QHJ77" i="10"/>
  <c r="QHK77" i="10"/>
  <c r="QHL77" i="10"/>
  <c r="QHM77" i="10"/>
  <c r="QHN77" i="10"/>
  <c r="QHO77" i="10"/>
  <c r="QHP77" i="10"/>
  <c r="QHQ77" i="10"/>
  <c r="QHR77" i="10"/>
  <c r="QHS77" i="10"/>
  <c r="QHT77" i="10"/>
  <c r="QHU77" i="10"/>
  <c r="QHV77" i="10"/>
  <c r="QHW77" i="10"/>
  <c r="QHX77" i="10"/>
  <c r="QHY77" i="10"/>
  <c r="QHZ77" i="10"/>
  <c r="QIA77" i="10"/>
  <c r="QIB77" i="10"/>
  <c r="QIC77" i="10"/>
  <c r="QID77" i="10"/>
  <c r="QIE77" i="10"/>
  <c r="QIF77" i="10"/>
  <c r="QIG77" i="10"/>
  <c r="QIH77" i="10"/>
  <c r="QII77" i="10"/>
  <c r="QIJ77" i="10"/>
  <c r="QIK77" i="10"/>
  <c r="QIL77" i="10"/>
  <c r="QIM77" i="10"/>
  <c r="QIN77" i="10"/>
  <c r="QIO77" i="10"/>
  <c r="QIP77" i="10"/>
  <c r="QIQ77" i="10"/>
  <c r="QIR77" i="10"/>
  <c r="QIS77" i="10"/>
  <c r="QIT77" i="10"/>
  <c r="QIU77" i="10"/>
  <c r="QIV77" i="10"/>
  <c r="QIW77" i="10"/>
  <c r="QIX77" i="10"/>
  <c r="QIY77" i="10"/>
  <c r="QIZ77" i="10"/>
  <c r="QJA77" i="10"/>
  <c r="QJB77" i="10"/>
  <c r="QJC77" i="10"/>
  <c r="QJD77" i="10"/>
  <c r="QJE77" i="10"/>
  <c r="QJF77" i="10"/>
  <c r="QJG77" i="10"/>
  <c r="QJH77" i="10"/>
  <c r="QJI77" i="10"/>
  <c r="QJJ77" i="10"/>
  <c r="QJK77" i="10"/>
  <c r="QJL77" i="10"/>
  <c r="QJM77" i="10"/>
  <c r="QJN77" i="10"/>
  <c r="QJO77" i="10"/>
  <c r="QJP77" i="10"/>
  <c r="QJQ77" i="10"/>
  <c r="QJR77" i="10"/>
  <c r="QJS77" i="10"/>
  <c r="QJT77" i="10"/>
  <c r="QJU77" i="10"/>
  <c r="QJV77" i="10"/>
  <c r="QJW77" i="10"/>
  <c r="QJX77" i="10"/>
  <c r="QJY77" i="10"/>
  <c r="QJZ77" i="10"/>
  <c r="QKA77" i="10"/>
  <c r="QKB77" i="10"/>
  <c r="QKC77" i="10"/>
  <c r="QKD77" i="10"/>
  <c r="QKE77" i="10"/>
  <c r="QKF77" i="10"/>
  <c r="QKG77" i="10"/>
  <c r="QKH77" i="10"/>
  <c r="QKI77" i="10"/>
  <c r="QKJ77" i="10"/>
  <c r="QKK77" i="10"/>
  <c r="QKL77" i="10"/>
  <c r="QKM77" i="10"/>
  <c r="QKN77" i="10"/>
  <c r="QKO77" i="10"/>
  <c r="QKP77" i="10"/>
  <c r="QKQ77" i="10"/>
  <c r="QKR77" i="10"/>
  <c r="QKS77" i="10"/>
  <c r="QKT77" i="10"/>
  <c r="QKU77" i="10"/>
  <c r="QKV77" i="10"/>
  <c r="QKW77" i="10"/>
  <c r="QKX77" i="10"/>
  <c r="QKY77" i="10"/>
  <c r="QKZ77" i="10"/>
  <c r="QLA77" i="10"/>
  <c r="QLB77" i="10"/>
  <c r="QLC77" i="10"/>
  <c r="QLD77" i="10"/>
  <c r="QLE77" i="10"/>
  <c r="QLF77" i="10"/>
  <c r="QLG77" i="10"/>
  <c r="QLH77" i="10"/>
  <c r="QLI77" i="10"/>
  <c r="QLJ77" i="10"/>
  <c r="QLK77" i="10"/>
  <c r="QLL77" i="10"/>
  <c r="QLM77" i="10"/>
  <c r="QLN77" i="10"/>
  <c r="QLO77" i="10"/>
  <c r="QLP77" i="10"/>
  <c r="QLQ77" i="10"/>
  <c r="QLR77" i="10"/>
  <c r="QLS77" i="10"/>
  <c r="QLT77" i="10"/>
  <c r="QLU77" i="10"/>
  <c r="QLV77" i="10"/>
  <c r="QLW77" i="10"/>
  <c r="QLX77" i="10"/>
  <c r="QLY77" i="10"/>
  <c r="QLZ77" i="10"/>
  <c r="QMA77" i="10"/>
  <c r="QMB77" i="10"/>
  <c r="QMC77" i="10"/>
  <c r="QMD77" i="10"/>
  <c r="QME77" i="10"/>
  <c r="QMF77" i="10"/>
  <c r="QMG77" i="10"/>
  <c r="QMH77" i="10"/>
  <c r="QMI77" i="10"/>
  <c r="QMJ77" i="10"/>
  <c r="QMK77" i="10"/>
  <c r="QML77" i="10"/>
  <c r="QMM77" i="10"/>
  <c r="QMN77" i="10"/>
  <c r="QMO77" i="10"/>
  <c r="QMP77" i="10"/>
  <c r="QMQ77" i="10"/>
  <c r="QMR77" i="10"/>
  <c r="QMS77" i="10"/>
  <c r="QMT77" i="10"/>
  <c r="QMU77" i="10"/>
  <c r="QMV77" i="10"/>
  <c r="QMW77" i="10"/>
  <c r="QMX77" i="10"/>
  <c r="QMY77" i="10"/>
  <c r="QMZ77" i="10"/>
  <c r="QNA77" i="10"/>
  <c r="QNB77" i="10"/>
  <c r="QNC77" i="10"/>
  <c r="QND77" i="10"/>
  <c r="QNE77" i="10"/>
  <c r="QNF77" i="10"/>
  <c r="QNG77" i="10"/>
  <c r="QNH77" i="10"/>
  <c r="QNI77" i="10"/>
  <c r="QNJ77" i="10"/>
  <c r="QNK77" i="10"/>
  <c r="QNL77" i="10"/>
  <c r="QNM77" i="10"/>
  <c r="QNN77" i="10"/>
  <c r="QNO77" i="10"/>
  <c r="QNP77" i="10"/>
  <c r="QNQ77" i="10"/>
  <c r="QNR77" i="10"/>
  <c r="QNS77" i="10"/>
  <c r="QNT77" i="10"/>
  <c r="QNU77" i="10"/>
  <c r="QNV77" i="10"/>
  <c r="QNW77" i="10"/>
  <c r="QNX77" i="10"/>
  <c r="QNY77" i="10"/>
  <c r="QNZ77" i="10"/>
  <c r="QOA77" i="10"/>
  <c r="QOB77" i="10"/>
  <c r="QOC77" i="10"/>
  <c r="QOD77" i="10"/>
  <c r="QOE77" i="10"/>
  <c r="QOF77" i="10"/>
  <c r="QOG77" i="10"/>
  <c r="QOH77" i="10"/>
  <c r="QOI77" i="10"/>
  <c r="QOJ77" i="10"/>
  <c r="QOK77" i="10"/>
  <c r="QOL77" i="10"/>
  <c r="QOM77" i="10"/>
  <c r="QON77" i="10"/>
  <c r="QOO77" i="10"/>
  <c r="QOP77" i="10"/>
  <c r="QOQ77" i="10"/>
  <c r="QOR77" i="10"/>
  <c r="QOS77" i="10"/>
  <c r="QOT77" i="10"/>
  <c r="QOU77" i="10"/>
  <c r="QOV77" i="10"/>
  <c r="QOW77" i="10"/>
  <c r="QOX77" i="10"/>
  <c r="QOY77" i="10"/>
  <c r="QOZ77" i="10"/>
  <c r="QPA77" i="10"/>
  <c r="QPB77" i="10"/>
  <c r="QPC77" i="10"/>
  <c r="QPD77" i="10"/>
  <c r="QPE77" i="10"/>
  <c r="QPF77" i="10"/>
  <c r="QPG77" i="10"/>
  <c r="QPH77" i="10"/>
  <c r="QPI77" i="10"/>
  <c r="QPJ77" i="10"/>
  <c r="QPK77" i="10"/>
  <c r="QPL77" i="10"/>
  <c r="QPM77" i="10"/>
  <c r="QPN77" i="10"/>
  <c r="QPO77" i="10"/>
  <c r="QPP77" i="10"/>
  <c r="QPQ77" i="10"/>
  <c r="QPR77" i="10"/>
  <c r="QPS77" i="10"/>
  <c r="QPT77" i="10"/>
  <c r="QPU77" i="10"/>
  <c r="QPV77" i="10"/>
  <c r="QPW77" i="10"/>
  <c r="QPX77" i="10"/>
  <c r="QPY77" i="10"/>
  <c r="QPZ77" i="10"/>
  <c r="QQA77" i="10"/>
  <c r="QQB77" i="10"/>
  <c r="QQC77" i="10"/>
  <c r="QQD77" i="10"/>
  <c r="QQE77" i="10"/>
  <c r="QQF77" i="10"/>
  <c r="QQG77" i="10"/>
  <c r="QQH77" i="10"/>
  <c r="QQI77" i="10"/>
  <c r="QQJ77" i="10"/>
  <c r="QQK77" i="10"/>
  <c r="QQL77" i="10"/>
  <c r="QQM77" i="10"/>
  <c r="QQN77" i="10"/>
  <c r="QQO77" i="10"/>
  <c r="QQP77" i="10"/>
  <c r="QQQ77" i="10"/>
  <c r="QQR77" i="10"/>
  <c r="QQS77" i="10"/>
  <c r="QQT77" i="10"/>
  <c r="QQU77" i="10"/>
  <c r="QQV77" i="10"/>
  <c r="QQW77" i="10"/>
  <c r="QQX77" i="10"/>
  <c r="QQY77" i="10"/>
  <c r="QQZ77" i="10"/>
  <c r="QRA77" i="10"/>
  <c r="QRB77" i="10"/>
  <c r="QRC77" i="10"/>
  <c r="QRD77" i="10"/>
  <c r="QRE77" i="10"/>
  <c r="QRF77" i="10"/>
  <c r="QRG77" i="10"/>
  <c r="QRH77" i="10"/>
  <c r="QRI77" i="10"/>
  <c r="QRJ77" i="10"/>
  <c r="QRK77" i="10"/>
  <c r="QRL77" i="10"/>
  <c r="QRM77" i="10"/>
  <c r="QRN77" i="10"/>
  <c r="QRO77" i="10"/>
  <c r="QRP77" i="10"/>
  <c r="QRQ77" i="10"/>
  <c r="QRR77" i="10"/>
  <c r="QRS77" i="10"/>
  <c r="QRT77" i="10"/>
  <c r="QRU77" i="10"/>
  <c r="QRV77" i="10"/>
  <c r="QRW77" i="10"/>
  <c r="QRX77" i="10"/>
  <c r="QRY77" i="10"/>
  <c r="QRZ77" i="10"/>
  <c r="QSA77" i="10"/>
  <c r="QSB77" i="10"/>
  <c r="QSC77" i="10"/>
  <c r="QSD77" i="10"/>
  <c r="QSE77" i="10"/>
  <c r="QSF77" i="10"/>
  <c r="QSG77" i="10"/>
  <c r="QSH77" i="10"/>
  <c r="QSI77" i="10"/>
  <c r="QSJ77" i="10"/>
  <c r="QSK77" i="10"/>
  <c r="QSL77" i="10"/>
  <c r="QSM77" i="10"/>
  <c r="QSN77" i="10"/>
  <c r="QSO77" i="10"/>
  <c r="QSP77" i="10"/>
  <c r="QSQ77" i="10"/>
  <c r="QSR77" i="10"/>
  <c r="QSS77" i="10"/>
  <c r="QST77" i="10"/>
  <c r="QSU77" i="10"/>
  <c r="QSV77" i="10"/>
  <c r="QSW77" i="10"/>
  <c r="QSX77" i="10"/>
  <c r="QSY77" i="10"/>
  <c r="QSZ77" i="10"/>
  <c r="QTA77" i="10"/>
  <c r="QTB77" i="10"/>
  <c r="QTC77" i="10"/>
  <c r="QTD77" i="10"/>
  <c r="QTE77" i="10"/>
  <c r="QTF77" i="10"/>
  <c r="QTG77" i="10"/>
  <c r="QTH77" i="10"/>
  <c r="QTI77" i="10"/>
  <c r="QTJ77" i="10"/>
  <c r="QTK77" i="10"/>
  <c r="QTL77" i="10"/>
  <c r="QTM77" i="10"/>
  <c r="QTN77" i="10"/>
  <c r="QTO77" i="10"/>
  <c r="QTP77" i="10"/>
  <c r="QTQ77" i="10"/>
  <c r="QTR77" i="10"/>
  <c r="QTS77" i="10"/>
  <c r="QTT77" i="10"/>
  <c r="QTU77" i="10"/>
  <c r="QTV77" i="10"/>
  <c r="QTW77" i="10"/>
  <c r="QTX77" i="10"/>
  <c r="QTY77" i="10"/>
  <c r="QTZ77" i="10"/>
  <c r="QUA77" i="10"/>
  <c r="QUB77" i="10"/>
  <c r="QUC77" i="10"/>
  <c r="QUD77" i="10"/>
  <c r="QUE77" i="10"/>
  <c r="QUF77" i="10"/>
  <c r="QUG77" i="10"/>
  <c r="QUH77" i="10"/>
  <c r="QUI77" i="10"/>
  <c r="QUJ77" i="10"/>
  <c r="QUK77" i="10"/>
  <c r="QUL77" i="10"/>
  <c r="QUM77" i="10"/>
  <c r="QUN77" i="10"/>
  <c r="QUO77" i="10"/>
  <c r="QUP77" i="10"/>
  <c r="QUQ77" i="10"/>
  <c r="QUR77" i="10"/>
  <c r="QUS77" i="10"/>
  <c r="QUT77" i="10"/>
  <c r="QUU77" i="10"/>
  <c r="QUV77" i="10"/>
  <c r="QUW77" i="10"/>
  <c r="QUX77" i="10"/>
  <c r="QUY77" i="10"/>
  <c r="QUZ77" i="10"/>
  <c r="QVA77" i="10"/>
  <c r="QVB77" i="10"/>
  <c r="QVC77" i="10"/>
  <c r="QVD77" i="10"/>
  <c r="QVE77" i="10"/>
  <c r="QVF77" i="10"/>
  <c r="QVG77" i="10"/>
  <c r="QVH77" i="10"/>
  <c r="QVI77" i="10"/>
  <c r="QVJ77" i="10"/>
  <c r="QVK77" i="10"/>
  <c r="QVL77" i="10"/>
  <c r="QVM77" i="10"/>
  <c r="QVN77" i="10"/>
  <c r="QVO77" i="10"/>
  <c r="QVP77" i="10"/>
  <c r="QVQ77" i="10"/>
  <c r="QVR77" i="10"/>
  <c r="QVS77" i="10"/>
  <c r="QVT77" i="10"/>
  <c r="QVU77" i="10"/>
  <c r="QVV77" i="10"/>
  <c r="QVW77" i="10"/>
  <c r="QVX77" i="10"/>
  <c r="QVY77" i="10"/>
  <c r="QVZ77" i="10"/>
  <c r="QWA77" i="10"/>
  <c r="QWB77" i="10"/>
  <c r="QWC77" i="10"/>
  <c r="QWD77" i="10"/>
  <c r="QWE77" i="10"/>
  <c r="QWF77" i="10"/>
  <c r="QWG77" i="10"/>
  <c r="QWH77" i="10"/>
  <c r="QWI77" i="10"/>
  <c r="QWJ77" i="10"/>
  <c r="QWK77" i="10"/>
  <c r="QWL77" i="10"/>
  <c r="QWM77" i="10"/>
  <c r="QWN77" i="10"/>
  <c r="QWO77" i="10"/>
  <c r="QWP77" i="10"/>
  <c r="QWQ77" i="10"/>
  <c r="QWR77" i="10"/>
  <c r="QWS77" i="10"/>
  <c r="QWT77" i="10"/>
  <c r="QWU77" i="10"/>
  <c r="QWV77" i="10"/>
  <c r="QWW77" i="10"/>
  <c r="QWX77" i="10"/>
  <c r="QWY77" i="10"/>
  <c r="QWZ77" i="10"/>
  <c r="QXA77" i="10"/>
  <c r="QXB77" i="10"/>
  <c r="QXC77" i="10"/>
  <c r="QXD77" i="10"/>
  <c r="QXE77" i="10"/>
  <c r="QXF77" i="10"/>
  <c r="QXG77" i="10"/>
  <c r="QXH77" i="10"/>
  <c r="QXI77" i="10"/>
  <c r="QXJ77" i="10"/>
  <c r="QXK77" i="10"/>
  <c r="QXL77" i="10"/>
  <c r="QXM77" i="10"/>
  <c r="QXN77" i="10"/>
  <c r="QXO77" i="10"/>
  <c r="QXP77" i="10"/>
  <c r="QXQ77" i="10"/>
  <c r="QXR77" i="10"/>
  <c r="QXS77" i="10"/>
  <c r="QXT77" i="10"/>
  <c r="QXU77" i="10"/>
  <c r="QXV77" i="10"/>
  <c r="QXW77" i="10"/>
  <c r="QXX77" i="10"/>
  <c r="QXY77" i="10"/>
  <c r="QXZ77" i="10"/>
  <c r="QYA77" i="10"/>
  <c r="QYB77" i="10"/>
  <c r="QYC77" i="10"/>
  <c r="QYD77" i="10"/>
  <c r="QYE77" i="10"/>
  <c r="QYF77" i="10"/>
  <c r="QYG77" i="10"/>
  <c r="QYH77" i="10"/>
  <c r="QYI77" i="10"/>
  <c r="QYJ77" i="10"/>
  <c r="QYK77" i="10"/>
  <c r="QYL77" i="10"/>
  <c r="QYM77" i="10"/>
  <c r="QYN77" i="10"/>
  <c r="QYO77" i="10"/>
  <c r="QYP77" i="10"/>
  <c r="QYQ77" i="10"/>
  <c r="QYR77" i="10"/>
  <c r="QYS77" i="10"/>
  <c r="QYT77" i="10"/>
  <c r="QYU77" i="10"/>
  <c r="QYV77" i="10"/>
  <c r="QYW77" i="10"/>
  <c r="QYX77" i="10"/>
  <c r="QYY77" i="10"/>
  <c r="QYZ77" i="10"/>
  <c r="QZA77" i="10"/>
  <c r="QZB77" i="10"/>
  <c r="QZC77" i="10"/>
  <c r="QZD77" i="10"/>
  <c r="QZE77" i="10"/>
  <c r="QZF77" i="10"/>
  <c r="QZG77" i="10"/>
  <c r="QZH77" i="10"/>
  <c r="QZI77" i="10"/>
  <c r="QZJ77" i="10"/>
  <c r="QZK77" i="10"/>
  <c r="QZL77" i="10"/>
  <c r="QZM77" i="10"/>
  <c r="QZN77" i="10"/>
  <c r="QZO77" i="10"/>
  <c r="QZP77" i="10"/>
  <c r="QZQ77" i="10"/>
  <c r="QZR77" i="10"/>
  <c r="QZS77" i="10"/>
  <c r="QZT77" i="10"/>
  <c r="QZU77" i="10"/>
  <c r="QZV77" i="10"/>
  <c r="QZW77" i="10"/>
  <c r="QZX77" i="10"/>
  <c r="QZY77" i="10"/>
  <c r="QZZ77" i="10"/>
  <c r="RAA77" i="10"/>
  <c r="RAB77" i="10"/>
  <c r="RAC77" i="10"/>
  <c r="RAD77" i="10"/>
  <c r="RAE77" i="10"/>
  <c r="RAF77" i="10"/>
  <c r="RAG77" i="10"/>
  <c r="RAH77" i="10"/>
  <c r="RAI77" i="10"/>
  <c r="RAJ77" i="10"/>
  <c r="RAK77" i="10"/>
  <c r="RAL77" i="10"/>
  <c r="RAM77" i="10"/>
  <c r="RAN77" i="10"/>
  <c r="RAO77" i="10"/>
  <c r="RAP77" i="10"/>
  <c r="RAQ77" i="10"/>
  <c r="RAR77" i="10"/>
  <c r="RAS77" i="10"/>
  <c r="RAT77" i="10"/>
  <c r="RAU77" i="10"/>
  <c r="RAV77" i="10"/>
  <c r="RAW77" i="10"/>
  <c r="RAX77" i="10"/>
  <c r="RAY77" i="10"/>
  <c r="RAZ77" i="10"/>
  <c r="RBA77" i="10"/>
  <c r="RBB77" i="10"/>
  <c r="RBC77" i="10"/>
  <c r="RBD77" i="10"/>
  <c r="RBE77" i="10"/>
  <c r="RBF77" i="10"/>
  <c r="RBG77" i="10"/>
  <c r="RBH77" i="10"/>
  <c r="RBI77" i="10"/>
  <c r="RBJ77" i="10"/>
  <c r="RBK77" i="10"/>
  <c r="RBL77" i="10"/>
  <c r="RBM77" i="10"/>
  <c r="RBN77" i="10"/>
  <c r="RBO77" i="10"/>
  <c r="RBP77" i="10"/>
  <c r="RBQ77" i="10"/>
  <c r="RBR77" i="10"/>
  <c r="RBS77" i="10"/>
  <c r="RBT77" i="10"/>
  <c r="RBU77" i="10"/>
  <c r="RBV77" i="10"/>
  <c r="RBW77" i="10"/>
  <c r="RBX77" i="10"/>
  <c r="RBY77" i="10"/>
  <c r="RBZ77" i="10"/>
  <c r="RCA77" i="10"/>
  <c r="RCB77" i="10"/>
  <c r="RCC77" i="10"/>
  <c r="RCD77" i="10"/>
  <c r="RCE77" i="10"/>
  <c r="RCF77" i="10"/>
  <c r="RCG77" i="10"/>
  <c r="RCH77" i="10"/>
  <c r="RCI77" i="10"/>
  <c r="RCJ77" i="10"/>
  <c r="RCK77" i="10"/>
  <c r="RCL77" i="10"/>
  <c r="RCM77" i="10"/>
  <c r="RCN77" i="10"/>
  <c r="RCO77" i="10"/>
  <c r="RCP77" i="10"/>
  <c r="RCQ77" i="10"/>
  <c r="RCR77" i="10"/>
  <c r="RCS77" i="10"/>
  <c r="RCT77" i="10"/>
  <c r="RCU77" i="10"/>
  <c r="RCV77" i="10"/>
  <c r="RCW77" i="10"/>
  <c r="RCX77" i="10"/>
  <c r="RCY77" i="10"/>
  <c r="RCZ77" i="10"/>
  <c r="RDA77" i="10"/>
  <c r="RDB77" i="10"/>
  <c r="RDC77" i="10"/>
  <c r="RDD77" i="10"/>
  <c r="RDE77" i="10"/>
  <c r="RDF77" i="10"/>
  <c r="RDG77" i="10"/>
  <c r="RDH77" i="10"/>
  <c r="RDI77" i="10"/>
  <c r="RDJ77" i="10"/>
  <c r="RDK77" i="10"/>
  <c r="RDL77" i="10"/>
  <c r="RDM77" i="10"/>
  <c r="RDN77" i="10"/>
  <c r="RDO77" i="10"/>
  <c r="RDP77" i="10"/>
  <c r="RDQ77" i="10"/>
  <c r="RDR77" i="10"/>
  <c r="RDS77" i="10"/>
  <c r="RDT77" i="10"/>
  <c r="RDU77" i="10"/>
  <c r="RDV77" i="10"/>
  <c r="RDW77" i="10"/>
  <c r="RDX77" i="10"/>
  <c r="RDY77" i="10"/>
  <c r="RDZ77" i="10"/>
  <c r="REA77" i="10"/>
  <c r="REB77" i="10"/>
  <c r="REC77" i="10"/>
  <c r="RED77" i="10"/>
  <c r="REE77" i="10"/>
  <c r="REF77" i="10"/>
  <c r="REG77" i="10"/>
  <c r="REH77" i="10"/>
  <c r="REI77" i="10"/>
  <c r="REJ77" i="10"/>
  <c r="REK77" i="10"/>
  <c r="REL77" i="10"/>
  <c r="REM77" i="10"/>
  <c r="REN77" i="10"/>
  <c r="REO77" i="10"/>
  <c r="REP77" i="10"/>
  <c r="REQ77" i="10"/>
  <c r="RER77" i="10"/>
  <c r="RES77" i="10"/>
  <c r="RET77" i="10"/>
  <c r="REU77" i="10"/>
  <c r="REV77" i="10"/>
  <c r="REW77" i="10"/>
  <c r="REX77" i="10"/>
  <c r="REY77" i="10"/>
  <c r="REZ77" i="10"/>
  <c r="RFA77" i="10"/>
  <c r="RFB77" i="10"/>
  <c r="RFC77" i="10"/>
  <c r="RFD77" i="10"/>
  <c r="RFE77" i="10"/>
  <c r="RFF77" i="10"/>
  <c r="RFG77" i="10"/>
  <c r="RFH77" i="10"/>
  <c r="RFI77" i="10"/>
  <c r="RFJ77" i="10"/>
  <c r="RFK77" i="10"/>
  <c r="RFL77" i="10"/>
  <c r="RFM77" i="10"/>
  <c r="RFN77" i="10"/>
  <c r="RFO77" i="10"/>
  <c r="RFP77" i="10"/>
  <c r="RFQ77" i="10"/>
  <c r="RFR77" i="10"/>
  <c r="RFS77" i="10"/>
  <c r="RFT77" i="10"/>
  <c r="RFU77" i="10"/>
  <c r="RFV77" i="10"/>
  <c r="RFW77" i="10"/>
  <c r="RFX77" i="10"/>
  <c r="RFY77" i="10"/>
  <c r="RFZ77" i="10"/>
  <c r="RGA77" i="10"/>
  <c r="RGB77" i="10"/>
  <c r="RGC77" i="10"/>
  <c r="RGD77" i="10"/>
  <c r="RGE77" i="10"/>
  <c r="RGF77" i="10"/>
  <c r="RGG77" i="10"/>
  <c r="RGH77" i="10"/>
  <c r="RGI77" i="10"/>
  <c r="RGJ77" i="10"/>
  <c r="RGK77" i="10"/>
  <c r="RGL77" i="10"/>
  <c r="RGM77" i="10"/>
  <c r="RGN77" i="10"/>
  <c r="RGO77" i="10"/>
  <c r="RGP77" i="10"/>
  <c r="RGQ77" i="10"/>
  <c r="RGR77" i="10"/>
  <c r="RGS77" i="10"/>
  <c r="RGT77" i="10"/>
  <c r="RGU77" i="10"/>
  <c r="RGV77" i="10"/>
  <c r="RGW77" i="10"/>
  <c r="RGX77" i="10"/>
  <c r="RGY77" i="10"/>
  <c r="RGZ77" i="10"/>
  <c r="RHA77" i="10"/>
  <c r="RHB77" i="10"/>
  <c r="RHC77" i="10"/>
  <c r="RHD77" i="10"/>
  <c r="RHE77" i="10"/>
  <c r="RHF77" i="10"/>
  <c r="RHG77" i="10"/>
  <c r="RHH77" i="10"/>
  <c r="RHI77" i="10"/>
  <c r="RHJ77" i="10"/>
  <c r="RHK77" i="10"/>
  <c r="RHL77" i="10"/>
  <c r="RHM77" i="10"/>
  <c r="RHN77" i="10"/>
  <c r="RHO77" i="10"/>
  <c r="RHP77" i="10"/>
  <c r="RHQ77" i="10"/>
  <c r="RHR77" i="10"/>
  <c r="RHS77" i="10"/>
  <c r="RHT77" i="10"/>
  <c r="RHU77" i="10"/>
  <c r="RHV77" i="10"/>
  <c r="RHW77" i="10"/>
  <c r="RHX77" i="10"/>
  <c r="RHY77" i="10"/>
  <c r="RHZ77" i="10"/>
  <c r="RIA77" i="10"/>
  <c r="RIB77" i="10"/>
  <c r="RIC77" i="10"/>
  <c r="RID77" i="10"/>
  <c r="RIE77" i="10"/>
  <c r="RIF77" i="10"/>
  <c r="RIG77" i="10"/>
  <c r="RIH77" i="10"/>
  <c r="RII77" i="10"/>
  <c r="RIJ77" i="10"/>
  <c r="RIK77" i="10"/>
  <c r="RIL77" i="10"/>
  <c r="RIM77" i="10"/>
  <c r="RIN77" i="10"/>
  <c r="RIO77" i="10"/>
  <c r="RIP77" i="10"/>
  <c r="RIQ77" i="10"/>
  <c r="RIR77" i="10"/>
  <c r="RIS77" i="10"/>
  <c r="RIT77" i="10"/>
  <c r="RIU77" i="10"/>
  <c r="RIV77" i="10"/>
  <c r="RIW77" i="10"/>
  <c r="RIX77" i="10"/>
  <c r="RIY77" i="10"/>
  <c r="RIZ77" i="10"/>
  <c r="RJA77" i="10"/>
  <c r="RJB77" i="10"/>
  <c r="RJC77" i="10"/>
  <c r="RJD77" i="10"/>
  <c r="RJE77" i="10"/>
  <c r="RJF77" i="10"/>
  <c r="RJG77" i="10"/>
  <c r="RJH77" i="10"/>
  <c r="RJI77" i="10"/>
  <c r="RJJ77" i="10"/>
  <c r="RJK77" i="10"/>
  <c r="RJL77" i="10"/>
  <c r="RJM77" i="10"/>
  <c r="RJN77" i="10"/>
  <c r="RJO77" i="10"/>
  <c r="RJP77" i="10"/>
  <c r="RJQ77" i="10"/>
  <c r="RJR77" i="10"/>
  <c r="RJS77" i="10"/>
  <c r="RJT77" i="10"/>
  <c r="RJU77" i="10"/>
  <c r="RJV77" i="10"/>
  <c r="RJW77" i="10"/>
  <c r="RJX77" i="10"/>
  <c r="RJY77" i="10"/>
  <c r="RJZ77" i="10"/>
  <c r="RKA77" i="10"/>
  <c r="RKB77" i="10"/>
  <c r="RKC77" i="10"/>
  <c r="RKD77" i="10"/>
  <c r="RKE77" i="10"/>
  <c r="RKF77" i="10"/>
  <c r="RKG77" i="10"/>
  <c r="RKH77" i="10"/>
  <c r="RKI77" i="10"/>
  <c r="RKJ77" i="10"/>
  <c r="RKK77" i="10"/>
  <c r="RKL77" i="10"/>
  <c r="RKM77" i="10"/>
  <c r="RKN77" i="10"/>
  <c r="RKO77" i="10"/>
  <c r="RKP77" i="10"/>
  <c r="RKQ77" i="10"/>
  <c r="RKR77" i="10"/>
  <c r="RKS77" i="10"/>
  <c r="RKT77" i="10"/>
  <c r="RKU77" i="10"/>
  <c r="RKV77" i="10"/>
  <c r="RKW77" i="10"/>
  <c r="RKX77" i="10"/>
  <c r="RKY77" i="10"/>
  <c r="RKZ77" i="10"/>
  <c r="RLA77" i="10"/>
  <c r="RLB77" i="10"/>
  <c r="RLC77" i="10"/>
  <c r="RLD77" i="10"/>
  <c r="RLE77" i="10"/>
  <c r="RLF77" i="10"/>
  <c r="RLG77" i="10"/>
  <c r="RLH77" i="10"/>
  <c r="RLI77" i="10"/>
  <c r="RLJ77" i="10"/>
  <c r="RLK77" i="10"/>
  <c r="RLL77" i="10"/>
  <c r="RLM77" i="10"/>
  <c r="RLN77" i="10"/>
  <c r="RLO77" i="10"/>
  <c r="RLP77" i="10"/>
  <c r="RLQ77" i="10"/>
  <c r="RLR77" i="10"/>
  <c r="RLS77" i="10"/>
  <c r="RLT77" i="10"/>
  <c r="RLU77" i="10"/>
  <c r="RLV77" i="10"/>
  <c r="RLW77" i="10"/>
  <c r="RLX77" i="10"/>
  <c r="RLY77" i="10"/>
  <c r="RLZ77" i="10"/>
  <c r="RMA77" i="10"/>
  <c r="RMB77" i="10"/>
  <c r="RMC77" i="10"/>
  <c r="RMD77" i="10"/>
  <c r="RME77" i="10"/>
  <c r="RMF77" i="10"/>
  <c r="RMG77" i="10"/>
  <c r="RMH77" i="10"/>
  <c r="RMI77" i="10"/>
  <c r="RMJ77" i="10"/>
  <c r="RMK77" i="10"/>
  <c r="RML77" i="10"/>
  <c r="RMM77" i="10"/>
  <c r="RMN77" i="10"/>
  <c r="RMO77" i="10"/>
  <c r="RMP77" i="10"/>
  <c r="RMQ77" i="10"/>
  <c r="RMR77" i="10"/>
  <c r="RMS77" i="10"/>
  <c r="RMT77" i="10"/>
  <c r="RMU77" i="10"/>
  <c r="RMV77" i="10"/>
  <c r="RMW77" i="10"/>
  <c r="RMX77" i="10"/>
  <c r="RMY77" i="10"/>
  <c r="RMZ77" i="10"/>
  <c r="RNA77" i="10"/>
  <c r="RNB77" i="10"/>
  <c r="RNC77" i="10"/>
  <c r="RND77" i="10"/>
  <c r="RNE77" i="10"/>
  <c r="RNF77" i="10"/>
  <c r="RNG77" i="10"/>
  <c r="RNH77" i="10"/>
  <c r="RNI77" i="10"/>
  <c r="RNJ77" i="10"/>
  <c r="RNK77" i="10"/>
  <c r="RNL77" i="10"/>
  <c r="RNM77" i="10"/>
  <c r="RNN77" i="10"/>
  <c r="RNO77" i="10"/>
  <c r="RNP77" i="10"/>
  <c r="RNQ77" i="10"/>
  <c r="RNR77" i="10"/>
  <c r="RNS77" i="10"/>
  <c r="RNT77" i="10"/>
  <c r="RNU77" i="10"/>
  <c r="RNV77" i="10"/>
  <c r="RNW77" i="10"/>
  <c r="RNX77" i="10"/>
  <c r="RNY77" i="10"/>
  <c r="RNZ77" i="10"/>
  <c r="ROA77" i="10"/>
  <c r="ROB77" i="10"/>
  <c r="ROC77" i="10"/>
  <c r="ROD77" i="10"/>
  <c r="ROE77" i="10"/>
  <c r="ROF77" i="10"/>
  <c r="ROG77" i="10"/>
  <c r="ROH77" i="10"/>
  <c r="ROI77" i="10"/>
  <c r="ROJ77" i="10"/>
  <c r="ROK77" i="10"/>
  <c r="ROL77" i="10"/>
  <c r="ROM77" i="10"/>
  <c r="RON77" i="10"/>
  <c r="ROO77" i="10"/>
  <c r="ROP77" i="10"/>
  <c r="ROQ77" i="10"/>
  <c r="ROR77" i="10"/>
  <c r="ROS77" i="10"/>
  <c r="ROT77" i="10"/>
  <c r="ROU77" i="10"/>
  <c r="ROV77" i="10"/>
  <c r="ROW77" i="10"/>
  <c r="ROX77" i="10"/>
  <c r="ROY77" i="10"/>
  <c r="ROZ77" i="10"/>
  <c r="RPA77" i="10"/>
  <c r="RPB77" i="10"/>
  <c r="RPC77" i="10"/>
  <c r="RPD77" i="10"/>
  <c r="RPE77" i="10"/>
  <c r="RPF77" i="10"/>
  <c r="RPG77" i="10"/>
  <c r="RPH77" i="10"/>
  <c r="RPI77" i="10"/>
  <c r="RPJ77" i="10"/>
  <c r="RPK77" i="10"/>
  <c r="RPL77" i="10"/>
  <c r="RPM77" i="10"/>
  <c r="RPN77" i="10"/>
  <c r="RPO77" i="10"/>
  <c r="RPP77" i="10"/>
  <c r="RPQ77" i="10"/>
  <c r="RPR77" i="10"/>
  <c r="RPS77" i="10"/>
  <c r="RPT77" i="10"/>
  <c r="RPU77" i="10"/>
  <c r="RPV77" i="10"/>
  <c r="RPW77" i="10"/>
  <c r="RPX77" i="10"/>
  <c r="RPY77" i="10"/>
  <c r="RPZ77" i="10"/>
  <c r="RQA77" i="10"/>
  <c r="RQB77" i="10"/>
  <c r="RQC77" i="10"/>
  <c r="RQD77" i="10"/>
  <c r="RQE77" i="10"/>
  <c r="RQF77" i="10"/>
  <c r="RQG77" i="10"/>
  <c r="RQH77" i="10"/>
  <c r="RQI77" i="10"/>
  <c r="RQJ77" i="10"/>
  <c r="RQK77" i="10"/>
  <c r="RQL77" i="10"/>
  <c r="RQM77" i="10"/>
  <c r="RQN77" i="10"/>
  <c r="RQO77" i="10"/>
  <c r="RQP77" i="10"/>
  <c r="RQQ77" i="10"/>
  <c r="RQR77" i="10"/>
  <c r="RQS77" i="10"/>
  <c r="RQT77" i="10"/>
  <c r="RQU77" i="10"/>
  <c r="RQV77" i="10"/>
  <c r="RQW77" i="10"/>
  <c r="RQX77" i="10"/>
  <c r="RQY77" i="10"/>
  <c r="RQZ77" i="10"/>
  <c r="RRA77" i="10"/>
  <c r="RRB77" i="10"/>
  <c r="RRC77" i="10"/>
  <c r="RRD77" i="10"/>
  <c r="RRE77" i="10"/>
  <c r="RRF77" i="10"/>
  <c r="RRG77" i="10"/>
  <c r="RRH77" i="10"/>
  <c r="RRI77" i="10"/>
  <c r="RRJ77" i="10"/>
  <c r="RRK77" i="10"/>
  <c r="RRL77" i="10"/>
  <c r="RRM77" i="10"/>
  <c r="RRN77" i="10"/>
  <c r="RRO77" i="10"/>
  <c r="RRP77" i="10"/>
  <c r="RRQ77" i="10"/>
  <c r="RRR77" i="10"/>
  <c r="RRS77" i="10"/>
  <c r="RRT77" i="10"/>
  <c r="RRU77" i="10"/>
  <c r="RRV77" i="10"/>
  <c r="RRW77" i="10"/>
  <c r="RRX77" i="10"/>
  <c r="RRY77" i="10"/>
  <c r="RRZ77" i="10"/>
  <c r="RSA77" i="10"/>
  <c r="RSB77" i="10"/>
  <c r="RSC77" i="10"/>
  <c r="RSD77" i="10"/>
  <c r="RSE77" i="10"/>
  <c r="RSF77" i="10"/>
  <c r="RSG77" i="10"/>
  <c r="RSH77" i="10"/>
  <c r="RSI77" i="10"/>
  <c r="RSJ77" i="10"/>
  <c r="RSK77" i="10"/>
  <c r="RSL77" i="10"/>
  <c r="RSM77" i="10"/>
  <c r="RSN77" i="10"/>
  <c r="RSO77" i="10"/>
  <c r="RSP77" i="10"/>
  <c r="RSQ77" i="10"/>
  <c r="RSR77" i="10"/>
  <c r="RSS77" i="10"/>
  <c r="RST77" i="10"/>
  <c r="RSU77" i="10"/>
  <c r="RSV77" i="10"/>
  <c r="RSW77" i="10"/>
  <c r="RSX77" i="10"/>
  <c r="RSY77" i="10"/>
  <c r="RSZ77" i="10"/>
  <c r="RTA77" i="10"/>
  <c r="RTB77" i="10"/>
  <c r="RTC77" i="10"/>
  <c r="RTD77" i="10"/>
  <c r="RTE77" i="10"/>
  <c r="RTF77" i="10"/>
  <c r="RTG77" i="10"/>
  <c r="RTH77" i="10"/>
  <c r="RTI77" i="10"/>
  <c r="RTJ77" i="10"/>
  <c r="RTK77" i="10"/>
  <c r="RTL77" i="10"/>
  <c r="RTM77" i="10"/>
  <c r="RTN77" i="10"/>
  <c r="RTO77" i="10"/>
  <c r="RTP77" i="10"/>
  <c r="RTQ77" i="10"/>
  <c r="RTR77" i="10"/>
  <c r="RTS77" i="10"/>
  <c r="RTT77" i="10"/>
  <c r="RTU77" i="10"/>
  <c r="RTV77" i="10"/>
  <c r="RTW77" i="10"/>
  <c r="RTX77" i="10"/>
  <c r="RTY77" i="10"/>
  <c r="RTZ77" i="10"/>
  <c r="RUA77" i="10"/>
  <c r="RUB77" i="10"/>
  <c r="RUC77" i="10"/>
  <c r="RUD77" i="10"/>
  <c r="RUE77" i="10"/>
  <c r="RUF77" i="10"/>
  <c r="RUG77" i="10"/>
  <c r="RUH77" i="10"/>
  <c r="RUI77" i="10"/>
  <c r="RUJ77" i="10"/>
  <c r="RUK77" i="10"/>
  <c r="RUL77" i="10"/>
  <c r="RUM77" i="10"/>
  <c r="RUN77" i="10"/>
  <c r="RUO77" i="10"/>
  <c r="RUP77" i="10"/>
  <c r="RUQ77" i="10"/>
  <c r="RUR77" i="10"/>
  <c r="RUS77" i="10"/>
  <c r="RUT77" i="10"/>
  <c r="RUU77" i="10"/>
  <c r="RUV77" i="10"/>
  <c r="RUW77" i="10"/>
  <c r="RUX77" i="10"/>
  <c r="RUY77" i="10"/>
  <c r="RUZ77" i="10"/>
  <c r="RVA77" i="10"/>
  <c r="RVB77" i="10"/>
  <c r="RVC77" i="10"/>
  <c r="RVD77" i="10"/>
  <c r="RVE77" i="10"/>
  <c r="RVF77" i="10"/>
  <c r="RVG77" i="10"/>
  <c r="RVH77" i="10"/>
  <c r="RVI77" i="10"/>
  <c r="RVJ77" i="10"/>
  <c r="RVK77" i="10"/>
  <c r="RVL77" i="10"/>
  <c r="RVM77" i="10"/>
  <c r="RVN77" i="10"/>
  <c r="RVO77" i="10"/>
  <c r="RVP77" i="10"/>
  <c r="RVQ77" i="10"/>
  <c r="RVR77" i="10"/>
  <c r="RVS77" i="10"/>
  <c r="RVT77" i="10"/>
  <c r="RVU77" i="10"/>
  <c r="RVV77" i="10"/>
  <c r="RVW77" i="10"/>
  <c r="RVX77" i="10"/>
  <c r="RVY77" i="10"/>
  <c r="RVZ77" i="10"/>
  <c r="RWA77" i="10"/>
  <c r="RWB77" i="10"/>
  <c r="RWC77" i="10"/>
  <c r="RWD77" i="10"/>
  <c r="RWE77" i="10"/>
  <c r="RWF77" i="10"/>
  <c r="RWG77" i="10"/>
  <c r="RWH77" i="10"/>
  <c r="RWI77" i="10"/>
  <c r="RWJ77" i="10"/>
  <c r="RWK77" i="10"/>
  <c r="RWL77" i="10"/>
  <c r="RWM77" i="10"/>
  <c r="RWN77" i="10"/>
  <c r="RWO77" i="10"/>
  <c r="RWP77" i="10"/>
  <c r="RWQ77" i="10"/>
  <c r="RWR77" i="10"/>
  <c r="RWS77" i="10"/>
  <c r="RWT77" i="10"/>
  <c r="RWU77" i="10"/>
  <c r="RWV77" i="10"/>
  <c r="RWW77" i="10"/>
  <c r="RWX77" i="10"/>
  <c r="RWY77" i="10"/>
  <c r="RWZ77" i="10"/>
  <c r="RXA77" i="10"/>
  <c r="RXB77" i="10"/>
  <c r="RXC77" i="10"/>
  <c r="RXD77" i="10"/>
  <c r="RXE77" i="10"/>
  <c r="RXF77" i="10"/>
  <c r="RXG77" i="10"/>
  <c r="RXH77" i="10"/>
  <c r="RXI77" i="10"/>
  <c r="RXJ77" i="10"/>
  <c r="RXK77" i="10"/>
  <c r="RXL77" i="10"/>
  <c r="RXM77" i="10"/>
  <c r="RXN77" i="10"/>
  <c r="RXO77" i="10"/>
  <c r="RXP77" i="10"/>
  <c r="RXQ77" i="10"/>
  <c r="RXR77" i="10"/>
  <c r="RXS77" i="10"/>
  <c r="RXT77" i="10"/>
  <c r="RXU77" i="10"/>
  <c r="RXV77" i="10"/>
  <c r="RXW77" i="10"/>
  <c r="RXX77" i="10"/>
  <c r="RXY77" i="10"/>
  <c r="RXZ77" i="10"/>
  <c r="RYA77" i="10"/>
  <c r="RYB77" i="10"/>
  <c r="RYC77" i="10"/>
  <c r="RYD77" i="10"/>
  <c r="RYE77" i="10"/>
  <c r="RYF77" i="10"/>
  <c r="RYG77" i="10"/>
  <c r="RYH77" i="10"/>
  <c r="RYI77" i="10"/>
  <c r="RYJ77" i="10"/>
  <c r="RYK77" i="10"/>
  <c r="RYL77" i="10"/>
  <c r="RYM77" i="10"/>
  <c r="RYN77" i="10"/>
  <c r="RYO77" i="10"/>
  <c r="RYP77" i="10"/>
  <c r="RYQ77" i="10"/>
  <c r="RYR77" i="10"/>
  <c r="RYS77" i="10"/>
  <c r="RYT77" i="10"/>
  <c r="RYU77" i="10"/>
  <c r="RYV77" i="10"/>
  <c r="RYW77" i="10"/>
  <c r="RYX77" i="10"/>
  <c r="RYY77" i="10"/>
  <c r="RYZ77" i="10"/>
  <c r="RZA77" i="10"/>
  <c r="RZB77" i="10"/>
  <c r="RZC77" i="10"/>
  <c r="RZD77" i="10"/>
  <c r="RZE77" i="10"/>
  <c r="RZF77" i="10"/>
  <c r="RZG77" i="10"/>
  <c r="RZH77" i="10"/>
  <c r="RZI77" i="10"/>
  <c r="RZJ77" i="10"/>
  <c r="RZK77" i="10"/>
  <c r="RZL77" i="10"/>
  <c r="RZM77" i="10"/>
  <c r="RZN77" i="10"/>
  <c r="RZO77" i="10"/>
  <c r="RZP77" i="10"/>
  <c r="RZQ77" i="10"/>
  <c r="RZR77" i="10"/>
  <c r="RZS77" i="10"/>
  <c r="RZT77" i="10"/>
  <c r="RZU77" i="10"/>
  <c r="RZV77" i="10"/>
  <c r="RZW77" i="10"/>
  <c r="RZX77" i="10"/>
  <c r="RZY77" i="10"/>
  <c r="RZZ77" i="10"/>
  <c r="SAA77" i="10"/>
  <c r="SAB77" i="10"/>
  <c r="SAC77" i="10"/>
  <c r="SAD77" i="10"/>
  <c r="SAE77" i="10"/>
  <c r="SAF77" i="10"/>
  <c r="SAG77" i="10"/>
  <c r="SAH77" i="10"/>
  <c r="SAI77" i="10"/>
  <c r="SAJ77" i="10"/>
  <c r="SAK77" i="10"/>
  <c r="SAL77" i="10"/>
  <c r="SAM77" i="10"/>
  <c r="SAN77" i="10"/>
  <c r="SAO77" i="10"/>
  <c r="SAP77" i="10"/>
  <c r="SAQ77" i="10"/>
  <c r="SAR77" i="10"/>
  <c r="SAS77" i="10"/>
  <c r="SAT77" i="10"/>
  <c r="SAU77" i="10"/>
  <c r="SAV77" i="10"/>
  <c r="SAW77" i="10"/>
  <c r="SAX77" i="10"/>
  <c r="SAY77" i="10"/>
  <c r="SAZ77" i="10"/>
  <c r="SBA77" i="10"/>
  <c r="SBB77" i="10"/>
  <c r="SBC77" i="10"/>
  <c r="SBD77" i="10"/>
  <c r="SBE77" i="10"/>
  <c r="SBF77" i="10"/>
  <c r="SBG77" i="10"/>
  <c r="SBH77" i="10"/>
  <c r="SBI77" i="10"/>
  <c r="SBJ77" i="10"/>
  <c r="SBK77" i="10"/>
  <c r="SBL77" i="10"/>
  <c r="SBM77" i="10"/>
  <c r="SBN77" i="10"/>
  <c r="SBO77" i="10"/>
  <c r="SBP77" i="10"/>
  <c r="SBQ77" i="10"/>
  <c r="SBR77" i="10"/>
  <c r="SBS77" i="10"/>
  <c r="SBT77" i="10"/>
  <c r="SBU77" i="10"/>
  <c r="SBV77" i="10"/>
  <c r="SBW77" i="10"/>
  <c r="SBX77" i="10"/>
  <c r="SBY77" i="10"/>
  <c r="SBZ77" i="10"/>
  <c r="SCA77" i="10"/>
  <c r="SCB77" i="10"/>
  <c r="SCC77" i="10"/>
  <c r="SCD77" i="10"/>
  <c r="SCE77" i="10"/>
  <c r="SCF77" i="10"/>
  <c r="SCG77" i="10"/>
  <c r="SCH77" i="10"/>
  <c r="SCI77" i="10"/>
  <c r="SCJ77" i="10"/>
  <c r="SCK77" i="10"/>
  <c r="SCL77" i="10"/>
  <c r="SCM77" i="10"/>
  <c r="SCN77" i="10"/>
  <c r="SCO77" i="10"/>
  <c r="SCP77" i="10"/>
  <c r="SCQ77" i="10"/>
  <c r="SCR77" i="10"/>
  <c r="SCS77" i="10"/>
  <c r="SCT77" i="10"/>
  <c r="SCU77" i="10"/>
  <c r="SCV77" i="10"/>
  <c r="SCW77" i="10"/>
  <c r="SCX77" i="10"/>
  <c r="SCY77" i="10"/>
  <c r="SCZ77" i="10"/>
  <c r="SDA77" i="10"/>
  <c r="SDB77" i="10"/>
  <c r="SDC77" i="10"/>
  <c r="SDD77" i="10"/>
  <c r="SDE77" i="10"/>
  <c r="SDF77" i="10"/>
  <c r="SDG77" i="10"/>
  <c r="SDH77" i="10"/>
  <c r="SDI77" i="10"/>
  <c r="SDJ77" i="10"/>
  <c r="SDK77" i="10"/>
  <c r="SDL77" i="10"/>
  <c r="SDM77" i="10"/>
  <c r="SDN77" i="10"/>
  <c r="SDO77" i="10"/>
  <c r="SDP77" i="10"/>
  <c r="SDQ77" i="10"/>
  <c r="SDR77" i="10"/>
  <c r="SDS77" i="10"/>
  <c r="SDT77" i="10"/>
  <c r="SDU77" i="10"/>
  <c r="SDV77" i="10"/>
  <c r="SDW77" i="10"/>
  <c r="SDX77" i="10"/>
  <c r="SDY77" i="10"/>
  <c r="SDZ77" i="10"/>
  <c r="SEA77" i="10"/>
  <c r="SEB77" i="10"/>
  <c r="SEC77" i="10"/>
  <c r="SED77" i="10"/>
  <c r="SEE77" i="10"/>
  <c r="SEF77" i="10"/>
  <c r="SEG77" i="10"/>
  <c r="SEH77" i="10"/>
  <c r="SEI77" i="10"/>
  <c r="SEJ77" i="10"/>
  <c r="SEK77" i="10"/>
  <c r="SEL77" i="10"/>
  <c r="SEM77" i="10"/>
  <c r="SEN77" i="10"/>
  <c r="SEO77" i="10"/>
  <c r="SEP77" i="10"/>
  <c r="SEQ77" i="10"/>
  <c r="SER77" i="10"/>
  <c r="SES77" i="10"/>
  <c r="SET77" i="10"/>
  <c r="SEU77" i="10"/>
  <c r="SEV77" i="10"/>
  <c r="SEW77" i="10"/>
  <c r="SEX77" i="10"/>
  <c r="SEY77" i="10"/>
  <c r="SEZ77" i="10"/>
  <c r="SFA77" i="10"/>
  <c r="SFB77" i="10"/>
  <c r="SFC77" i="10"/>
  <c r="SFD77" i="10"/>
  <c r="SFE77" i="10"/>
  <c r="SFF77" i="10"/>
  <c r="SFG77" i="10"/>
  <c r="SFH77" i="10"/>
  <c r="SFI77" i="10"/>
  <c r="SFJ77" i="10"/>
  <c r="SFK77" i="10"/>
  <c r="SFL77" i="10"/>
  <c r="SFM77" i="10"/>
  <c r="SFN77" i="10"/>
  <c r="SFO77" i="10"/>
  <c r="SFP77" i="10"/>
  <c r="SFQ77" i="10"/>
  <c r="SFR77" i="10"/>
  <c r="SFS77" i="10"/>
  <c r="SFT77" i="10"/>
  <c r="SFU77" i="10"/>
  <c r="SFV77" i="10"/>
  <c r="SFW77" i="10"/>
  <c r="SFX77" i="10"/>
  <c r="SFY77" i="10"/>
  <c r="SFZ77" i="10"/>
  <c r="SGA77" i="10"/>
  <c r="SGB77" i="10"/>
  <c r="SGC77" i="10"/>
  <c r="SGD77" i="10"/>
  <c r="SGE77" i="10"/>
  <c r="SGF77" i="10"/>
  <c r="SGG77" i="10"/>
  <c r="SGH77" i="10"/>
  <c r="SGI77" i="10"/>
  <c r="SGJ77" i="10"/>
  <c r="SGK77" i="10"/>
  <c r="SGL77" i="10"/>
  <c r="SGM77" i="10"/>
  <c r="SGN77" i="10"/>
  <c r="SGO77" i="10"/>
  <c r="SGP77" i="10"/>
  <c r="SGQ77" i="10"/>
  <c r="SGR77" i="10"/>
  <c r="SGS77" i="10"/>
  <c r="SGT77" i="10"/>
  <c r="SGU77" i="10"/>
  <c r="SGV77" i="10"/>
  <c r="SGW77" i="10"/>
  <c r="SGX77" i="10"/>
  <c r="SGY77" i="10"/>
  <c r="SGZ77" i="10"/>
  <c r="SHA77" i="10"/>
  <c r="SHB77" i="10"/>
  <c r="SHC77" i="10"/>
  <c r="SHD77" i="10"/>
  <c r="SHE77" i="10"/>
  <c r="SHF77" i="10"/>
  <c r="SHG77" i="10"/>
  <c r="SHH77" i="10"/>
  <c r="SHI77" i="10"/>
  <c r="SHJ77" i="10"/>
  <c r="SHK77" i="10"/>
  <c r="SHL77" i="10"/>
  <c r="SHM77" i="10"/>
  <c r="SHN77" i="10"/>
  <c r="SHO77" i="10"/>
  <c r="SHP77" i="10"/>
  <c r="SHQ77" i="10"/>
  <c r="SHR77" i="10"/>
  <c r="SHS77" i="10"/>
  <c r="SHT77" i="10"/>
  <c r="SHU77" i="10"/>
  <c r="SHV77" i="10"/>
  <c r="SHW77" i="10"/>
  <c r="SHX77" i="10"/>
  <c r="SHY77" i="10"/>
  <c r="SHZ77" i="10"/>
  <c r="SIA77" i="10"/>
  <c r="SIB77" i="10"/>
  <c r="SIC77" i="10"/>
  <c r="SID77" i="10"/>
  <c r="SIE77" i="10"/>
  <c r="SIF77" i="10"/>
  <c r="SIG77" i="10"/>
  <c r="SIH77" i="10"/>
  <c r="SII77" i="10"/>
  <c r="SIJ77" i="10"/>
  <c r="SIK77" i="10"/>
  <c r="SIL77" i="10"/>
  <c r="SIM77" i="10"/>
  <c r="SIN77" i="10"/>
  <c r="SIO77" i="10"/>
  <c r="SIP77" i="10"/>
  <c r="SIQ77" i="10"/>
  <c r="SIR77" i="10"/>
  <c r="SIS77" i="10"/>
  <c r="SIT77" i="10"/>
  <c r="SIU77" i="10"/>
  <c r="SIV77" i="10"/>
  <c r="SIW77" i="10"/>
  <c r="SIX77" i="10"/>
  <c r="SIY77" i="10"/>
  <c r="SIZ77" i="10"/>
  <c r="SJA77" i="10"/>
  <c r="SJB77" i="10"/>
  <c r="SJC77" i="10"/>
  <c r="SJD77" i="10"/>
  <c r="SJE77" i="10"/>
  <c r="SJF77" i="10"/>
  <c r="SJG77" i="10"/>
  <c r="SJH77" i="10"/>
  <c r="SJI77" i="10"/>
  <c r="SJJ77" i="10"/>
  <c r="SJK77" i="10"/>
  <c r="SJL77" i="10"/>
  <c r="SJM77" i="10"/>
  <c r="SJN77" i="10"/>
  <c r="SJO77" i="10"/>
  <c r="SJP77" i="10"/>
  <c r="SJQ77" i="10"/>
  <c r="SJR77" i="10"/>
  <c r="SJS77" i="10"/>
  <c r="SJT77" i="10"/>
  <c r="SJU77" i="10"/>
  <c r="SJV77" i="10"/>
  <c r="SJW77" i="10"/>
  <c r="SJX77" i="10"/>
  <c r="SJY77" i="10"/>
  <c r="SJZ77" i="10"/>
  <c r="SKA77" i="10"/>
  <c r="SKB77" i="10"/>
  <c r="SKC77" i="10"/>
  <c r="SKD77" i="10"/>
  <c r="SKE77" i="10"/>
  <c r="SKF77" i="10"/>
  <c r="SKG77" i="10"/>
  <c r="SKH77" i="10"/>
  <c r="SKI77" i="10"/>
  <c r="SKJ77" i="10"/>
  <c r="SKK77" i="10"/>
  <c r="SKL77" i="10"/>
  <c r="SKM77" i="10"/>
  <c r="SKN77" i="10"/>
  <c r="SKO77" i="10"/>
  <c r="SKP77" i="10"/>
  <c r="SKQ77" i="10"/>
  <c r="SKR77" i="10"/>
  <c r="SKS77" i="10"/>
  <c r="SKT77" i="10"/>
  <c r="SKU77" i="10"/>
  <c r="SKV77" i="10"/>
  <c r="SKW77" i="10"/>
  <c r="SKX77" i="10"/>
  <c r="SKY77" i="10"/>
  <c r="SKZ77" i="10"/>
  <c r="SLA77" i="10"/>
  <c r="SLB77" i="10"/>
  <c r="SLC77" i="10"/>
  <c r="SLD77" i="10"/>
  <c r="SLE77" i="10"/>
  <c r="SLF77" i="10"/>
  <c r="SLG77" i="10"/>
  <c r="SLH77" i="10"/>
  <c r="SLI77" i="10"/>
  <c r="SLJ77" i="10"/>
  <c r="SLK77" i="10"/>
  <c r="SLL77" i="10"/>
  <c r="SLM77" i="10"/>
  <c r="SLN77" i="10"/>
  <c r="SLO77" i="10"/>
  <c r="SLP77" i="10"/>
  <c r="SLQ77" i="10"/>
  <c r="SLR77" i="10"/>
  <c r="SLS77" i="10"/>
  <c r="SLT77" i="10"/>
  <c r="SLU77" i="10"/>
  <c r="SLV77" i="10"/>
  <c r="SLW77" i="10"/>
  <c r="SLX77" i="10"/>
  <c r="SLY77" i="10"/>
  <c r="SLZ77" i="10"/>
  <c r="SMA77" i="10"/>
  <c r="SMB77" i="10"/>
  <c r="SMC77" i="10"/>
  <c r="SMD77" i="10"/>
  <c r="SME77" i="10"/>
  <c r="SMF77" i="10"/>
  <c r="SMG77" i="10"/>
  <c r="SMH77" i="10"/>
  <c r="SMI77" i="10"/>
  <c r="SMJ77" i="10"/>
  <c r="SMK77" i="10"/>
  <c r="SML77" i="10"/>
  <c r="SMM77" i="10"/>
  <c r="SMN77" i="10"/>
  <c r="SMO77" i="10"/>
  <c r="SMP77" i="10"/>
  <c r="SMQ77" i="10"/>
  <c r="SMR77" i="10"/>
  <c r="SMS77" i="10"/>
  <c r="SMT77" i="10"/>
  <c r="SMU77" i="10"/>
  <c r="SMV77" i="10"/>
  <c r="SMW77" i="10"/>
  <c r="SMX77" i="10"/>
  <c r="SMY77" i="10"/>
  <c r="SMZ77" i="10"/>
  <c r="SNA77" i="10"/>
  <c r="SNB77" i="10"/>
  <c r="SNC77" i="10"/>
  <c r="SND77" i="10"/>
  <c r="SNE77" i="10"/>
  <c r="SNF77" i="10"/>
  <c r="SNG77" i="10"/>
  <c r="SNH77" i="10"/>
  <c r="SNI77" i="10"/>
  <c r="SNJ77" i="10"/>
  <c r="SNK77" i="10"/>
  <c r="SNL77" i="10"/>
  <c r="SNM77" i="10"/>
  <c r="SNN77" i="10"/>
  <c r="SNO77" i="10"/>
  <c r="SNP77" i="10"/>
  <c r="SNQ77" i="10"/>
  <c r="SNR77" i="10"/>
  <c r="SNS77" i="10"/>
  <c r="SNT77" i="10"/>
  <c r="SNU77" i="10"/>
  <c r="SNV77" i="10"/>
  <c r="SNW77" i="10"/>
  <c r="SNX77" i="10"/>
  <c r="SNY77" i="10"/>
  <c r="SNZ77" i="10"/>
  <c r="SOA77" i="10"/>
  <c r="SOB77" i="10"/>
  <c r="SOC77" i="10"/>
  <c r="SOD77" i="10"/>
  <c r="SOE77" i="10"/>
  <c r="SOF77" i="10"/>
  <c r="SOG77" i="10"/>
  <c r="SOH77" i="10"/>
  <c r="SOI77" i="10"/>
  <c r="SOJ77" i="10"/>
  <c r="SOK77" i="10"/>
  <c r="SOL77" i="10"/>
  <c r="SOM77" i="10"/>
  <c r="SON77" i="10"/>
  <c r="SOO77" i="10"/>
  <c r="SOP77" i="10"/>
  <c r="SOQ77" i="10"/>
  <c r="SOR77" i="10"/>
  <c r="SOS77" i="10"/>
  <c r="SOT77" i="10"/>
  <c r="SOU77" i="10"/>
  <c r="SOV77" i="10"/>
  <c r="SOW77" i="10"/>
  <c r="SOX77" i="10"/>
  <c r="SOY77" i="10"/>
  <c r="SOZ77" i="10"/>
  <c r="SPA77" i="10"/>
  <c r="SPB77" i="10"/>
  <c r="SPC77" i="10"/>
  <c r="SPD77" i="10"/>
  <c r="SPE77" i="10"/>
  <c r="SPF77" i="10"/>
  <c r="SPG77" i="10"/>
  <c r="SPH77" i="10"/>
  <c r="SPI77" i="10"/>
  <c r="SPJ77" i="10"/>
  <c r="SPK77" i="10"/>
  <c r="SPL77" i="10"/>
  <c r="SPM77" i="10"/>
  <c r="SPN77" i="10"/>
  <c r="SPO77" i="10"/>
  <c r="SPP77" i="10"/>
  <c r="SPQ77" i="10"/>
  <c r="SPR77" i="10"/>
  <c r="SPS77" i="10"/>
  <c r="SPT77" i="10"/>
  <c r="SPU77" i="10"/>
  <c r="SPV77" i="10"/>
  <c r="SPW77" i="10"/>
  <c r="SPX77" i="10"/>
  <c r="SPY77" i="10"/>
  <c r="SPZ77" i="10"/>
  <c r="SQA77" i="10"/>
  <c r="SQB77" i="10"/>
  <c r="SQC77" i="10"/>
  <c r="SQD77" i="10"/>
  <c r="SQE77" i="10"/>
  <c r="SQF77" i="10"/>
  <c r="SQG77" i="10"/>
  <c r="SQH77" i="10"/>
  <c r="SQI77" i="10"/>
  <c r="SQJ77" i="10"/>
  <c r="SQK77" i="10"/>
  <c r="SQL77" i="10"/>
  <c r="SQM77" i="10"/>
  <c r="SQN77" i="10"/>
  <c r="SQO77" i="10"/>
  <c r="SQP77" i="10"/>
  <c r="SQQ77" i="10"/>
  <c r="SQR77" i="10"/>
  <c r="SQS77" i="10"/>
  <c r="SQT77" i="10"/>
  <c r="SQU77" i="10"/>
  <c r="SQV77" i="10"/>
  <c r="SQW77" i="10"/>
  <c r="SQX77" i="10"/>
  <c r="SQY77" i="10"/>
  <c r="SQZ77" i="10"/>
  <c r="SRA77" i="10"/>
  <c r="SRB77" i="10"/>
  <c r="SRC77" i="10"/>
  <c r="SRD77" i="10"/>
  <c r="SRE77" i="10"/>
  <c r="SRF77" i="10"/>
  <c r="SRG77" i="10"/>
  <c r="SRH77" i="10"/>
  <c r="SRI77" i="10"/>
  <c r="SRJ77" i="10"/>
  <c r="SRK77" i="10"/>
  <c r="SRL77" i="10"/>
  <c r="SRM77" i="10"/>
  <c r="SRN77" i="10"/>
  <c r="SRO77" i="10"/>
  <c r="SRP77" i="10"/>
  <c r="SRQ77" i="10"/>
  <c r="SRR77" i="10"/>
  <c r="SRS77" i="10"/>
  <c r="SRT77" i="10"/>
  <c r="SRU77" i="10"/>
  <c r="SRV77" i="10"/>
  <c r="SRW77" i="10"/>
  <c r="SRX77" i="10"/>
  <c r="SRY77" i="10"/>
  <c r="SRZ77" i="10"/>
  <c r="SSA77" i="10"/>
  <c r="SSB77" i="10"/>
  <c r="SSC77" i="10"/>
  <c r="SSD77" i="10"/>
  <c r="SSE77" i="10"/>
  <c r="SSF77" i="10"/>
  <c r="SSG77" i="10"/>
  <c r="SSH77" i="10"/>
  <c r="SSI77" i="10"/>
  <c r="SSJ77" i="10"/>
  <c r="SSK77" i="10"/>
  <c r="SSL77" i="10"/>
  <c r="SSM77" i="10"/>
  <c r="SSN77" i="10"/>
  <c r="SSO77" i="10"/>
  <c r="SSP77" i="10"/>
  <c r="SSQ77" i="10"/>
  <c r="SSR77" i="10"/>
  <c r="SSS77" i="10"/>
  <c r="SST77" i="10"/>
  <c r="SSU77" i="10"/>
  <c r="SSV77" i="10"/>
  <c r="SSW77" i="10"/>
  <c r="SSX77" i="10"/>
  <c r="SSY77" i="10"/>
  <c r="SSZ77" i="10"/>
  <c r="STA77" i="10"/>
  <c r="STB77" i="10"/>
  <c r="STC77" i="10"/>
  <c r="STD77" i="10"/>
  <c r="STE77" i="10"/>
  <c r="STF77" i="10"/>
  <c r="STG77" i="10"/>
  <c r="STH77" i="10"/>
  <c r="STI77" i="10"/>
  <c r="STJ77" i="10"/>
  <c r="STK77" i="10"/>
  <c r="STL77" i="10"/>
  <c r="STM77" i="10"/>
  <c r="STN77" i="10"/>
  <c r="STO77" i="10"/>
  <c r="STP77" i="10"/>
  <c r="STQ77" i="10"/>
  <c r="STR77" i="10"/>
  <c r="STS77" i="10"/>
  <c r="STT77" i="10"/>
  <c r="STU77" i="10"/>
  <c r="STV77" i="10"/>
  <c r="STW77" i="10"/>
  <c r="STX77" i="10"/>
  <c r="STY77" i="10"/>
  <c r="STZ77" i="10"/>
  <c r="SUA77" i="10"/>
  <c r="SUB77" i="10"/>
  <c r="SUC77" i="10"/>
  <c r="SUD77" i="10"/>
  <c r="SUE77" i="10"/>
  <c r="SUF77" i="10"/>
  <c r="SUG77" i="10"/>
  <c r="SUH77" i="10"/>
  <c r="SUI77" i="10"/>
  <c r="SUJ77" i="10"/>
  <c r="SUK77" i="10"/>
  <c r="SUL77" i="10"/>
  <c r="SUM77" i="10"/>
  <c r="SUN77" i="10"/>
  <c r="SUO77" i="10"/>
  <c r="SUP77" i="10"/>
  <c r="SUQ77" i="10"/>
  <c r="SUR77" i="10"/>
  <c r="SUS77" i="10"/>
  <c r="SUT77" i="10"/>
  <c r="SUU77" i="10"/>
  <c r="SUV77" i="10"/>
  <c r="SUW77" i="10"/>
  <c r="SUX77" i="10"/>
  <c r="SUY77" i="10"/>
  <c r="SUZ77" i="10"/>
  <c r="SVA77" i="10"/>
  <c r="SVB77" i="10"/>
  <c r="SVC77" i="10"/>
  <c r="SVD77" i="10"/>
  <c r="SVE77" i="10"/>
  <c r="SVF77" i="10"/>
  <c r="SVG77" i="10"/>
  <c r="SVH77" i="10"/>
  <c r="SVI77" i="10"/>
  <c r="SVJ77" i="10"/>
  <c r="SVK77" i="10"/>
  <c r="SVL77" i="10"/>
  <c r="SVM77" i="10"/>
  <c r="SVN77" i="10"/>
  <c r="SVO77" i="10"/>
  <c r="SVP77" i="10"/>
  <c r="SVQ77" i="10"/>
  <c r="SVR77" i="10"/>
  <c r="SVS77" i="10"/>
  <c r="SVT77" i="10"/>
  <c r="SVU77" i="10"/>
  <c r="SVV77" i="10"/>
  <c r="SVW77" i="10"/>
  <c r="SVX77" i="10"/>
  <c r="SVY77" i="10"/>
  <c r="SVZ77" i="10"/>
  <c r="SWA77" i="10"/>
  <c r="SWB77" i="10"/>
  <c r="SWC77" i="10"/>
  <c r="SWD77" i="10"/>
  <c r="SWE77" i="10"/>
  <c r="SWF77" i="10"/>
  <c r="SWG77" i="10"/>
  <c r="SWH77" i="10"/>
  <c r="SWI77" i="10"/>
  <c r="SWJ77" i="10"/>
  <c r="SWK77" i="10"/>
  <c r="SWL77" i="10"/>
  <c r="SWM77" i="10"/>
  <c r="SWN77" i="10"/>
  <c r="SWO77" i="10"/>
  <c r="SWP77" i="10"/>
  <c r="SWQ77" i="10"/>
  <c r="SWR77" i="10"/>
  <c r="SWS77" i="10"/>
  <c r="SWT77" i="10"/>
  <c r="SWU77" i="10"/>
  <c r="SWV77" i="10"/>
  <c r="SWW77" i="10"/>
  <c r="SWX77" i="10"/>
  <c r="SWY77" i="10"/>
  <c r="SWZ77" i="10"/>
  <c r="SXA77" i="10"/>
  <c r="SXB77" i="10"/>
  <c r="SXC77" i="10"/>
  <c r="SXD77" i="10"/>
  <c r="SXE77" i="10"/>
  <c r="SXF77" i="10"/>
  <c r="SXG77" i="10"/>
  <c r="SXH77" i="10"/>
  <c r="SXI77" i="10"/>
  <c r="SXJ77" i="10"/>
  <c r="SXK77" i="10"/>
  <c r="SXL77" i="10"/>
  <c r="SXM77" i="10"/>
  <c r="SXN77" i="10"/>
  <c r="SXO77" i="10"/>
  <c r="SXP77" i="10"/>
  <c r="SXQ77" i="10"/>
  <c r="SXR77" i="10"/>
  <c r="SXS77" i="10"/>
  <c r="SXT77" i="10"/>
  <c r="SXU77" i="10"/>
  <c r="SXV77" i="10"/>
  <c r="SXW77" i="10"/>
  <c r="SXX77" i="10"/>
  <c r="SXY77" i="10"/>
  <c r="SXZ77" i="10"/>
  <c r="SYA77" i="10"/>
  <c r="SYB77" i="10"/>
  <c r="SYC77" i="10"/>
  <c r="SYD77" i="10"/>
  <c r="SYE77" i="10"/>
  <c r="SYF77" i="10"/>
  <c r="SYG77" i="10"/>
  <c r="SYH77" i="10"/>
  <c r="SYI77" i="10"/>
  <c r="SYJ77" i="10"/>
  <c r="SYK77" i="10"/>
  <c r="SYL77" i="10"/>
  <c r="SYM77" i="10"/>
  <c r="SYN77" i="10"/>
  <c r="SYO77" i="10"/>
  <c r="SYP77" i="10"/>
  <c r="SYQ77" i="10"/>
  <c r="SYR77" i="10"/>
  <c r="SYS77" i="10"/>
  <c r="SYT77" i="10"/>
  <c r="SYU77" i="10"/>
  <c r="SYV77" i="10"/>
  <c r="SYW77" i="10"/>
  <c r="SYX77" i="10"/>
  <c r="SYY77" i="10"/>
  <c r="SYZ77" i="10"/>
  <c r="SZA77" i="10"/>
  <c r="SZB77" i="10"/>
  <c r="SZC77" i="10"/>
  <c r="SZD77" i="10"/>
  <c r="SZE77" i="10"/>
  <c r="SZF77" i="10"/>
  <c r="SZG77" i="10"/>
  <c r="SZH77" i="10"/>
  <c r="SZI77" i="10"/>
  <c r="SZJ77" i="10"/>
  <c r="SZK77" i="10"/>
  <c r="SZL77" i="10"/>
  <c r="SZM77" i="10"/>
  <c r="SZN77" i="10"/>
  <c r="SZO77" i="10"/>
  <c r="SZP77" i="10"/>
  <c r="SZQ77" i="10"/>
  <c r="SZR77" i="10"/>
  <c r="SZS77" i="10"/>
  <c r="SZT77" i="10"/>
  <c r="SZU77" i="10"/>
  <c r="SZV77" i="10"/>
  <c r="SZW77" i="10"/>
  <c r="SZX77" i="10"/>
  <c r="SZY77" i="10"/>
  <c r="SZZ77" i="10"/>
  <c r="TAA77" i="10"/>
  <c r="TAB77" i="10"/>
  <c r="TAC77" i="10"/>
  <c r="TAD77" i="10"/>
  <c r="TAE77" i="10"/>
  <c r="TAF77" i="10"/>
  <c r="TAG77" i="10"/>
  <c r="TAH77" i="10"/>
  <c r="TAI77" i="10"/>
  <c r="TAJ77" i="10"/>
  <c r="TAK77" i="10"/>
  <c r="TAL77" i="10"/>
  <c r="TAM77" i="10"/>
  <c r="TAN77" i="10"/>
  <c r="TAO77" i="10"/>
  <c r="TAP77" i="10"/>
  <c r="TAQ77" i="10"/>
  <c r="TAR77" i="10"/>
  <c r="TAS77" i="10"/>
  <c r="TAT77" i="10"/>
  <c r="TAU77" i="10"/>
  <c r="TAV77" i="10"/>
  <c r="TAW77" i="10"/>
  <c r="TAX77" i="10"/>
  <c r="TAY77" i="10"/>
  <c r="TAZ77" i="10"/>
  <c r="TBA77" i="10"/>
  <c r="TBB77" i="10"/>
  <c r="TBC77" i="10"/>
  <c r="TBD77" i="10"/>
  <c r="TBE77" i="10"/>
  <c r="TBF77" i="10"/>
  <c r="TBG77" i="10"/>
  <c r="TBH77" i="10"/>
  <c r="TBI77" i="10"/>
  <c r="TBJ77" i="10"/>
  <c r="TBK77" i="10"/>
  <c r="TBL77" i="10"/>
  <c r="TBM77" i="10"/>
  <c r="TBN77" i="10"/>
  <c r="TBO77" i="10"/>
  <c r="TBP77" i="10"/>
  <c r="TBQ77" i="10"/>
  <c r="TBR77" i="10"/>
  <c r="TBS77" i="10"/>
  <c r="TBT77" i="10"/>
  <c r="TBU77" i="10"/>
  <c r="TBV77" i="10"/>
  <c r="TBW77" i="10"/>
  <c r="TBX77" i="10"/>
  <c r="TBY77" i="10"/>
  <c r="TBZ77" i="10"/>
  <c r="TCA77" i="10"/>
  <c r="TCB77" i="10"/>
  <c r="TCC77" i="10"/>
  <c r="TCD77" i="10"/>
  <c r="TCE77" i="10"/>
  <c r="TCF77" i="10"/>
  <c r="TCG77" i="10"/>
  <c r="TCH77" i="10"/>
  <c r="TCI77" i="10"/>
  <c r="TCJ77" i="10"/>
  <c r="TCK77" i="10"/>
  <c r="TCL77" i="10"/>
  <c r="TCM77" i="10"/>
  <c r="TCN77" i="10"/>
  <c r="TCO77" i="10"/>
  <c r="TCP77" i="10"/>
  <c r="TCQ77" i="10"/>
  <c r="TCR77" i="10"/>
  <c r="TCS77" i="10"/>
  <c r="TCT77" i="10"/>
  <c r="TCU77" i="10"/>
  <c r="TCV77" i="10"/>
  <c r="TCW77" i="10"/>
  <c r="TCX77" i="10"/>
  <c r="TCY77" i="10"/>
  <c r="TCZ77" i="10"/>
  <c r="TDA77" i="10"/>
  <c r="TDB77" i="10"/>
  <c r="TDC77" i="10"/>
  <c r="TDD77" i="10"/>
  <c r="TDE77" i="10"/>
  <c r="TDF77" i="10"/>
  <c r="TDG77" i="10"/>
  <c r="TDH77" i="10"/>
  <c r="TDI77" i="10"/>
  <c r="TDJ77" i="10"/>
  <c r="TDK77" i="10"/>
  <c r="TDL77" i="10"/>
  <c r="TDM77" i="10"/>
  <c r="TDN77" i="10"/>
  <c r="TDO77" i="10"/>
  <c r="TDP77" i="10"/>
  <c r="TDQ77" i="10"/>
  <c r="TDR77" i="10"/>
  <c r="TDS77" i="10"/>
  <c r="TDT77" i="10"/>
  <c r="TDU77" i="10"/>
  <c r="TDV77" i="10"/>
  <c r="TDW77" i="10"/>
  <c r="TDX77" i="10"/>
  <c r="TDY77" i="10"/>
  <c r="TDZ77" i="10"/>
  <c r="TEA77" i="10"/>
  <c r="TEB77" i="10"/>
  <c r="TEC77" i="10"/>
  <c r="TED77" i="10"/>
  <c r="TEE77" i="10"/>
  <c r="TEF77" i="10"/>
  <c r="TEG77" i="10"/>
  <c r="TEH77" i="10"/>
  <c r="TEI77" i="10"/>
  <c r="TEJ77" i="10"/>
  <c r="TEK77" i="10"/>
  <c r="TEL77" i="10"/>
  <c r="TEM77" i="10"/>
  <c r="TEN77" i="10"/>
  <c r="TEO77" i="10"/>
  <c r="TEP77" i="10"/>
  <c r="TEQ77" i="10"/>
  <c r="TER77" i="10"/>
  <c r="TES77" i="10"/>
  <c r="TET77" i="10"/>
  <c r="TEU77" i="10"/>
  <c r="TEV77" i="10"/>
  <c r="TEW77" i="10"/>
  <c r="TEX77" i="10"/>
  <c r="TEY77" i="10"/>
  <c r="TEZ77" i="10"/>
  <c r="TFA77" i="10"/>
  <c r="TFB77" i="10"/>
  <c r="TFC77" i="10"/>
  <c r="TFD77" i="10"/>
  <c r="TFE77" i="10"/>
  <c r="TFF77" i="10"/>
  <c r="TFG77" i="10"/>
  <c r="TFH77" i="10"/>
  <c r="TFI77" i="10"/>
  <c r="TFJ77" i="10"/>
  <c r="TFK77" i="10"/>
  <c r="TFL77" i="10"/>
  <c r="TFM77" i="10"/>
  <c r="TFN77" i="10"/>
  <c r="TFO77" i="10"/>
  <c r="TFP77" i="10"/>
  <c r="TFQ77" i="10"/>
  <c r="TFR77" i="10"/>
  <c r="TFS77" i="10"/>
  <c r="TFT77" i="10"/>
  <c r="TFU77" i="10"/>
  <c r="TFV77" i="10"/>
  <c r="TFW77" i="10"/>
  <c r="TFX77" i="10"/>
  <c r="TFY77" i="10"/>
  <c r="TFZ77" i="10"/>
  <c r="TGA77" i="10"/>
  <c r="TGB77" i="10"/>
  <c r="TGC77" i="10"/>
  <c r="TGD77" i="10"/>
  <c r="TGE77" i="10"/>
  <c r="TGF77" i="10"/>
  <c r="TGG77" i="10"/>
  <c r="TGH77" i="10"/>
  <c r="TGI77" i="10"/>
  <c r="TGJ77" i="10"/>
  <c r="TGK77" i="10"/>
  <c r="TGL77" i="10"/>
  <c r="TGM77" i="10"/>
  <c r="TGN77" i="10"/>
  <c r="TGO77" i="10"/>
  <c r="TGP77" i="10"/>
  <c r="TGQ77" i="10"/>
  <c r="TGR77" i="10"/>
  <c r="TGS77" i="10"/>
  <c r="TGT77" i="10"/>
  <c r="TGU77" i="10"/>
  <c r="TGV77" i="10"/>
  <c r="TGW77" i="10"/>
  <c r="TGX77" i="10"/>
  <c r="TGY77" i="10"/>
  <c r="TGZ77" i="10"/>
  <c r="THA77" i="10"/>
  <c r="THB77" i="10"/>
  <c r="THC77" i="10"/>
  <c r="THD77" i="10"/>
  <c r="THE77" i="10"/>
  <c r="THF77" i="10"/>
  <c r="THG77" i="10"/>
  <c r="THH77" i="10"/>
  <c r="THI77" i="10"/>
  <c r="THJ77" i="10"/>
  <c r="THK77" i="10"/>
  <c r="THL77" i="10"/>
  <c r="THM77" i="10"/>
  <c r="THN77" i="10"/>
  <c r="THO77" i="10"/>
  <c r="THP77" i="10"/>
  <c r="THQ77" i="10"/>
  <c r="THR77" i="10"/>
  <c r="THS77" i="10"/>
  <c r="THT77" i="10"/>
  <c r="THU77" i="10"/>
  <c r="THV77" i="10"/>
  <c r="THW77" i="10"/>
  <c r="THX77" i="10"/>
  <c r="THY77" i="10"/>
  <c r="THZ77" i="10"/>
  <c r="TIA77" i="10"/>
  <c r="TIB77" i="10"/>
  <c r="TIC77" i="10"/>
  <c r="TID77" i="10"/>
  <c r="TIE77" i="10"/>
  <c r="TIF77" i="10"/>
  <c r="TIG77" i="10"/>
  <c r="TIH77" i="10"/>
  <c r="TII77" i="10"/>
  <c r="TIJ77" i="10"/>
  <c r="TIK77" i="10"/>
  <c r="TIL77" i="10"/>
  <c r="TIM77" i="10"/>
  <c r="TIN77" i="10"/>
  <c r="TIO77" i="10"/>
  <c r="TIP77" i="10"/>
  <c r="TIQ77" i="10"/>
  <c r="TIR77" i="10"/>
  <c r="TIS77" i="10"/>
  <c r="TIT77" i="10"/>
  <c r="TIU77" i="10"/>
  <c r="TIV77" i="10"/>
  <c r="TIW77" i="10"/>
  <c r="TIX77" i="10"/>
  <c r="TIY77" i="10"/>
  <c r="TIZ77" i="10"/>
  <c r="TJA77" i="10"/>
  <c r="TJB77" i="10"/>
  <c r="TJC77" i="10"/>
  <c r="TJD77" i="10"/>
  <c r="TJE77" i="10"/>
  <c r="TJF77" i="10"/>
  <c r="TJG77" i="10"/>
  <c r="TJH77" i="10"/>
  <c r="TJI77" i="10"/>
  <c r="TJJ77" i="10"/>
  <c r="TJK77" i="10"/>
  <c r="TJL77" i="10"/>
  <c r="TJM77" i="10"/>
  <c r="TJN77" i="10"/>
  <c r="TJO77" i="10"/>
  <c r="TJP77" i="10"/>
  <c r="TJQ77" i="10"/>
  <c r="TJR77" i="10"/>
  <c r="TJS77" i="10"/>
  <c r="TJT77" i="10"/>
  <c r="TJU77" i="10"/>
  <c r="TJV77" i="10"/>
  <c r="TJW77" i="10"/>
  <c r="TJX77" i="10"/>
  <c r="TJY77" i="10"/>
  <c r="TJZ77" i="10"/>
  <c r="TKA77" i="10"/>
  <c r="TKB77" i="10"/>
  <c r="TKC77" i="10"/>
  <c r="TKD77" i="10"/>
  <c r="TKE77" i="10"/>
  <c r="TKF77" i="10"/>
  <c r="TKG77" i="10"/>
  <c r="TKH77" i="10"/>
  <c r="TKI77" i="10"/>
  <c r="TKJ77" i="10"/>
  <c r="TKK77" i="10"/>
  <c r="TKL77" i="10"/>
  <c r="TKM77" i="10"/>
  <c r="TKN77" i="10"/>
  <c r="TKO77" i="10"/>
  <c r="TKP77" i="10"/>
  <c r="TKQ77" i="10"/>
  <c r="TKR77" i="10"/>
  <c r="TKS77" i="10"/>
  <c r="TKT77" i="10"/>
  <c r="TKU77" i="10"/>
  <c r="TKV77" i="10"/>
  <c r="TKW77" i="10"/>
  <c r="TKX77" i="10"/>
  <c r="TKY77" i="10"/>
  <c r="TKZ77" i="10"/>
  <c r="TLA77" i="10"/>
  <c r="TLB77" i="10"/>
  <c r="TLC77" i="10"/>
  <c r="TLD77" i="10"/>
  <c r="TLE77" i="10"/>
  <c r="TLF77" i="10"/>
  <c r="TLG77" i="10"/>
  <c r="TLH77" i="10"/>
  <c r="TLI77" i="10"/>
  <c r="TLJ77" i="10"/>
  <c r="TLK77" i="10"/>
  <c r="TLL77" i="10"/>
  <c r="TLM77" i="10"/>
  <c r="TLN77" i="10"/>
  <c r="TLO77" i="10"/>
  <c r="TLP77" i="10"/>
  <c r="TLQ77" i="10"/>
  <c r="TLR77" i="10"/>
  <c r="TLS77" i="10"/>
  <c r="TLT77" i="10"/>
  <c r="TLU77" i="10"/>
  <c r="TLV77" i="10"/>
  <c r="TLW77" i="10"/>
  <c r="TLX77" i="10"/>
  <c r="TLY77" i="10"/>
  <c r="TLZ77" i="10"/>
  <c r="TMA77" i="10"/>
  <c r="TMB77" i="10"/>
  <c r="TMC77" i="10"/>
  <c r="TMD77" i="10"/>
  <c r="TME77" i="10"/>
  <c r="TMF77" i="10"/>
  <c r="TMG77" i="10"/>
  <c r="TMH77" i="10"/>
  <c r="TMI77" i="10"/>
  <c r="TMJ77" i="10"/>
  <c r="TMK77" i="10"/>
  <c r="TML77" i="10"/>
  <c r="TMM77" i="10"/>
  <c r="TMN77" i="10"/>
  <c r="TMO77" i="10"/>
  <c r="TMP77" i="10"/>
  <c r="TMQ77" i="10"/>
  <c r="TMR77" i="10"/>
  <c r="TMS77" i="10"/>
  <c r="TMT77" i="10"/>
  <c r="TMU77" i="10"/>
  <c r="TMV77" i="10"/>
  <c r="TMW77" i="10"/>
  <c r="TMX77" i="10"/>
  <c r="TMY77" i="10"/>
  <c r="TMZ77" i="10"/>
  <c r="TNA77" i="10"/>
  <c r="TNB77" i="10"/>
  <c r="TNC77" i="10"/>
  <c r="TND77" i="10"/>
  <c r="TNE77" i="10"/>
  <c r="TNF77" i="10"/>
  <c r="TNG77" i="10"/>
  <c r="TNH77" i="10"/>
  <c r="TNI77" i="10"/>
  <c r="TNJ77" i="10"/>
  <c r="TNK77" i="10"/>
  <c r="TNL77" i="10"/>
  <c r="TNM77" i="10"/>
  <c r="TNN77" i="10"/>
  <c r="TNO77" i="10"/>
  <c r="TNP77" i="10"/>
  <c r="TNQ77" i="10"/>
  <c r="TNR77" i="10"/>
  <c r="TNS77" i="10"/>
  <c r="TNT77" i="10"/>
  <c r="TNU77" i="10"/>
  <c r="TNV77" i="10"/>
  <c r="TNW77" i="10"/>
  <c r="TNX77" i="10"/>
  <c r="TNY77" i="10"/>
  <c r="TNZ77" i="10"/>
  <c r="TOA77" i="10"/>
  <c r="TOB77" i="10"/>
  <c r="TOC77" i="10"/>
  <c r="TOD77" i="10"/>
  <c r="TOE77" i="10"/>
  <c r="TOF77" i="10"/>
  <c r="TOG77" i="10"/>
  <c r="TOH77" i="10"/>
  <c r="TOI77" i="10"/>
  <c r="TOJ77" i="10"/>
  <c r="TOK77" i="10"/>
  <c r="TOL77" i="10"/>
  <c r="TOM77" i="10"/>
  <c r="TON77" i="10"/>
  <c r="TOO77" i="10"/>
  <c r="TOP77" i="10"/>
  <c r="TOQ77" i="10"/>
  <c r="TOR77" i="10"/>
  <c r="TOS77" i="10"/>
  <c r="TOT77" i="10"/>
  <c r="TOU77" i="10"/>
  <c r="TOV77" i="10"/>
  <c r="TOW77" i="10"/>
  <c r="TOX77" i="10"/>
  <c r="TOY77" i="10"/>
  <c r="TOZ77" i="10"/>
  <c r="TPA77" i="10"/>
  <c r="TPB77" i="10"/>
  <c r="TPC77" i="10"/>
  <c r="TPD77" i="10"/>
  <c r="TPE77" i="10"/>
  <c r="TPF77" i="10"/>
  <c r="TPG77" i="10"/>
  <c r="TPH77" i="10"/>
  <c r="TPI77" i="10"/>
  <c r="TPJ77" i="10"/>
  <c r="TPK77" i="10"/>
  <c r="TPL77" i="10"/>
  <c r="TPM77" i="10"/>
  <c r="TPN77" i="10"/>
  <c r="TPO77" i="10"/>
  <c r="TPP77" i="10"/>
  <c r="TPQ77" i="10"/>
  <c r="TPR77" i="10"/>
  <c r="TPS77" i="10"/>
  <c r="TPT77" i="10"/>
  <c r="TPU77" i="10"/>
  <c r="TPV77" i="10"/>
  <c r="TPW77" i="10"/>
  <c r="TPX77" i="10"/>
  <c r="TPY77" i="10"/>
  <c r="TPZ77" i="10"/>
  <c r="TQA77" i="10"/>
  <c r="TQB77" i="10"/>
  <c r="TQC77" i="10"/>
  <c r="TQD77" i="10"/>
  <c r="TQE77" i="10"/>
  <c r="TQF77" i="10"/>
  <c r="TQG77" i="10"/>
  <c r="TQH77" i="10"/>
  <c r="TQI77" i="10"/>
  <c r="TQJ77" i="10"/>
  <c r="TQK77" i="10"/>
  <c r="TQL77" i="10"/>
  <c r="TQM77" i="10"/>
  <c r="TQN77" i="10"/>
  <c r="TQO77" i="10"/>
  <c r="TQP77" i="10"/>
  <c r="TQQ77" i="10"/>
  <c r="TQR77" i="10"/>
  <c r="TQS77" i="10"/>
  <c r="TQT77" i="10"/>
  <c r="TQU77" i="10"/>
  <c r="TQV77" i="10"/>
  <c r="TQW77" i="10"/>
  <c r="TQX77" i="10"/>
  <c r="TQY77" i="10"/>
  <c r="TQZ77" i="10"/>
  <c r="TRA77" i="10"/>
  <c r="TRB77" i="10"/>
  <c r="TRC77" i="10"/>
  <c r="TRD77" i="10"/>
  <c r="TRE77" i="10"/>
  <c r="TRF77" i="10"/>
  <c r="TRG77" i="10"/>
  <c r="TRH77" i="10"/>
  <c r="TRI77" i="10"/>
  <c r="TRJ77" i="10"/>
  <c r="TRK77" i="10"/>
  <c r="TRL77" i="10"/>
  <c r="TRM77" i="10"/>
  <c r="TRN77" i="10"/>
  <c r="TRO77" i="10"/>
  <c r="TRP77" i="10"/>
  <c r="TRQ77" i="10"/>
  <c r="TRR77" i="10"/>
  <c r="TRS77" i="10"/>
  <c r="TRT77" i="10"/>
  <c r="TRU77" i="10"/>
  <c r="TRV77" i="10"/>
  <c r="TRW77" i="10"/>
  <c r="TRX77" i="10"/>
  <c r="TRY77" i="10"/>
  <c r="TRZ77" i="10"/>
  <c r="TSA77" i="10"/>
  <c r="TSB77" i="10"/>
  <c r="TSC77" i="10"/>
  <c r="TSD77" i="10"/>
  <c r="TSE77" i="10"/>
  <c r="TSF77" i="10"/>
  <c r="TSG77" i="10"/>
  <c r="TSH77" i="10"/>
  <c r="TSI77" i="10"/>
  <c r="TSJ77" i="10"/>
  <c r="TSK77" i="10"/>
  <c r="TSL77" i="10"/>
  <c r="TSM77" i="10"/>
  <c r="TSN77" i="10"/>
  <c r="TSO77" i="10"/>
  <c r="TSP77" i="10"/>
  <c r="TSQ77" i="10"/>
  <c r="TSR77" i="10"/>
  <c r="TSS77" i="10"/>
  <c r="TST77" i="10"/>
  <c r="TSU77" i="10"/>
  <c r="TSV77" i="10"/>
  <c r="TSW77" i="10"/>
  <c r="TSX77" i="10"/>
  <c r="TSY77" i="10"/>
  <c r="TSZ77" i="10"/>
  <c r="TTA77" i="10"/>
  <c r="TTB77" i="10"/>
  <c r="TTC77" i="10"/>
  <c r="TTD77" i="10"/>
  <c r="TTE77" i="10"/>
  <c r="TTF77" i="10"/>
  <c r="TTG77" i="10"/>
  <c r="TTH77" i="10"/>
  <c r="TTI77" i="10"/>
  <c r="TTJ77" i="10"/>
  <c r="TTK77" i="10"/>
  <c r="TTL77" i="10"/>
  <c r="TTM77" i="10"/>
  <c r="TTN77" i="10"/>
  <c r="TTO77" i="10"/>
  <c r="TTP77" i="10"/>
  <c r="TTQ77" i="10"/>
  <c r="TTR77" i="10"/>
  <c r="TTS77" i="10"/>
  <c r="TTT77" i="10"/>
  <c r="TTU77" i="10"/>
  <c r="TTV77" i="10"/>
  <c r="TTW77" i="10"/>
  <c r="TTX77" i="10"/>
  <c r="TTY77" i="10"/>
  <c r="TTZ77" i="10"/>
  <c r="TUA77" i="10"/>
  <c r="TUB77" i="10"/>
  <c r="TUC77" i="10"/>
  <c r="TUD77" i="10"/>
  <c r="TUE77" i="10"/>
  <c r="TUF77" i="10"/>
  <c r="TUG77" i="10"/>
  <c r="TUH77" i="10"/>
  <c r="TUI77" i="10"/>
  <c r="TUJ77" i="10"/>
  <c r="TUK77" i="10"/>
  <c r="TUL77" i="10"/>
  <c r="TUM77" i="10"/>
  <c r="TUN77" i="10"/>
  <c r="TUO77" i="10"/>
  <c r="TUP77" i="10"/>
  <c r="TUQ77" i="10"/>
  <c r="TUR77" i="10"/>
  <c r="TUS77" i="10"/>
  <c r="TUT77" i="10"/>
  <c r="TUU77" i="10"/>
  <c r="TUV77" i="10"/>
  <c r="TUW77" i="10"/>
  <c r="TUX77" i="10"/>
  <c r="TUY77" i="10"/>
  <c r="TUZ77" i="10"/>
  <c r="TVA77" i="10"/>
  <c r="TVB77" i="10"/>
  <c r="TVC77" i="10"/>
  <c r="TVD77" i="10"/>
  <c r="TVE77" i="10"/>
  <c r="TVF77" i="10"/>
  <c r="TVG77" i="10"/>
  <c r="TVH77" i="10"/>
  <c r="TVI77" i="10"/>
  <c r="TVJ77" i="10"/>
  <c r="TVK77" i="10"/>
  <c r="TVL77" i="10"/>
  <c r="TVM77" i="10"/>
  <c r="TVN77" i="10"/>
  <c r="TVO77" i="10"/>
  <c r="TVP77" i="10"/>
  <c r="TVQ77" i="10"/>
  <c r="TVR77" i="10"/>
  <c r="TVS77" i="10"/>
  <c r="TVT77" i="10"/>
  <c r="TVU77" i="10"/>
  <c r="TVV77" i="10"/>
  <c r="TVW77" i="10"/>
  <c r="TVX77" i="10"/>
  <c r="TVY77" i="10"/>
  <c r="TVZ77" i="10"/>
  <c r="TWA77" i="10"/>
  <c r="TWB77" i="10"/>
  <c r="TWC77" i="10"/>
  <c r="TWD77" i="10"/>
  <c r="TWE77" i="10"/>
  <c r="TWF77" i="10"/>
  <c r="TWG77" i="10"/>
  <c r="TWH77" i="10"/>
  <c r="TWI77" i="10"/>
  <c r="TWJ77" i="10"/>
  <c r="TWK77" i="10"/>
  <c r="TWL77" i="10"/>
  <c r="TWM77" i="10"/>
  <c r="TWN77" i="10"/>
  <c r="TWO77" i="10"/>
  <c r="TWP77" i="10"/>
  <c r="TWQ77" i="10"/>
  <c r="TWR77" i="10"/>
  <c r="TWS77" i="10"/>
  <c r="TWT77" i="10"/>
  <c r="TWU77" i="10"/>
  <c r="TWV77" i="10"/>
  <c r="TWW77" i="10"/>
  <c r="TWX77" i="10"/>
  <c r="TWY77" i="10"/>
  <c r="TWZ77" i="10"/>
  <c r="TXA77" i="10"/>
  <c r="TXB77" i="10"/>
  <c r="TXC77" i="10"/>
  <c r="TXD77" i="10"/>
  <c r="TXE77" i="10"/>
  <c r="TXF77" i="10"/>
  <c r="TXG77" i="10"/>
  <c r="TXH77" i="10"/>
  <c r="TXI77" i="10"/>
  <c r="TXJ77" i="10"/>
  <c r="TXK77" i="10"/>
  <c r="TXL77" i="10"/>
  <c r="TXM77" i="10"/>
  <c r="TXN77" i="10"/>
  <c r="TXO77" i="10"/>
  <c r="TXP77" i="10"/>
  <c r="TXQ77" i="10"/>
  <c r="TXR77" i="10"/>
  <c r="TXS77" i="10"/>
  <c r="TXT77" i="10"/>
  <c r="TXU77" i="10"/>
  <c r="TXV77" i="10"/>
  <c r="TXW77" i="10"/>
  <c r="TXX77" i="10"/>
  <c r="TXY77" i="10"/>
  <c r="TXZ77" i="10"/>
  <c r="TYA77" i="10"/>
  <c r="TYB77" i="10"/>
  <c r="TYC77" i="10"/>
  <c r="TYD77" i="10"/>
  <c r="TYE77" i="10"/>
  <c r="TYF77" i="10"/>
  <c r="TYG77" i="10"/>
  <c r="TYH77" i="10"/>
  <c r="TYI77" i="10"/>
  <c r="TYJ77" i="10"/>
  <c r="TYK77" i="10"/>
  <c r="TYL77" i="10"/>
  <c r="TYM77" i="10"/>
  <c r="TYN77" i="10"/>
  <c r="TYO77" i="10"/>
  <c r="TYP77" i="10"/>
  <c r="TYQ77" i="10"/>
  <c r="TYR77" i="10"/>
  <c r="TYS77" i="10"/>
  <c r="TYT77" i="10"/>
  <c r="TYU77" i="10"/>
  <c r="TYV77" i="10"/>
  <c r="TYW77" i="10"/>
  <c r="TYX77" i="10"/>
  <c r="TYY77" i="10"/>
  <c r="TYZ77" i="10"/>
  <c r="TZA77" i="10"/>
  <c r="TZB77" i="10"/>
  <c r="TZC77" i="10"/>
  <c r="TZD77" i="10"/>
  <c r="TZE77" i="10"/>
  <c r="TZF77" i="10"/>
  <c r="TZG77" i="10"/>
  <c r="TZH77" i="10"/>
  <c r="TZI77" i="10"/>
  <c r="TZJ77" i="10"/>
  <c r="TZK77" i="10"/>
  <c r="TZL77" i="10"/>
  <c r="TZM77" i="10"/>
  <c r="TZN77" i="10"/>
  <c r="TZO77" i="10"/>
  <c r="TZP77" i="10"/>
  <c r="TZQ77" i="10"/>
  <c r="TZR77" i="10"/>
  <c r="TZS77" i="10"/>
  <c r="TZT77" i="10"/>
  <c r="TZU77" i="10"/>
  <c r="TZV77" i="10"/>
  <c r="TZW77" i="10"/>
  <c r="TZX77" i="10"/>
  <c r="TZY77" i="10"/>
  <c r="TZZ77" i="10"/>
  <c r="UAA77" i="10"/>
  <c r="UAB77" i="10"/>
  <c r="UAC77" i="10"/>
  <c r="UAD77" i="10"/>
  <c r="UAE77" i="10"/>
  <c r="UAF77" i="10"/>
  <c r="UAG77" i="10"/>
  <c r="UAH77" i="10"/>
  <c r="UAI77" i="10"/>
  <c r="UAJ77" i="10"/>
  <c r="UAK77" i="10"/>
  <c r="UAL77" i="10"/>
  <c r="UAM77" i="10"/>
  <c r="UAN77" i="10"/>
  <c r="UAO77" i="10"/>
  <c r="UAP77" i="10"/>
  <c r="UAQ77" i="10"/>
  <c r="UAR77" i="10"/>
  <c r="UAS77" i="10"/>
  <c r="UAT77" i="10"/>
  <c r="UAU77" i="10"/>
  <c r="UAV77" i="10"/>
  <c r="UAW77" i="10"/>
  <c r="UAX77" i="10"/>
  <c r="UAY77" i="10"/>
  <c r="UAZ77" i="10"/>
  <c r="UBA77" i="10"/>
  <c r="UBB77" i="10"/>
  <c r="UBC77" i="10"/>
  <c r="UBD77" i="10"/>
  <c r="UBE77" i="10"/>
  <c r="UBF77" i="10"/>
  <c r="UBG77" i="10"/>
  <c r="UBH77" i="10"/>
  <c r="UBI77" i="10"/>
  <c r="UBJ77" i="10"/>
  <c r="UBK77" i="10"/>
  <c r="UBL77" i="10"/>
  <c r="UBM77" i="10"/>
  <c r="UBN77" i="10"/>
  <c r="UBO77" i="10"/>
  <c r="UBP77" i="10"/>
  <c r="UBQ77" i="10"/>
  <c r="UBR77" i="10"/>
  <c r="UBS77" i="10"/>
  <c r="UBT77" i="10"/>
  <c r="UBU77" i="10"/>
  <c r="UBV77" i="10"/>
  <c r="UBW77" i="10"/>
  <c r="UBX77" i="10"/>
  <c r="UBY77" i="10"/>
  <c r="UBZ77" i="10"/>
  <c r="UCA77" i="10"/>
  <c r="UCB77" i="10"/>
  <c r="UCC77" i="10"/>
  <c r="UCD77" i="10"/>
  <c r="UCE77" i="10"/>
  <c r="UCF77" i="10"/>
  <c r="UCG77" i="10"/>
  <c r="UCH77" i="10"/>
  <c r="UCI77" i="10"/>
  <c r="UCJ77" i="10"/>
  <c r="UCK77" i="10"/>
  <c r="UCL77" i="10"/>
  <c r="UCM77" i="10"/>
  <c r="UCN77" i="10"/>
  <c r="UCO77" i="10"/>
  <c r="UCP77" i="10"/>
  <c r="UCQ77" i="10"/>
  <c r="UCR77" i="10"/>
  <c r="UCS77" i="10"/>
  <c r="UCT77" i="10"/>
  <c r="UCU77" i="10"/>
  <c r="UCV77" i="10"/>
  <c r="UCW77" i="10"/>
  <c r="UCX77" i="10"/>
  <c r="UCY77" i="10"/>
  <c r="UCZ77" i="10"/>
  <c r="UDA77" i="10"/>
  <c r="UDB77" i="10"/>
  <c r="UDC77" i="10"/>
  <c r="UDD77" i="10"/>
  <c r="UDE77" i="10"/>
  <c r="UDF77" i="10"/>
  <c r="UDG77" i="10"/>
  <c r="UDH77" i="10"/>
  <c r="UDI77" i="10"/>
  <c r="UDJ77" i="10"/>
  <c r="UDK77" i="10"/>
  <c r="UDL77" i="10"/>
  <c r="UDM77" i="10"/>
  <c r="UDN77" i="10"/>
  <c r="UDO77" i="10"/>
  <c r="UDP77" i="10"/>
  <c r="UDQ77" i="10"/>
  <c r="UDR77" i="10"/>
  <c r="UDS77" i="10"/>
  <c r="UDT77" i="10"/>
  <c r="UDU77" i="10"/>
  <c r="UDV77" i="10"/>
  <c r="UDW77" i="10"/>
  <c r="UDX77" i="10"/>
  <c r="UDY77" i="10"/>
  <c r="UDZ77" i="10"/>
  <c r="UEA77" i="10"/>
  <c r="UEB77" i="10"/>
  <c r="UEC77" i="10"/>
  <c r="UED77" i="10"/>
  <c r="UEE77" i="10"/>
  <c r="UEF77" i="10"/>
  <c r="UEG77" i="10"/>
  <c r="UEH77" i="10"/>
  <c r="UEI77" i="10"/>
  <c r="UEJ77" i="10"/>
  <c r="UEK77" i="10"/>
  <c r="UEL77" i="10"/>
  <c r="UEM77" i="10"/>
  <c r="UEN77" i="10"/>
  <c r="UEO77" i="10"/>
  <c r="UEP77" i="10"/>
  <c r="UEQ77" i="10"/>
  <c r="UER77" i="10"/>
  <c r="UES77" i="10"/>
  <c r="UET77" i="10"/>
  <c r="UEU77" i="10"/>
  <c r="UEV77" i="10"/>
  <c r="UEW77" i="10"/>
  <c r="UEX77" i="10"/>
  <c r="UEY77" i="10"/>
  <c r="UEZ77" i="10"/>
  <c r="UFA77" i="10"/>
  <c r="UFB77" i="10"/>
  <c r="UFC77" i="10"/>
  <c r="UFD77" i="10"/>
  <c r="UFE77" i="10"/>
  <c r="UFF77" i="10"/>
  <c r="UFG77" i="10"/>
  <c r="UFH77" i="10"/>
  <c r="UFI77" i="10"/>
  <c r="UFJ77" i="10"/>
  <c r="UFK77" i="10"/>
  <c r="UFL77" i="10"/>
  <c r="UFM77" i="10"/>
  <c r="UFN77" i="10"/>
  <c r="UFO77" i="10"/>
  <c r="UFP77" i="10"/>
  <c r="UFQ77" i="10"/>
  <c r="UFR77" i="10"/>
  <c r="UFS77" i="10"/>
  <c r="UFT77" i="10"/>
  <c r="UFU77" i="10"/>
  <c r="UFV77" i="10"/>
  <c r="UFW77" i="10"/>
  <c r="UFX77" i="10"/>
  <c r="UFY77" i="10"/>
  <c r="UFZ77" i="10"/>
  <c r="UGA77" i="10"/>
  <c r="UGB77" i="10"/>
  <c r="UGC77" i="10"/>
  <c r="UGD77" i="10"/>
  <c r="UGE77" i="10"/>
  <c r="UGF77" i="10"/>
  <c r="UGG77" i="10"/>
  <c r="UGH77" i="10"/>
  <c r="UGI77" i="10"/>
  <c r="UGJ77" i="10"/>
  <c r="UGK77" i="10"/>
  <c r="UGL77" i="10"/>
  <c r="UGM77" i="10"/>
  <c r="UGN77" i="10"/>
  <c r="UGO77" i="10"/>
  <c r="UGP77" i="10"/>
  <c r="UGQ77" i="10"/>
  <c r="UGR77" i="10"/>
  <c r="UGS77" i="10"/>
  <c r="UGT77" i="10"/>
  <c r="UGU77" i="10"/>
  <c r="UGV77" i="10"/>
  <c r="UGW77" i="10"/>
  <c r="UGX77" i="10"/>
  <c r="UGY77" i="10"/>
  <c r="UGZ77" i="10"/>
  <c r="UHA77" i="10"/>
  <c r="UHB77" i="10"/>
  <c r="UHC77" i="10"/>
  <c r="UHD77" i="10"/>
  <c r="UHE77" i="10"/>
  <c r="UHF77" i="10"/>
  <c r="UHG77" i="10"/>
  <c r="UHH77" i="10"/>
  <c r="UHI77" i="10"/>
  <c r="UHJ77" i="10"/>
  <c r="UHK77" i="10"/>
  <c r="UHL77" i="10"/>
  <c r="UHM77" i="10"/>
  <c r="UHN77" i="10"/>
  <c r="UHO77" i="10"/>
  <c r="UHP77" i="10"/>
  <c r="UHQ77" i="10"/>
  <c r="UHR77" i="10"/>
  <c r="UHS77" i="10"/>
  <c r="UHT77" i="10"/>
  <c r="UHU77" i="10"/>
  <c r="UHV77" i="10"/>
  <c r="UHW77" i="10"/>
  <c r="UHX77" i="10"/>
  <c r="UHY77" i="10"/>
  <c r="UHZ77" i="10"/>
  <c r="UIA77" i="10"/>
  <c r="UIB77" i="10"/>
  <c r="UIC77" i="10"/>
  <c r="UID77" i="10"/>
  <c r="UIE77" i="10"/>
  <c r="UIF77" i="10"/>
  <c r="UIG77" i="10"/>
  <c r="UIH77" i="10"/>
  <c r="UII77" i="10"/>
  <c r="UIJ77" i="10"/>
  <c r="UIK77" i="10"/>
  <c r="UIL77" i="10"/>
  <c r="UIM77" i="10"/>
  <c r="UIN77" i="10"/>
  <c r="UIO77" i="10"/>
  <c r="UIP77" i="10"/>
  <c r="UIQ77" i="10"/>
  <c r="UIR77" i="10"/>
  <c r="UIS77" i="10"/>
  <c r="UIT77" i="10"/>
  <c r="UIU77" i="10"/>
  <c r="UIV77" i="10"/>
  <c r="UIW77" i="10"/>
  <c r="UIX77" i="10"/>
  <c r="UIY77" i="10"/>
  <c r="UIZ77" i="10"/>
  <c r="UJA77" i="10"/>
  <c r="UJB77" i="10"/>
  <c r="UJC77" i="10"/>
  <c r="UJD77" i="10"/>
  <c r="UJE77" i="10"/>
  <c r="UJF77" i="10"/>
  <c r="UJG77" i="10"/>
  <c r="UJH77" i="10"/>
  <c r="UJI77" i="10"/>
  <c r="UJJ77" i="10"/>
  <c r="UJK77" i="10"/>
  <c r="UJL77" i="10"/>
  <c r="UJM77" i="10"/>
  <c r="UJN77" i="10"/>
  <c r="UJO77" i="10"/>
  <c r="UJP77" i="10"/>
  <c r="UJQ77" i="10"/>
  <c r="UJR77" i="10"/>
  <c r="UJS77" i="10"/>
  <c r="UJT77" i="10"/>
  <c r="UJU77" i="10"/>
  <c r="UJV77" i="10"/>
  <c r="UJW77" i="10"/>
  <c r="UJX77" i="10"/>
  <c r="UJY77" i="10"/>
  <c r="UJZ77" i="10"/>
  <c r="UKA77" i="10"/>
  <c r="UKB77" i="10"/>
  <c r="UKC77" i="10"/>
  <c r="UKD77" i="10"/>
  <c r="UKE77" i="10"/>
  <c r="UKF77" i="10"/>
  <c r="UKG77" i="10"/>
  <c r="UKH77" i="10"/>
  <c r="UKI77" i="10"/>
  <c r="UKJ77" i="10"/>
  <c r="UKK77" i="10"/>
  <c r="UKL77" i="10"/>
  <c r="UKM77" i="10"/>
  <c r="UKN77" i="10"/>
  <c r="UKO77" i="10"/>
  <c r="UKP77" i="10"/>
  <c r="UKQ77" i="10"/>
  <c r="UKR77" i="10"/>
  <c r="UKS77" i="10"/>
  <c r="UKT77" i="10"/>
  <c r="UKU77" i="10"/>
  <c r="UKV77" i="10"/>
  <c r="UKW77" i="10"/>
  <c r="UKX77" i="10"/>
  <c r="UKY77" i="10"/>
  <c r="UKZ77" i="10"/>
  <c r="ULA77" i="10"/>
  <c r="ULB77" i="10"/>
  <c r="ULC77" i="10"/>
  <c r="ULD77" i="10"/>
  <c r="ULE77" i="10"/>
  <c r="ULF77" i="10"/>
  <c r="ULG77" i="10"/>
  <c r="ULH77" i="10"/>
  <c r="ULI77" i="10"/>
  <c r="ULJ77" i="10"/>
  <c r="ULK77" i="10"/>
  <c r="ULL77" i="10"/>
  <c r="ULM77" i="10"/>
  <c r="ULN77" i="10"/>
  <c r="ULO77" i="10"/>
  <c r="ULP77" i="10"/>
  <c r="ULQ77" i="10"/>
  <c r="ULR77" i="10"/>
  <c r="ULS77" i="10"/>
  <c r="ULT77" i="10"/>
  <c r="ULU77" i="10"/>
  <c r="ULV77" i="10"/>
  <c r="ULW77" i="10"/>
  <c r="ULX77" i="10"/>
  <c r="ULY77" i="10"/>
  <c r="ULZ77" i="10"/>
  <c r="UMA77" i="10"/>
  <c r="UMB77" i="10"/>
  <c r="UMC77" i="10"/>
  <c r="UMD77" i="10"/>
  <c r="UME77" i="10"/>
  <c r="UMF77" i="10"/>
  <c r="UMG77" i="10"/>
  <c r="UMH77" i="10"/>
  <c r="UMI77" i="10"/>
  <c r="UMJ77" i="10"/>
  <c r="UMK77" i="10"/>
  <c r="UML77" i="10"/>
  <c r="UMM77" i="10"/>
  <c r="UMN77" i="10"/>
  <c r="UMO77" i="10"/>
  <c r="UMP77" i="10"/>
  <c r="UMQ77" i="10"/>
  <c r="UMR77" i="10"/>
  <c r="UMS77" i="10"/>
  <c r="UMT77" i="10"/>
  <c r="UMU77" i="10"/>
  <c r="UMV77" i="10"/>
  <c r="UMW77" i="10"/>
  <c r="UMX77" i="10"/>
  <c r="UMY77" i="10"/>
  <c r="UMZ77" i="10"/>
  <c r="UNA77" i="10"/>
  <c r="UNB77" i="10"/>
  <c r="UNC77" i="10"/>
  <c r="UND77" i="10"/>
  <c r="UNE77" i="10"/>
  <c r="UNF77" i="10"/>
  <c r="UNG77" i="10"/>
  <c r="UNH77" i="10"/>
  <c r="UNI77" i="10"/>
  <c r="UNJ77" i="10"/>
  <c r="UNK77" i="10"/>
  <c r="UNL77" i="10"/>
  <c r="UNM77" i="10"/>
  <c r="UNN77" i="10"/>
  <c r="UNO77" i="10"/>
  <c r="UNP77" i="10"/>
  <c r="UNQ77" i="10"/>
  <c r="UNR77" i="10"/>
  <c r="UNS77" i="10"/>
  <c r="UNT77" i="10"/>
  <c r="UNU77" i="10"/>
  <c r="UNV77" i="10"/>
  <c r="UNW77" i="10"/>
  <c r="UNX77" i="10"/>
  <c r="UNY77" i="10"/>
  <c r="UNZ77" i="10"/>
  <c r="UOA77" i="10"/>
  <c r="UOB77" i="10"/>
  <c r="UOC77" i="10"/>
  <c r="UOD77" i="10"/>
  <c r="UOE77" i="10"/>
  <c r="UOF77" i="10"/>
  <c r="UOG77" i="10"/>
  <c r="UOH77" i="10"/>
  <c r="UOI77" i="10"/>
  <c r="UOJ77" i="10"/>
  <c r="UOK77" i="10"/>
  <c r="UOL77" i="10"/>
  <c r="UOM77" i="10"/>
  <c r="UON77" i="10"/>
  <c r="UOO77" i="10"/>
  <c r="UOP77" i="10"/>
  <c r="UOQ77" i="10"/>
  <c r="UOR77" i="10"/>
  <c r="UOS77" i="10"/>
  <c r="UOT77" i="10"/>
  <c r="UOU77" i="10"/>
  <c r="UOV77" i="10"/>
  <c r="UOW77" i="10"/>
  <c r="UOX77" i="10"/>
  <c r="UOY77" i="10"/>
  <c r="UOZ77" i="10"/>
  <c r="UPA77" i="10"/>
  <c r="UPB77" i="10"/>
  <c r="UPC77" i="10"/>
  <c r="UPD77" i="10"/>
  <c r="UPE77" i="10"/>
  <c r="UPF77" i="10"/>
  <c r="UPG77" i="10"/>
  <c r="UPH77" i="10"/>
  <c r="UPI77" i="10"/>
  <c r="UPJ77" i="10"/>
  <c r="UPK77" i="10"/>
  <c r="UPL77" i="10"/>
  <c r="UPM77" i="10"/>
  <c r="UPN77" i="10"/>
  <c r="UPO77" i="10"/>
  <c r="UPP77" i="10"/>
  <c r="UPQ77" i="10"/>
  <c r="UPR77" i="10"/>
  <c r="UPS77" i="10"/>
  <c r="UPT77" i="10"/>
  <c r="UPU77" i="10"/>
  <c r="UPV77" i="10"/>
  <c r="UPW77" i="10"/>
  <c r="UPX77" i="10"/>
  <c r="UPY77" i="10"/>
  <c r="UPZ77" i="10"/>
  <c r="UQA77" i="10"/>
  <c r="UQB77" i="10"/>
  <c r="UQC77" i="10"/>
  <c r="UQD77" i="10"/>
  <c r="UQE77" i="10"/>
  <c r="UQF77" i="10"/>
  <c r="UQG77" i="10"/>
  <c r="UQH77" i="10"/>
  <c r="UQI77" i="10"/>
  <c r="UQJ77" i="10"/>
  <c r="UQK77" i="10"/>
  <c r="UQL77" i="10"/>
  <c r="UQM77" i="10"/>
  <c r="UQN77" i="10"/>
  <c r="UQO77" i="10"/>
  <c r="UQP77" i="10"/>
  <c r="UQQ77" i="10"/>
  <c r="UQR77" i="10"/>
  <c r="UQS77" i="10"/>
  <c r="UQT77" i="10"/>
  <c r="UQU77" i="10"/>
  <c r="UQV77" i="10"/>
  <c r="UQW77" i="10"/>
  <c r="UQX77" i="10"/>
  <c r="UQY77" i="10"/>
  <c r="UQZ77" i="10"/>
  <c r="URA77" i="10"/>
  <c r="URB77" i="10"/>
  <c r="URC77" i="10"/>
  <c r="URD77" i="10"/>
  <c r="URE77" i="10"/>
  <c r="URF77" i="10"/>
  <c r="URG77" i="10"/>
  <c r="URH77" i="10"/>
  <c r="URI77" i="10"/>
  <c r="URJ77" i="10"/>
  <c r="URK77" i="10"/>
  <c r="URL77" i="10"/>
  <c r="URM77" i="10"/>
  <c r="URN77" i="10"/>
  <c r="URO77" i="10"/>
  <c r="URP77" i="10"/>
  <c r="URQ77" i="10"/>
  <c r="URR77" i="10"/>
  <c r="URS77" i="10"/>
  <c r="URT77" i="10"/>
  <c r="URU77" i="10"/>
  <c r="URV77" i="10"/>
  <c r="URW77" i="10"/>
  <c r="URX77" i="10"/>
  <c r="URY77" i="10"/>
  <c r="URZ77" i="10"/>
  <c r="USA77" i="10"/>
  <c r="USB77" i="10"/>
  <c r="USC77" i="10"/>
  <c r="USD77" i="10"/>
  <c r="USE77" i="10"/>
  <c r="USF77" i="10"/>
  <c r="USG77" i="10"/>
  <c r="USH77" i="10"/>
  <c r="USI77" i="10"/>
  <c r="USJ77" i="10"/>
  <c r="USK77" i="10"/>
  <c r="USL77" i="10"/>
  <c r="USM77" i="10"/>
  <c r="USN77" i="10"/>
  <c r="USO77" i="10"/>
  <c r="USP77" i="10"/>
  <c r="USQ77" i="10"/>
  <c r="USR77" i="10"/>
  <c r="USS77" i="10"/>
  <c r="UST77" i="10"/>
  <c r="USU77" i="10"/>
  <c r="USV77" i="10"/>
  <c r="USW77" i="10"/>
  <c r="USX77" i="10"/>
  <c r="USY77" i="10"/>
  <c r="USZ77" i="10"/>
  <c r="UTA77" i="10"/>
  <c r="UTB77" i="10"/>
  <c r="UTC77" i="10"/>
  <c r="UTD77" i="10"/>
  <c r="UTE77" i="10"/>
  <c r="UTF77" i="10"/>
  <c r="UTG77" i="10"/>
  <c r="UTH77" i="10"/>
  <c r="UTI77" i="10"/>
  <c r="UTJ77" i="10"/>
  <c r="UTK77" i="10"/>
  <c r="UTL77" i="10"/>
  <c r="UTM77" i="10"/>
  <c r="UTN77" i="10"/>
  <c r="UTO77" i="10"/>
  <c r="UTP77" i="10"/>
  <c r="UTQ77" i="10"/>
  <c r="UTR77" i="10"/>
  <c r="UTS77" i="10"/>
  <c r="UTT77" i="10"/>
  <c r="UTU77" i="10"/>
  <c r="UTV77" i="10"/>
  <c r="UTW77" i="10"/>
  <c r="UTX77" i="10"/>
  <c r="UTY77" i="10"/>
  <c r="UTZ77" i="10"/>
  <c r="UUA77" i="10"/>
  <c r="UUB77" i="10"/>
  <c r="UUC77" i="10"/>
  <c r="UUD77" i="10"/>
  <c r="UUE77" i="10"/>
  <c r="UUF77" i="10"/>
  <c r="UUG77" i="10"/>
  <c r="UUH77" i="10"/>
  <c r="UUI77" i="10"/>
  <c r="UUJ77" i="10"/>
  <c r="UUK77" i="10"/>
  <c r="UUL77" i="10"/>
  <c r="UUM77" i="10"/>
  <c r="UUN77" i="10"/>
  <c r="UUO77" i="10"/>
  <c r="UUP77" i="10"/>
  <c r="UUQ77" i="10"/>
  <c r="UUR77" i="10"/>
  <c r="UUS77" i="10"/>
  <c r="UUT77" i="10"/>
  <c r="UUU77" i="10"/>
  <c r="UUV77" i="10"/>
  <c r="UUW77" i="10"/>
  <c r="UUX77" i="10"/>
  <c r="UUY77" i="10"/>
  <c r="UUZ77" i="10"/>
  <c r="UVA77" i="10"/>
  <c r="UVB77" i="10"/>
  <c r="UVC77" i="10"/>
  <c r="UVD77" i="10"/>
  <c r="UVE77" i="10"/>
  <c r="UVF77" i="10"/>
  <c r="UVG77" i="10"/>
  <c r="UVH77" i="10"/>
  <c r="UVI77" i="10"/>
  <c r="UVJ77" i="10"/>
  <c r="UVK77" i="10"/>
  <c r="UVL77" i="10"/>
  <c r="UVM77" i="10"/>
  <c r="UVN77" i="10"/>
  <c r="UVO77" i="10"/>
  <c r="UVP77" i="10"/>
  <c r="UVQ77" i="10"/>
  <c r="UVR77" i="10"/>
  <c r="UVS77" i="10"/>
  <c r="UVT77" i="10"/>
  <c r="UVU77" i="10"/>
  <c r="UVV77" i="10"/>
  <c r="UVW77" i="10"/>
  <c r="UVX77" i="10"/>
  <c r="UVY77" i="10"/>
  <c r="UVZ77" i="10"/>
  <c r="UWA77" i="10"/>
  <c r="UWB77" i="10"/>
  <c r="UWC77" i="10"/>
  <c r="UWD77" i="10"/>
  <c r="UWE77" i="10"/>
  <c r="UWF77" i="10"/>
  <c r="UWG77" i="10"/>
  <c r="UWH77" i="10"/>
  <c r="UWI77" i="10"/>
  <c r="UWJ77" i="10"/>
  <c r="UWK77" i="10"/>
  <c r="UWL77" i="10"/>
  <c r="UWM77" i="10"/>
  <c r="UWN77" i="10"/>
  <c r="UWO77" i="10"/>
  <c r="UWP77" i="10"/>
  <c r="UWQ77" i="10"/>
  <c r="UWR77" i="10"/>
  <c r="UWS77" i="10"/>
  <c r="UWT77" i="10"/>
  <c r="UWU77" i="10"/>
  <c r="UWV77" i="10"/>
  <c r="UWW77" i="10"/>
  <c r="UWX77" i="10"/>
  <c r="UWY77" i="10"/>
  <c r="UWZ77" i="10"/>
  <c r="UXA77" i="10"/>
  <c r="UXB77" i="10"/>
  <c r="UXC77" i="10"/>
  <c r="UXD77" i="10"/>
  <c r="UXE77" i="10"/>
  <c r="UXF77" i="10"/>
  <c r="UXG77" i="10"/>
  <c r="UXH77" i="10"/>
  <c r="UXI77" i="10"/>
  <c r="UXJ77" i="10"/>
  <c r="UXK77" i="10"/>
  <c r="UXL77" i="10"/>
  <c r="UXM77" i="10"/>
  <c r="UXN77" i="10"/>
  <c r="UXO77" i="10"/>
  <c r="UXP77" i="10"/>
  <c r="UXQ77" i="10"/>
  <c r="UXR77" i="10"/>
  <c r="UXS77" i="10"/>
  <c r="UXT77" i="10"/>
  <c r="UXU77" i="10"/>
  <c r="UXV77" i="10"/>
  <c r="UXW77" i="10"/>
  <c r="UXX77" i="10"/>
  <c r="UXY77" i="10"/>
  <c r="UXZ77" i="10"/>
  <c r="UYA77" i="10"/>
  <c r="UYB77" i="10"/>
  <c r="UYC77" i="10"/>
  <c r="UYD77" i="10"/>
  <c r="UYE77" i="10"/>
  <c r="UYF77" i="10"/>
  <c r="UYG77" i="10"/>
  <c r="UYH77" i="10"/>
  <c r="UYI77" i="10"/>
  <c r="UYJ77" i="10"/>
  <c r="UYK77" i="10"/>
  <c r="UYL77" i="10"/>
  <c r="UYM77" i="10"/>
  <c r="UYN77" i="10"/>
  <c r="UYO77" i="10"/>
  <c r="UYP77" i="10"/>
  <c r="UYQ77" i="10"/>
  <c r="UYR77" i="10"/>
  <c r="UYS77" i="10"/>
  <c r="UYT77" i="10"/>
  <c r="UYU77" i="10"/>
  <c r="UYV77" i="10"/>
  <c r="UYW77" i="10"/>
  <c r="UYX77" i="10"/>
  <c r="UYY77" i="10"/>
  <c r="UYZ77" i="10"/>
  <c r="UZA77" i="10"/>
  <c r="UZB77" i="10"/>
  <c r="UZC77" i="10"/>
  <c r="UZD77" i="10"/>
  <c r="UZE77" i="10"/>
  <c r="UZF77" i="10"/>
  <c r="UZG77" i="10"/>
  <c r="UZH77" i="10"/>
  <c r="UZI77" i="10"/>
  <c r="UZJ77" i="10"/>
  <c r="UZK77" i="10"/>
  <c r="UZL77" i="10"/>
  <c r="UZM77" i="10"/>
  <c r="UZN77" i="10"/>
  <c r="UZO77" i="10"/>
  <c r="UZP77" i="10"/>
  <c r="UZQ77" i="10"/>
  <c r="UZR77" i="10"/>
  <c r="UZS77" i="10"/>
  <c r="UZT77" i="10"/>
  <c r="UZU77" i="10"/>
  <c r="UZV77" i="10"/>
  <c r="UZW77" i="10"/>
  <c r="UZX77" i="10"/>
  <c r="UZY77" i="10"/>
  <c r="UZZ77" i="10"/>
  <c r="VAA77" i="10"/>
  <c r="VAB77" i="10"/>
  <c r="VAC77" i="10"/>
  <c r="VAD77" i="10"/>
  <c r="VAE77" i="10"/>
  <c r="VAF77" i="10"/>
  <c r="VAG77" i="10"/>
  <c r="VAH77" i="10"/>
  <c r="VAI77" i="10"/>
  <c r="VAJ77" i="10"/>
  <c r="VAK77" i="10"/>
  <c r="VAL77" i="10"/>
  <c r="VAM77" i="10"/>
  <c r="VAN77" i="10"/>
  <c r="VAO77" i="10"/>
  <c r="VAP77" i="10"/>
  <c r="VAQ77" i="10"/>
  <c r="VAR77" i="10"/>
  <c r="VAS77" i="10"/>
  <c r="VAT77" i="10"/>
  <c r="VAU77" i="10"/>
  <c r="VAV77" i="10"/>
  <c r="VAW77" i="10"/>
  <c r="VAX77" i="10"/>
  <c r="VAY77" i="10"/>
  <c r="VAZ77" i="10"/>
  <c r="VBA77" i="10"/>
  <c r="VBB77" i="10"/>
  <c r="VBC77" i="10"/>
  <c r="VBD77" i="10"/>
  <c r="VBE77" i="10"/>
  <c r="VBF77" i="10"/>
  <c r="VBG77" i="10"/>
  <c r="VBH77" i="10"/>
  <c r="VBI77" i="10"/>
  <c r="VBJ77" i="10"/>
  <c r="VBK77" i="10"/>
  <c r="VBL77" i="10"/>
  <c r="VBM77" i="10"/>
  <c r="VBN77" i="10"/>
  <c r="VBO77" i="10"/>
  <c r="VBP77" i="10"/>
  <c r="VBQ77" i="10"/>
  <c r="VBR77" i="10"/>
  <c r="VBS77" i="10"/>
  <c r="VBT77" i="10"/>
  <c r="VBU77" i="10"/>
  <c r="VBV77" i="10"/>
  <c r="VBW77" i="10"/>
  <c r="VBX77" i="10"/>
  <c r="VBY77" i="10"/>
  <c r="VBZ77" i="10"/>
  <c r="VCA77" i="10"/>
  <c r="VCB77" i="10"/>
  <c r="VCC77" i="10"/>
  <c r="VCD77" i="10"/>
  <c r="VCE77" i="10"/>
  <c r="VCF77" i="10"/>
  <c r="VCG77" i="10"/>
  <c r="VCH77" i="10"/>
  <c r="VCI77" i="10"/>
  <c r="VCJ77" i="10"/>
  <c r="VCK77" i="10"/>
  <c r="VCL77" i="10"/>
  <c r="VCM77" i="10"/>
  <c r="VCN77" i="10"/>
  <c r="VCO77" i="10"/>
  <c r="VCP77" i="10"/>
  <c r="VCQ77" i="10"/>
  <c r="VCR77" i="10"/>
  <c r="VCS77" i="10"/>
  <c r="VCT77" i="10"/>
  <c r="VCU77" i="10"/>
  <c r="VCV77" i="10"/>
  <c r="VCW77" i="10"/>
  <c r="VCX77" i="10"/>
  <c r="VCY77" i="10"/>
  <c r="VCZ77" i="10"/>
  <c r="VDA77" i="10"/>
  <c r="VDB77" i="10"/>
  <c r="VDC77" i="10"/>
  <c r="VDD77" i="10"/>
  <c r="VDE77" i="10"/>
  <c r="VDF77" i="10"/>
  <c r="VDG77" i="10"/>
  <c r="VDH77" i="10"/>
  <c r="VDI77" i="10"/>
  <c r="VDJ77" i="10"/>
  <c r="VDK77" i="10"/>
  <c r="VDL77" i="10"/>
  <c r="VDM77" i="10"/>
  <c r="VDN77" i="10"/>
  <c r="VDO77" i="10"/>
  <c r="VDP77" i="10"/>
  <c r="VDQ77" i="10"/>
  <c r="VDR77" i="10"/>
  <c r="VDS77" i="10"/>
  <c r="VDT77" i="10"/>
  <c r="VDU77" i="10"/>
  <c r="VDV77" i="10"/>
  <c r="VDW77" i="10"/>
  <c r="VDX77" i="10"/>
  <c r="VDY77" i="10"/>
  <c r="VDZ77" i="10"/>
  <c r="VEA77" i="10"/>
  <c r="VEB77" i="10"/>
  <c r="VEC77" i="10"/>
  <c r="VED77" i="10"/>
  <c r="VEE77" i="10"/>
  <c r="VEF77" i="10"/>
  <c r="VEG77" i="10"/>
  <c r="VEH77" i="10"/>
  <c r="VEI77" i="10"/>
  <c r="VEJ77" i="10"/>
  <c r="VEK77" i="10"/>
  <c r="VEL77" i="10"/>
  <c r="VEM77" i="10"/>
  <c r="VEN77" i="10"/>
  <c r="VEO77" i="10"/>
  <c r="VEP77" i="10"/>
  <c r="VEQ77" i="10"/>
  <c r="VER77" i="10"/>
  <c r="VES77" i="10"/>
  <c r="VET77" i="10"/>
  <c r="VEU77" i="10"/>
  <c r="VEV77" i="10"/>
  <c r="VEW77" i="10"/>
  <c r="VEX77" i="10"/>
  <c r="VEY77" i="10"/>
  <c r="VEZ77" i="10"/>
  <c r="VFA77" i="10"/>
  <c r="VFB77" i="10"/>
  <c r="VFC77" i="10"/>
  <c r="VFD77" i="10"/>
  <c r="VFE77" i="10"/>
  <c r="VFF77" i="10"/>
  <c r="VFG77" i="10"/>
  <c r="VFH77" i="10"/>
  <c r="VFI77" i="10"/>
  <c r="VFJ77" i="10"/>
  <c r="VFK77" i="10"/>
  <c r="VFL77" i="10"/>
  <c r="VFM77" i="10"/>
  <c r="VFN77" i="10"/>
  <c r="VFO77" i="10"/>
  <c r="VFP77" i="10"/>
  <c r="VFQ77" i="10"/>
  <c r="VFR77" i="10"/>
  <c r="VFS77" i="10"/>
  <c r="VFT77" i="10"/>
  <c r="VFU77" i="10"/>
  <c r="VFV77" i="10"/>
  <c r="VFW77" i="10"/>
  <c r="VFX77" i="10"/>
  <c r="VFY77" i="10"/>
  <c r="VFZ77" i="10"/>
  <c r="VGA77" i="10"/>
  <c r="VGB77" i="10"/>
  <c r="VGC77" i="10"/>
  <c r="VGD77" i="10"/>
  <c r="VGE77" i="10"/>
  <c r="VGF77" i="10"/>
  <c r="VGG77" i="10"/>
  <c r="VGH77" i="10"/>
  <c r="VGI77" i="10"/>
  <c r="VGJ77" i="10"/>
  <c r="VGK77" i="10"/>
  <c r="VGL77" i="10"/>
  <c r="VGM77" i="10"/>
  <c r="VGN77" i="10"/>
  <c r="VGO77" i="10"/>
  <c r="VGP77" i="10"/>
  <c r="VGQ77" i="10"/>
  <c r="VGR77" i="10"/>
  <c r="VGS77" i="10"/>
  <c r="VGT77" i="10"/>
  <c r="VGU77" i="10"/>
  <c r="VGV77" i="10"/>
  <c r="VGW77" i="10"/>
  <c r="VGX77" i="10"/>
  <c r="VGY77" i="10"/>
  <c r="VGZ77" i="10"/>
  <c r="VHA77" i="10"/>
  <c r="VHB77" i="10"/>
  <c r="VHC77" i="10"/>
  <c r="VHD77" i="10"/>
  <c r="VHE77" i="10"/>
  <c r="VHF77" i="10"/>
  <c r="VHG77" i="10"/>
  <c r="VHH77" i="10"/>
  <c r="VHI77" i="10"/>
  <c r="VHJ77" i="10"/>
  <c r="VHK77" i="10"/>
  <c r="VHL77" i="10"/>
  <c r="VHM77" i="10"/>
  <c r="VHN77" i="10"/>
  <c r="VHO77" i="10"/>
  <c r="VHP77" i="10"/>
  <c r="VHQ77" i="10"/>
  <c r="VHR77" i="10"/>
  <c r="VHS77" i="10"/>
  <c r="VHT77" i="10"/>
  <c r="VHU77" i="10"/>
  <c r="VHV77" i="10"/>
  <c r="VHW77" i="10"/>
  <c r="VHX77" i="10"/>
  <c r="VHY77" i="10"/>
  <c r="VHZ77" i="10"/>
  <c r="VIA77" i="10"/>
  <c r="VIB77" i="10"/>
  <c r="VIC77" i="10"/>
  <c r="VID77" i="10"/>
  <c r="VIE77" i="10"/>
  <c r="VIF77" i="10"/>
  <c r="VIG77" i="10"/>
  <c r="VIH77" i="10"/>
  <c r="VII77" i="10"/>
  <c r="VIJ77" i="10"/>
  <c r="VIK77" i="10"/>
  <c r="VIL77" i="10"/>
  <c r="VIM77" i="10"/>
  <c r="VIN77" i="10"/>
  <c r="VIO77" i="10"/>
  <c r="VIP77" i="10"/>
  <c r="VIQ77" i="10"/>
  <c r="VIR77" i="10"/>
  <c r="VIS77" i="10"/>
  <c r="VIT77" i="10"/>
  <c r="VIU77" i="10"/>
  <c r="VIV77" i="10"/>
  <c r="VIW77" i="10"/>
  <c r="VIX77" i="10"/>
  <c r="VIY77" i="10"/>
  <c r="VIZ77" i="10"/>
  <c r="VJA77" i="10"/>
  <c r="VJB77" i="10"/>
  <c r="VJC77" i="10"/>
  <c r="VJD77" i="10"/>
  <c r="VJE77" i="10"/>
  <c r="VJF77" i="10"/>
  <c r="VJG77" i="10"/>
  <c r="VJH77" i="10"/>
  <c r="VJI77" i="10"/>
  <c r="VJJ77" i="10"/>
  <c r="VJK77" i="10"/>
  <c r="VJL77" i="10"/>
  <c r="VJM77" i="10"/>
  <c r="VJN77" i="10"/>
  <c r="VJO77" i="10"/>
  <c r="VJP77" i="10"/>
  <c r="VJQ77" i="10"/>
  <c r="VJR77" i="10"/>
  <c r="VJS77" i="10"/>
  <c r="VJT77" i="10"/>
  <c r="VJU77" i="10"/>
  <c r="VJV77" i="10"/>
  <c r="VJW77" i="10"/>
  <c r="VJX77" i="10"/>
  <c r="VJY77" i="10"/>
  <c r="VJZ77" i="10"/>
  <c r="VKA77" i="10"/>
  <c r="VKB77" i="10"/>
  <c r="VKC77" i="10"/>
  <c r="VKD77" i="10"/>
  <c r="VKE77" i="10"/>
  <c r="VKF77" i="10"/>
  <c r="VKG77" i="10"/>
  <c r="VKH77" i="10"/>
  <c r="VKI77" i="10"/>
  <c r="VKJ77" i="10"/>
  <c r="VKK77" i="10"/>
  <c r="VKL77" i="10"/>
  <c r="VKM77" i="10"/>
  <c r="VKN77" i="10"/>
  <c r="VKO77" i="10"/>
  <c r="VKP77" i="10"/>
  <c r="VKQ77" i="10"/>
  <c r="VKR77" i="10"/>
  <c r="VKS77" i="10"/>
  <c r="VKT77" i="10"/>
  <c r="VKU77" i="10"/>
  <c r="VKV77" i="10"/>
  <c r="VKW77" i="10"/>
  <c r="VKX77" i="10"/>
  <c r="VKY77" i="10"/>
  <c r="VKZ77" i="10"/>
  <c r="VLA77" i="10"/>
  <c r="VLB77" i="10"/>
  <c r="VLC77" i="10"/>
  <c r="VLD77" i="10"/>
  <c r="VLE77" i="10"/>
  <c r="VLF77" i="10"/>
  <c r="VLG77" i="10"/>
  <c r="VLH77" i="10"/>
  <c r="VLI77" i="10"/>
  <c r="VLJ77" i="10"/>
  <c r="VLK77" i="10"/>
  <c r="VLL77" i="10"/>
  <c r="VLM77" i="10"/>
  <c r="VLN77" i="10"/>
  <c r="VLO77" i="10"/>
  <c r="VLP77" i="10"/>
  <c r="VLQ77" i="10"/>
  <c r="VLR77" i="10"/>
  <c r="VLS77" i="10"/>
  <c r="VLT77" i="10"/>
  <c r="VLU77" i="10"/>
  <c r="VLV77" i="10"/>
  <c r="VLW77" i="10"/>
  <c r="VLX77" i="10"/>
  <c r="VLY77" i="10"/>
  <c r="VLZ77" i="10"/>
  <c r="VMA77" i="10"/>
  <c r="VMB77" i="10"/>
  <c r="VMC77" i="10"/>
  <c r="VMD77" i="10"/>
  <c r="VME77" i="10"/>
  <c r="VMF77" i="10"/>
  <c r="VMG77" i="10"/>
  <c r="VMH77" i="10"/>
  <c r="VMI77" i="10"/>
  <c r="VMJ77" i="10"/>
  <c r="VMK77" i="10"/>
  <c r="VML77" i="10"/>
  <c r="VMM77" i="10"/>
  <c r="VMN77" i="10"/>
  <c r="VMO77" i="10"/>
  <c r="VMP77" i="10"/>
  <c r="VMQ77" i="10"/>
  <c r="VMR77" i="10"/>
  <c r="VMS77" i="10"/>
  <c r="VMT77" i="10"/>
  <c r="VMU77" i="10"/>
  <c r="VMV77" i="10"/>
  <c r="VMW77" i="10"/>
  <c r="VMX77" i="10"/>
  <c r="VMY77" i="10"/>
  <c r="VMZ77" i="10"/>
  <c r="VNA77" i="10"/>
  <c r="VNB77" i="10"/>
  <c r="VNC77" i="10"/>
  <c r="VND77" i="10"/>
  <c r="VNE77" i="10"/>
  <c r="VNF77" i="10"/>
  <c r="VNG77" i="10"/>
  <c r="VNH77" i="10"/>
  <c r="VNI77" i="10"/>
  <c r="VNJ77" i="10"/>
  <c r="VNK77" i="10"/>
  <c r="VNL77" i="10"/>
  <c r="VNM77" i="10"/>
  <c r="VNN77" i="10"/>
  <c r="VNO77" i="10"/>
  <c r="VNP77" i="10"/>
  <c r="VNQ77" i="10"/>
  <c r="VNR77" i="10"/>
  <c r="VNS77" i="10"/>
  <c r="VNT77" i="10"/>
  <c r="VNU77" i="10"/>
  <c r="VNV77" i="10"/>
  <c r="VNW77" i="10"/>
  <c r="VNX77" i="10"/>
  <c r="VNY77" i="10"/>
  <c r="VNZ77" i="10"/>
  <c r="VOA77" i="10"/>
  <c r="VOB77" i="10"/>
  <c r="VOC77" i="10"/>
  <c r="VOD77" i="10"/>
  <c r="VOE77" i="10"/>
  <c r="VOF77" i="10"/>
  <c r="VOG77" i="10"/>
  <c r="VOH77" i="10"/>
  <c r="VOI77" i="10"/>
  <c r="VOJ77" i="10"/>
  <c r="VOK77" i="10"/>
  <c r="VOL77" i="10"/>
  <c r="VOM77" i="10"/>
  <c r="VON77" i="10"/>
  <c r="VOO77" i="10"/>
  <c r="VOP77" i="10"/>
  <c r="VOQ77" i="10"/>
  <c r="VOR77" i="10"/>
  <c r="VOS77" i="10"/>
  <c r="VOT77" i="10"/>
  <c r="VOU77" i="10"/>
  <c r="VOV77" i="10"/>
  <c r="VOW77" i="10"/>
  <c r="VOX77" i="10"/>
  <c r="VOY77" i="10"/>
  <c r="VOZ77" i="10"/>
  <c r="VPA77" i="10"/>
  <c r="VPB77" i="10"/>
  <c r="VPC77" i="10"/>
  <c r="VPD77" i="10"/>
  <c r="VPE77" i="10"/>
  <c r="VPF77" i="10"/>
  <c r="VPG77" i="10"/>
  <c r="VPH77" i="10"/>
  <c r="VPI77" i="10"/>
  <c r="VPJ77" i="10"/>
  <c r="VPK77" i="10"/>
  <c r="VPL77" i="10"/>
  <c r="VPM77" i="10"/>
  <c r="VPN77" i="10"/>
  <c r="VPO77" i="10"/>
  <c r="VPP77" i="10"/>
  <c r="VPQ77" i="10"/>
  <c r="VPR77" i="10"/>
  <c r="VPS77" i="10"/>
  <c r="VPT77" i="10"/>
  <c r="VPU77" i="10"/>
  <c r="VPV77" i="10"/>
  <c r="VPW77" i="10"/>
  <c r="VPX77" i="10"/>
  <c r="VPY77" i="10"/>
  <c r="VPZ77" i="10"/>
  <c r="VQA77" i="10"/>
  <c r="VQB77" i="10"/>
  <c r="VQC77" i="10"/>
  <c r="VQD77" i="10"/>
  <c r="VQE77" i="10"/>
  <c r="VQF77" i="10"/>
  <c r="VQG77" i="10"/>
  <c r="VQH77" i="10"/>
  <c r="VQI77" i="10"/>
  <c r="VQJ77" i="10"/>
  <c r="VQK77" i="10"/>
  <c r="VQL77" i="10"/>
  <c r="VQM77" i="10"/>
  <c r="VQN77" i="10"/>
  <c r="VQO77" i="10"/>
  <c r="VQP77" i="10"/>
  <c r="VQQ77" i="10"/>
  <c r="VQR77" i="10"/>
  <c r="VQS77" i="10"/>
  <c r="VQT77" i="10"/>
  <c r="VQU77" i="10"/>
  <c r="VQV77" i="10"/>
  <c r="VQW77" i="10"/>
  <c r="VQX77" i="10"/>
  <c r="VQY77" i="10"/>
  <c r="VQZ77" i="10"/>
  <c r="VRA77" i="10"/>
  <c r="VRB77" i="10"/>
  <c r="VRC77" i="10"/>
  <c r="VRD77" i="10"/>
  <c r="VRE77" i="10"/>
  <c r="VRF77" i="10"/>
  <c r="VRG77" i="10"/>
  <c r="VRH77" i="10"/>
  <c r="VRI77" i="10"/>
  <c r="VRJ77" i="10"/>
  <c r="VRK77" i="10"/>
  <c r="VRL77" i="10"/>
  <c r="VRM77" i="10"/>
  <c r="VRN77" i="10"/>
  <c r="VRO77" i="10"/>
  <c r="VRP77" i="10"/>
  <c r="VRQ77" i="10"/>
  <c r="VRR77" i="10"/>
  <c r="VRS77" i="10"/>
  <c r="VRT77" i="10"/>
  <c r="VRU77" i="10"/>
  <c r="VRV77" i="10"/>
  <c r="VRW77" i="10"/>
  <c r="VRX77" i="10"/>
  <c r="VRY77" i="10"/>
  <c r="VRZ77" i="10"/>
  <c r="VSA77" i="10"/>
  <c r="VSB77" i="10"/>
  <c r="VSC77" i="10"/>
  <c r="VSD77" i="10"/>
  <c r="VSE77" i="10"/>
  <c r="VSF77" i="10"/>
  <c r="VSG77" i="10"/>
  <c r="VSH77" i="10"/>
  <c r="VSI77" i="10"/>
  <c r="VSJ77" i="10"/>
  <c r="VSK77" i="10"/>
  <c r="VSL77" i="10"/>
  <c r="VSM77" i="10"/>
  <c r="VSN77" i="10"/>
  <c r="VSO77" i="10"/>
  <c r="VSP77" i="10"/>
  <c r="VSQ77" i="10"/>
  <c r="VSR77" i="10"/>
  <c r="VSS77" i="10"/>
  <c r="VST77" i="10"/>
  <c r="VSU77" i="10"/>
  <c r="VSV77" i="10"/>
  <c r="VSW77" i="10"/>
  <c r="VSX77" i="10"/>
  <c r="VSY77" i="10"/>
  <c r="VSZ77" i="10"/>
  <c r="VTA77" i="10"/>
  <c r="VTB77" i="10"/>
  <c r="VTC77" i="10"/>
  <c r="VTD77" i="10"/>
  <c r="VTE77" i="10"/>
  <c r="VTF77" i="10"/>
  <c r="VTG77" i="10"/>
  <c r="VTH77" i="10"/>
  <c r="VTI77" i="10"/>
  <c r="VTJ77" i="10"/>
  <c r="VTK77" i="10"/>
  <c r="VTL77" i="10"/>
  <c r="VTM77" i="10"/>
  <c r="VTN77" i="10"/>
  <c r="VTO77" i="10"/>
  <c r="VTP77" i="10"/>
  <c r="VTQ77" i="10"/>
  <c r="VTR77" i="10"/>
  <c r="VTS77" i="10"/>
  <c r="VTT77" i="10"/>
  <c r="VTU77" i="10"/>
  <c r="VTV77" i="10"/>
  <c r="VTW77" i="10"/>
  <c r="VTX77" i="10"/>
  <c r="VTY77" i="10"/>
  <c r="VTZ77" i="10"/>
  <c r="VUA77" i="10"/>
  <c r="VUB77" i="10"/>
  <c r="VUC77" i="10"/>
  <c r="VUD77" i="10"/>
  <c r="VUE77" i="10"/>
  <c r="VUF77" i="10"/>
  <c r="VUG77" i="10"/>
  <c r="VUH77" i="10"/>
  <c r="VUI77" i="10"/>
  <c r="VUJ77" i="10"/>
  <c r="VUK77" i="10"/>
  <c r="VUL77" i="10"/>
  <c r="VUM77" i="10"/>
  <c r="VUN77" i="10"/>
  <c r="VUO77" i="10"/>
  <c r="VUP77" i="10"/>
  <c r="VUQ77" i="10"/>
  <c r="VUR77" i="10"/>
  <c r="VUS77" i="10"/>
  <c r="VUT77" i="10"/>
  <c r="VUU77" i="10"/>
  <c r="VUV77" i="10"/>
  <c r="VUW77" i="10"/>
  <c r="VUX77" i="10"/>
  <c r="VUY77" i="10"/>
  <c r="VUZ77" i="10"/>
  <c r="VVA77" i="10"/>
  <c r="VVB77" i="10"/>
  <c r="VVC77" i="10"/>
  <c r="VVD77" i="10"/>
  <c r="VVE77" i="10"/>
  <c r="VVF77" i="10"/>
  <c r="VVG77" i="10"/>
  <c r="VVH77" i="10"/>
  <c r="VVI77" i="10"/>
  <c r="VVJ77" i="10"/>
  <c r="VVK77" i="10"/>
  <c r="VVL77" i="10"/>
  <c r="VVM77" i="10"/>
  <c r="VVN77" i="10"/>
  <c r="VVO77" i="10"/>
  <c r="VVP77" i="10"/>
  <c r="VVQ77" i="10"/>
  <c r="VVR77" i="10"/>
  <c r="VVS77" i="10"/>
  <c r="VVT77" i="10"/>
  <c r="VVU77" i="10"/>
  <c r="VVV77" i="10"/>
  <c r="VVW77" i="10"/>
  <c r="VVX77" i="10"/>
  <c r="VVY77" i="10"/>
  <c r="VVZ77" i="10"/>
  <c r="VWA77" i="10"/>
  <c r="VWB77" i="10"/>
  <c r="VWC77" i="10"/>
  <c r="VWD77" i="10"/>
  <c r="VWE77" i="10"/>
  <c r="VWF77" i="10"/>
  <c r="VWG77" i="10"/>
  <c r="VWH77" i="10"/>
  <c r="VWI77" i="10"/>
  <c r="VWJ77" i="10"/>
  <c r="VWK77" i="10"/>
  <c r="VWL77" i="10"/>
  <c r="VWM77" i="10"/>
  <c r="VWN77" i="10"/>
  <c r="VWO77" i="10"/>
  <c r="VWP77" i="10"/>
  <c r="VWQ77" i="10"/>
  <c r="VWR77" i="10"/>
  <c r="VWS77" i="10"/>
  <c r="VWT77" i="10"/>
  <c r="VWU77" i="10"/>
  <c r="VWV77" i="10"/>
  <c r="VWW77" i="10"/>
  <c r="VWX77" i="10"/>
  <c r="VWY77" i="10"/>
  <c r="VWZ77" i="10"/>
  <c r="VXA77" i="10"/>
  <c r="VXB77" i="10"/>
  <c r="VXC77" i="10"/>
  <c r="VXD77" i="10"/>
  <c r="VXE77" i="10"/>
  <c r="VXF77" i="10"/>
  <c r="VXG77" i="10"/>
  <c r="VXH77" i="10"/>
  <c r="VXI77" i="10"/>
  <c r="VXJ77" i="10"/>
  <c r="VXK77" i="10"/>
  <c r="VXL77" i="10"/>
  <c r="VXM77" i="10"/>
  <c r="VXN77" i="10"/>
  <c r="VXO77" i="10"/>
  <c r="VXP77" i="10"/>
  <c r="VXQ77" i="10"/>
  <c r="VXR77" i="10"/>
  <c r="VXS77" i="10"/>
  <c r="VXT77" i="10"/>
  <c r="VXU77" i="10"/>
  <c r="VXV77" i="10"/>
  <c r="VXW77" i="10"/>
  <c r="VXX77" i="10"/>
  <c r="VXY77" i="10"/>
  <c r="VXZ77" i="10"/>
  <c r="VYA77" i="10"/>
  <c r="VYB77" i="10"/>
  <c r="VYC77" i="10"/>
  <c r="VYD77" i="10"/>
  <c r="VYE77" i="10"/>
  <c r="VYF77" i="10"/>
  <c r="VYG77" i="10"/>
  <c r="VYH77" i="10"/>
  <c r="VYI77" i="10"/>
  <c r="VYJ77" i="10"/>
  <c r="VYK77" i="10"/>
  <c r="VYL77" i="10"/>
  <c r="VYM77" i="10"/>
  <c r="VYN77" i="10"/>
  <c r="VYO77" i="10"/>
  <c r="VYP77" i="10"/>
  <c r="VYQ77" i="10"/>
  <c r="VYR77" i="10"/>
  <c r="VYS77" i="10"/>
  <c r="VYT77" i="10"/>
  <c r="VYU77" i="10"/>
  <c r="VYV77" i="10"/>
  <c r="VYW77" i="10"/>
  <c r="VYX77" i="10"/>
  <c r="VYY77" i="10"/>
  <c r="VYZ77" i="10"/>
  <c r="VZA77" i="10"/>
  <c r="VZB77" i="10"/>
  <c r="VZC77" i="10"/>
  <c r="VZD77" i="10"/>
  <c r="VZE77" i="10"/>
  <c r="VZF77" i="10"/>
  <c r="VZG77" i="10"/>
  <c r="VZH77" i="10"/>
  <c r="VZI77" i="10"/>
  <c r="VZJ77" i="10"/>
  <c r="VZK77" i="10"/>
  <c r="VZL77" i="10"/>
  <c r="VZM77" i="10"/>
  <c r="VZN77" i="10"/>
  <c r="VZO77" i="10"/>
  <c r="VZP77" i="10"/>
  <c r="VZQ77" i="10"/>
  <c r="VZR77" i="10"/>
  <c r="VZS77" i="10"/>
  <c r="VZT77" i="10"/>
  <c r="VZU77" i="10"/>
  <c r="VZV77" i="10"/>
  <c r="VZW77" i="10"/>
  <c r="VZX77" i="10"/>
  <c r="VZY77" i="10"/>
  <c r="VZZ77" i="10"/>
  <c r="WAA77" i="10"/>
  <c r="WAB77" i="10"/>
  <c r="WAC77" i="10"/>
  <c r="WAD77" i="10"/>
  <c r="WAE77" i="10"/>
  <c r="WAF77" i="10"/>
  <c r="WAG77" i="10"/>
  <c r="WAH77" i="10"/>
  <c r="WAI77" i="10"/>
  <c r="WAJ77" i="10"/>
  <c r="WAK77" i="10"/>
  <c r="WAL77" i="10"/>
  <c r="WAM77" i="10"/>
  <c r="WAN77" i="10"/>
  <c r="WAO77" i="10"/>
  <c r="WAP77" i="10"/>
  <c r="WAQ77" i="10"/>
  <c r="WAR77" i="10"/>
  <c r="WAS77" i="10"/>
  <c r="WAT77" i="10"/>
  <c r="WAU77" i="10"/>
  <c r="WAV77" i="10"/>
  <c r="WAW77" i="10"/>
  <c r="WAX77" i="10"/>
  <c r="WAY77" i="10"/>
  <c r="WAZ77" i="10"/>
  <c r="WBA77" i="10"/>
  <c r="WBB77" i="10"/>
  <c r="WBC77" i="10"/>
  <c r="WBD77" i="10"/>
  <c r="WBE77" i="10"/>
  <c r="WBF77" i="10"/>
  <c r="WBG77" i="10"/>
  <c r="WBH77" i="10"/>
  <c r="WBI77" i="10"/>
  <c r="WBJ77" i="10"/>
  <c r="WBK77" i="10"/>
  <c r="WBL77" i="10"/>
  <c r="WBM77" i="10"/>
  <c r="WBN77" i="10"/>
  <c r="WBO77" i="10"/>
  <c r="WBP77" i="10"/>
  <c r="WBQ77" i="10"/>
  <c r="WBR77" i="10"/>
  <c r="WBS77" i="10"/>
  <c r="WBT77" i="10"/>
  <c r="WBU77" i="10"/>
  <c r="WBV77" i="10"/>
  <c r="WBW77" i="10"/>
  <c r="WBX77" i="10"/>
  <c r="WBY77" i="10"/>
  <c r="WBZ77" i="10"/>
  <c r="WCA77" i="10"/>
  <c r="WCB77" i="10"/>
  <c r="WCC77" i="10"/>
  <c r="WCD77" i="10"/>
  <c r="WCE77" i="10"/>
  <c r="WCF77" i="10"/>
  <c r="WCG77" i="10"/>
  <c r="WCH77" i="10"/>
  <c r="WCI77" i="10"/>
  <c r="WCJ77" i="10"/>
  <c r="WCK77" i="10"/>
  <c r="WCL77" i="10"/>
  <c r="WCM77" i="10"/>
  <c r="WCN77" i="10"/>
  <c r="WCO77" i="10"/>
  <c r="WCP77" i="10"/>
  <c r="WCQ77" i="10"/>
  <c r="WCR77" i="10"/>
  <c r="WCS77" i="10"/>
  <c r="WCT77" i="10"/>
  <c r="WCU77" i="10"/>
  <c r="WCV77" i="10"/>
  <c r="WCW77" i="10"/>
  <c r="WCX77" i="10"/>
  <c r="WCY77" i="10"/>
  <c r="WCZ77" i="10"/>
  <c r="WDA77" i="10"/>
  <c r="WDB77" i="10"/>
  <c r="WDC77" i="10"/>
  <c r="WDD77" i="10"/>
  <c r="WDE77" i="10"/>
  <c r="WDF77" i="10"/>
  <c r="WDG77" i="10"/>
  <c r="WDH77" i="10"/>
  <c r="WDI77" i="10"/>
  <c r="WDJ77" i="10"/>
  <c r="WDK77" i="10"/>
  <c r="WDL77" i="10"/>
  <c r="WDM77" i="10"/>
  <c r="WDN77" i="10"/>
  <c r="WDO77" i="10"/>
  <c r="WDP77" i="10"/>
  <c r="WDQ77" i="10"/>
  <c r="WDR77" i="10"/>
  <c r="WDS77" i="10"/>
  <c r="WDT77" i="10"/>
  <c r="WDU77" i="10"/>
  <c r="WDV77" i="10"/>
  <c r="WDW77" i="10"/>
  <c r="WDX77" i="10"/>
  <c r="WDY77" i="10"/>
  <c r="WDZ77" i="10"/>
  <c r="WEA77" i="10"/>
  <c r="WEB77" i="10"/>
  <c r="WEC77" i="10"/>
  <c r="WED77" i="10"/>
  <c r="WEE77" i="10"/>
  <c r="WEF77" i="10"/>
  <c r="WEG77" i="10"/>
  <c r="WEH77" i="10"/>
  <c r="WEI77" i="10"/>
  <c r="WEJ77" i="10"/>
  <c r="WEK77" i="10"/>
  <c r="WEL77" i="10"/>
  <c r="WEM77" i="10"/>
  <c r="WEN77" i="10"/>
  <c r="WEO77" i="10"/>
  <c r="WEP77" i="10"/>
  <c r="WEQ77" i="10"/>
  <c r="WER77" i="10"/>
  <c r="WES77" i="10"/>
  <c r="WET77" i="10"/>
  <c r="WEU77" i="10"/>
  <c r="WEV77" i="10"/>
  <c r="WEW77" i="10"/>
  <c r="WEX77" i="10"/>
  <c r="WEY77" i="10"/>
  <c r="WEZ77" i="10"/>
  <c r="WFA77" i="10"/>
  <c r="WFB77" i="10"/>
  <c r="WFC77" i="10"/>
  <c r="WFD77" i="10"/>
  <c r="WFE77" i="10"/>
  <c r="WFF77" i="10"/>
  <c r="WFG77" i="10"/>
  <c r="WFH77" i="10"/>
  <c r="WFI77" i="10"/>
  <c r="WFJ77" i="10"/>
  <c r="WFK77" i="10"/>
  <c r="WFL77" i="10"/>
  <c r="WFM77" i="10"/>
  <c r="WFN77" i="10"/>
  <c r="WFO77" i="10"/>
  <c r="WFP77" i="10"/>
  <c r="WFQ77" i="10"/>
  <c r="WFR77" i="10"/>
  <c r="WFS77" i="10"/>
  <c r="WFT77" i="10"/>
  <c r="WFU77" i="10"/>
  <c r="WFV77" i="10"/>
  <c r="WFW77" i="10"/>
  <c r="WFX77" i="10"/>
  <c r="WFY77" i="10"/>
  <c r="WFZ77" i="10"/>
  <c r="WGA77" i="10"/>
  <c r="WGB77" i="10"/>
  <c r="WGC77" i="10"/>
  <c r="WGD77" i="10"/>
  <c r="WGE77" i="10"/>
  <c r="WGF77" i="10"/>
  <c r="WGG77" i="10"/>
  <c r="WGH77" i="10"/>
  <c r="WGI77" i="10"/>
  <c r="WGJ77" i="10"/>
  <c r="WGK77" i="10"/>
  <c r="WGL77" i="10"/>
  <c r="WGM77" i="10"/>
  <c r="WGN77" i="10"/>
  <c r="WGO77" i="10"/>
  <c r="WGP77" i="10"/>
  <c r="WGQ77" i="10"/>
  <c r="WGR77" i="10"/>
  <c r="WGS77" i="10"/>
  <c r="WGT77" i="10"/>
  <c r="WGU77" i="10"/>
  <c r="WGV77" i="10"/>
  <c r="WGW77" i="10"/>
  <c r="WGX77" i="10"/>
  <c r="WGY77" i="10"/>
  <c r="WGZ77" i="10"/>
  <c r="WHA77" i="10"/>
  <c r="WHB77" i="10"/>
  <c r="WHC77" i="10"/>
  <c r="WHD77" i="10"/>
  <c r="WHE77" i="10"/>
  <c r="WHF77" i="10"/>
  <c r="WHG77" i="10"/>
  <c r="WHH77" i="10"/>
  <c r="WHI77" i="10"/>
  <c r="WHJ77" i="10"/>
  <c r="WHK77" i="10"/>
  <c r="WHL77" i="10"/>
  <c r="WHM77" i="10"/>
  <c r="WHN77" i="10"/>
  <c r="WHO77" i="10"/>
  <c r="WHP77" i="10"/>
  <c r="WHQ77" i="10"/>
  <c r="WHR77" i="10"/>
  <c r="WHS77" i="10"/>
  <c r="WHT77" i="10"/>
  <c r="WHU77" i="10"/>
  <c r="WHV77" i="10"/>
  <c r="WHW77" i="10"/>
  <c r="WHX77" i="10"/>
  <c r="WHY77" i="10"/>
  <c r="WHZ77" i="10"/>
  <c r="WIA77" i="10"/>
  <c r="WIB77" i="10"/>
  <c r="WIC77" i="10"/>
  <c r="WID77" i="10"/>
  <c r="WIE77" i="10"/>
  <c r="WIF77" i="10"/>
  <c r="WIG77" i="10"/>
  <c r="WIH77" i="10"/>
  <c r="WII77" i="10"/>
  <c r="WIJ77" i="10"/>
  <c r="WIK77" i="10"/>
  <c r="WIL77" i="10"/>
  <c r="WIM77" i="10"/>
  <c r="WIN77" i="10"/>
  <c r="WIO77" i="10"/>
  <c r="WIP77" i="10"/>
  <c r="WIQ77" i="10"/>
  <c r="WIR77" i="10"/>
  <c r="WIS77" i="10"/>
  <c r="WIT77" i="10"/>
  <c r="WIU77" i="10"/>
  <c r="WIV77" i="10"/>
  <c r="WIW77" i="10"/>
  <c r="WIX77" i="10"/>
  <c r="WIY77" i="10"/>
  <c r="WIZ77" i="10"/>
  <c r="WJA77" i="10"/>
  <c r="WJB77" i="10"/>
  <c r="WJC77" i="10"/>
  <c r="WJD77" i="10"/>
  <c r="WJE77" i="10"/>
  <c r="WJF77" i="10"/>
  <c r="WJG77" i="10"/>
  <c r="WJH77" i="10"/>
  <c r="WJI77" i="10"/>
  <c r="WJJ77" i="10"/>
  <c r="WJK77" i="10"/>
  <c r="WJL77" i="10"/>
  <c r="WJM77" i="10"/>
  <c r="WJN77" i="10"/>
  <c r="WJO77" i="10"/>
  <c r="WJP77" i="10"/>
  <c r="WJQ77" i="10"/>
  <c r="WJR77" i="10"/>
  <c r="WJS77" i="10"/>
  <c r="WJT77" i="10"/>
  <c r="WJU77" i="10"/>
  <c r="WJV77" i="10"/>
  <c r="WJW77" i="10"/>
  <c r="WJX77" i="10"/>
  <c r="WJY77" i="10"/>
  <c r="WJZ77" i="10"/>
  <c r="WKA77" i="10"/>
  <c r="WKB77" i="10"/>
  <c r="WKC77" i="10"/>
  <c r="WKD77" i="10"/>
  <c r="WKE77" i="10"/>
  <c r="WKF77" i="10"/>
  <c r="WKG77" i="10"/>
  <c r="WKH77" i="10"/>
  <c r="WKI77" i="10"/>
  <c r="WKJ77" i="10"/>
  <c r="WKK77" i="10"/>
  <c r="WKL77" i="10"/>
  <c r="WKM77" i="10"/>
  <c r="WKN77" i="10"/>
  <c r="WKO77" i="10"/>
  <c r="WKP77" i="10"/>
  <c r="WKQ77" i="10"/>
  <c r="WKR77" i="10"/>
  <c r="WKS77" i="10"/>
  <c r="WKT77" i="10"/>
  <c r="WKU77" i="10"/>
  <c r="WKV77" i="10"/>
  <c r="WKW77" i="10"/>
  <c r="WKX77" i="10"/>
  <c r="WKY77" i="10"/>
  <c r="WKZ77" i="10"/>
  <c r="WLA77" i="10"/>
  <c r="WLB77" i="10"/>
  <c r="WLC77" i="10"/>
  <c r="WLD77" i="10"/>
  <c r="WLE77" i="10"/>
  <c r="WLF77" i="10"/>
  <c r="WLG77" i="10"/>
  <c r="WLH77" i="10"/>
  <c r="WLI77" i="10"/>
  <c r="WLJ77" i="10"/>
  <c r="WLK77" i="10"/>
  <c r="WLL77" i="10"/>
  <c r="WLM77" i="10"/>
  <c r="WLN77" i="10"/>
  <c r="WLO77" i="10"/>
  <c r="WLP77" i="10"/>
  <c r="WLQ77" i="10"/>
  <c r="WLR77" i="10"/>
  <c r="WLS77" i="10"/>
  <c r="WLT77" i="10"/>
  <c r="WLU77" i="10"/>
  <c r="WLV77" i="10"/>
  <c r="WLW77" i="10"/>
  <c r="WLX77" i="10"/>
  <c r="WLY77" i="10"/>
  <c r="WLZ77" i="10"/>
  <c r="WMA77" i="10"/>
  <c r="WMB77" i="10"/>
  <c r="WMC77" i="10"/>
  <c r="WMD77" i="10"/>
  <c r="WME77" i="10"/>
  <c r="WMF77" i="10"/>
  <c r="WMG77" i="10"/>
  <c r="WMH77" i="10"/>
  <c r="WMI77" i="10"/>
  <c r="WMJ77" i="10"/>
  <c r="WMK77" i="10"/>
  <c r="WML77" i="10"/>
  <c r="WMM77" i="10"/>
  <c r="WMN77" i="10"/>
  <c r="WMO77" i="10"/>
  <c r="WMP77" i="10"/>
  <c r="WMQ77" i="10"/>
  <c r="WMR77" i="10"/>
  <c r="WMS77" i="10"/>
  <c r="WMT77" i="10"/>
  <c r="WMU77" i="10"/>
  <c r="WMV77" i="10"/>
  <c r="WMW77" i="10"/>
  <c r="WMX77" i="10"/>
  <c r="WMY77" i="10"/>
  <c r="WMZ77" i="10"/>
  <c r="WNA77" i="10"/>
  <c r="WNB77" i="10"/>
  <c r="WNC77" i="10"/>
  <c r="WND77" i="10"/>
  <c r="WNE77" i="10"/>
  <c r="WNF77" i="10"/>
  <c r="WNG77" i="10"/>
  <c r="WNH77" i="10"/>
  <c r="WNI77" i="10"/>
  <c r="WNJ77" i="10"/>
  <c r="WNK77" i="10"/>
  <c r="WNL77" i="10"/>
  <c r="WNM77" i="10"/>
  <c r="WNN77" i="10"/>
  <c r="WNO77" i="10"/>
  <c r="WNP77" i="10"/>
  <c r="WNQ77" i="10"/>
  <c r="WNR77" i="10"/>
  <c r="WNS77" i="10"/>
  <c r="WNT77" i="10"/>
  <c r="WNU77" i="10"/>
  <c r="WNV77" i="10"/>
  <c r="WNW77" i="10"/>
  <c r="WNX77" i="10"/>
  <c r="WNY77" i="10"/>
  <c r="WNZ77" i="10"/>
  <c r="WOA77" i="10"/>
  <c r="WOB77" i="10"/>
  <c r="WOC77" i="10"/>
  <c r="WOD77" i="10"/>
  <c r="WOE77" i="10"/>
  <c r="WOF77" i="10"/>
  <c r="WOG77" i="10"/>
  <c r="WOH77" i="10"/>
  <c r="WOI77" i="10"/>
  <c r="WOJ77" i="10"/>
  <c r="WOK77" i="10"/>
  <c r="WOL77" i="10"/>
  <c r="WOM77" i="10"/>
  <c r="WON77" i="10"/>
  <c r="WOO77" i="10"/>
  <c r="WOP77" i="10"/>
  <c r="WOQ77" i="10"/>
  <c r="WOR77" i="10"/>
  <c r="WOS77" i="10"/>
  <c r="WOT77" i="10"/>
  <c r="WOU77" i="10"/>
  <c r="WOV77" i="10"/>
  <c r="WOW77" i="10"/>
  <c r="WOX77" i="10"/>
  <c r="WOY77" i="10"/>
  <c r="WOZ77" i="10"/>
  <c r="WPA77" i="10"/>
  <c r="WPB77" i="10"/>
  <c r="WPC77" i="10"/>
  <c r="WPD77" i="10"/>
  <c r="WPE77" i="10"/>
  <c r="WPF77" i="10"/>
  <c r="WPG77" i="10"/>
  <c r="WPH77" i="10"/>
  <c r="WPI77" i="10"/>
  <c r="WPJ77" i="10"/>
  <c r="WPK77" i="10"/>
  <c r="WPL77" i="10"/>
  <c r="WPM77" i="10"/>
  <c r="WPN77" i="10"/>
  <c r="WPO77" i="10"/>
  <c r="WPP77" i="10"/>
  <c r="WPQ77" i="10"/>
  <c r="WPR77" i="10"/>
  <c r="WPS77" i="10"/>
  <c r="WPT77" i="10"/>
  <c r="WPU77" i="10"/>
  <c r="WPV77" i="10"/>
  <c r="WPW77" i="10"/>
  <c r="WPX77" i="10"/>
  <c r="WPY77" i="10"/>
  <c r="WPZ77" i="10"/>
  <c r="WQA77" i="10"/>
  <c r="WQB77" i="10"/>
  <c r="WQC77" i="10"/>
  <c r="WQD77" i="10"/>
  <c r="WQE77" i="10"/>
  <c r="WQF77" i="10"/>
  <c r="WQG77" i="10"/>
  <c r="WQH77" i="10"/>
  <c r="WQI77" i="10"/>
  <c r="WQJ77" i="10"/>
  <c r="WQK77" i="10"/>
  <c r="WQL77" i="10"/>
  <c r="WQM77" i="10"/>
  <c r="WQN77" i="10"/>
  <c r="WQO77" i="10"/>
  <c r="WQP77" i="10"/>
  <c r="WQQ77" i="10"/>
  <c r="WQR77" i="10"/>
  <c r="WQS77" i="10"/>
  <c r="WQT77" i="10"/>
  <c r="WQU77" i="10"/>
  <c r="WQV77" i="10"/>
  <c r="WQW77" i="10"/>
  <c r="WQX77" i="10"/>
  <c r="WQY77" i="10"/>
  <c r="WQZ77" i="10"/>
  <c r="WRA77" i="10"/>
  <c r="WRB77" i="10"/>
  <c r="WRC77" i="10"/>
  <c r="WRD77" i="10"/>
  <c r="WRE77" i="10"/>
  <c r="WRF77" i="10"/>
  <c r="WRG77" i="10"/>
  <c r="WRH77" i="10"/>
  <c r="WRI77" i="10"/>
  <c r="WRJ77" i="10"/>
  <c r="WRK77" i="10"/>
  <c r="WRL77" i="10"/>
  <c r="WRM77" i="10"/>
  <c r="WRN77" i="10"/>
  <c r="WRO77" i="10"/>
  <c r="WRP77" i="10"/>
  <c r="WRQ77" i="10"/>
  <c r="WRR77" i="10"/>
  <c r="WRS77" i="10"/>
  <c r="WRT77" i="10"/>
  <c r="WRU77" i="10"/>
  <c r="WRV77" i="10"/>
  <c r="WRW77" i="10"/>
  <c r="WRX77" i="10"/>
  <c r="WRY77" i="10"/>
  <c r="WRZ77" i="10"/>
  <c r="WSA77" i="10"/>
  <c r="WSB77" i="10"/>
  <c r="WSC77" i="10"/>
  <c r="WSD77" i="10"/>
  <c r="WSE77" i="10"/>
  <c r="WSF77" i="10"/>
  <c r="WSG77" i="10"/>
  <c r="WSH77" i="10"/>
  <c r="WSI77" i="10"/>
  <c r="WSJ77" i="10"/>
  <c r="WSK77" i="10"/>
  <c r="WSL77" i="10"/>
  <c r="WSM77" i="10"/>
  <c r="WSN77" i="10"/>
  <c r="WSO77" i="10"/>
  <c r="WSP77" i="10"/>
  <c r="WSQ77" i="10"/>
  <c r="WSR77" i="10"/>
  <c r="WSS77" i="10"/>
  <c r="WST77" i="10"/>
  <c r="WSU77" i="10"/>
  <c r="WSV77" i="10"/>
  <c r="WSW77" i="10"/>
  <c r="WSX77" i="10"/>
  <c r="WSY77" i="10"/>
  <c r="WSZ77" i="10"/>
  <c r="WTA77" i="10"/>
  <c r="WTB77" i="10"/>
  <c r="WTC77" i="10"/>
  <c r="WTD77" i="10"/>
  <c r="WTE77" i="10"/>
  <c r="WTF77" i="10"/>
  <c r="WTG77" i="10"/>
  <c r="WTH77" i="10"/>
  <c r="WTI77" i="10"/>
  <c r="WTJ77" i="10"/>
  <c r="WTK77" i="10"/>
  <c r="WTL77" i="10"/>
  <c r="WTM77" i="10"/>
  <c r="WTN77" i="10"/>
  <c r="WTO77" i="10"/>
  <c r="WTP77" i="10"/>
  <c r="WTQ77" i="10"/>
  <c r="WTR77" i="10"/>
  <c r="WTS77" i="10"/>
  <c r="WTT77" i="10"/>
  <c r="WTU77" i="10"/>
  <c r="WTV77" i="10"/>
  <c r="WTW77" i="10"/>
  <c r="WTX77" i="10"/>
  <c r="WTY77" i="10"/>
  <c r="WTZ77" i="10"/>
  <c r="WUA77" i="10"/>
  <c r="WUB77" i="10"/>
  <c r="WUC77" i="10"/>
  <c r="WUD77" i="10"/>
  <c r="WUE77" i="10"/>
  <c r="WUF77" i="10"/>
  <c r="WUG77" i="10"/>
  <c r="WUH77" i="10"/>
  <c r="WUI77" i="10"/>
  <c r="WUJ77" i="10"/>
  <c r="WUK77" i="10"/>
  <c r="WUL77" i="10"/>
  <c r="WUM77" i="10"/>
  <c r="WUN77" i="10"/>
  <c r="WUO77" i="10"/>
  <c r="WUP77" i="10"/>
  <c r="WUQ77" i="10"/>
  <c r="WUR77" i="10"/>
  <c r="WUS77" i="10"/>
  <c r="WUT77" i="10"/>
  <c r="WUU77" i="10"/>
  <c r="WUV77" i="10"/>
  <c r="WUW77" i="10"/>
  <c r="WUX77" i="10"/>
  <c r="WUY77" i="10"/>
  <c r="WUZ77" i="10"/>
  <c r="WVA77" i="10"/>
  <c r="WVB77" i="10"/>
  <c r="WVC77" i="10"/>
  <c r="WVD77" i="10"/>
  <c r="WVE77" i="10"/>
  <c r="WVF77" i="10"/>
  <c r="WVG77" i="10"/>
  <c r="WVH77" i="10"/>
  <c r="WVI77" i="10"/>
  <c r="WVJ77" i="10"/>
  <c r="WVK77" i="10"/>
  <c r="WVL77" i="10"/>
  <c r="WVM77" i="10"/>
  <c r="WVN77" i="10"/>
  <c r="WVO77" i="10"/>
  <c r="WVP77" i="10"/>
  <c r="WVQ77" i="10"/>
  <c r="WVR77" i="10"/>
  <c r="WVS77" i="10"/>
  <c r="WVT77" i="10"/>
  <c r="WVU77" i="10"/>
  <c r="WVV77" i="10"/>
  <c r="WVW77" i="10"/>
  <c r="WVX77" i="10"/>
  <c r="WVY77" i="10"/>
  <c r="WVZ77" i="10"/>
  <c r="WWA77" i="10"/>
  <c r="WWB77" i="10"/>
  <c r="WWC77" i="10"/>
  <c r="WWD77" i="10"/>
  <c r="WWE77" i="10"/>
  <c r="WWF77" i="10"/>
  <c r="WWG77" i="10"/>
  <c r="WWH77" i="10"/>
  <c r="WWI77" i="10"/>
  <c r="WWJ77" i="10"/>
  <c r="WWK77" i="10"/>
  <c r="WWL77" i="10"/>
  <c r="WWM77" i="10"/>
  <c r="WWN77" i="10"/>
  <c r="WWO77" i="10"/>
  <c r="WWP77" i="10"/>
  <c r="WWQ77" i="10"/>
  <c r="WWR77" i="10"/>
  <c r="WWS77" i="10"/>
  <c r="WWT77" i="10"/>
  <c r="WWU77" i="10"/>
  <c r="WWV77" i="10"/>
  <c r="WWW77" i="10"/>
  <c r="WWX77" i="10"/>
  <c r="WWY77" i="10"/>
  <c r="WWZ77" i="10"/>
  <c r="WXA77" i="10"/>
  <c r="WXB77" i="10"/>
  <c r="WXC77" i="10"/>
  <c r="WXD77" i="10"/>
  <c r="WXE77" i="10"/>
  <c r="WXF77" i="10"/>
  <c r="WXG77" i="10"/>
  <c r="WXH77" i="10"/>
  <c r="WXI77" i="10"/>
  <c r="WXJ77" i="10"/>
  <c r="WXK77" i="10"/>
  <c r="WXL77" i="10"/>
  <c r="WXM77" i="10"/>
  <c r="WXN77" i="10"/>
  <c r="WXO77" i="10"/>
  <c r="WXP77" i="10"/>
  <c r="WXQ77" i="10"/>
  <c r="WXR77" i="10"/>
  <c r="WXS77" i="10"/>
  <c r="WXT77" i="10"/>
  <c r="WXU77" i="10"/>
  <c r="WXV77" i="10"/>
  <c r="WXW77" i="10"/>
  <c r="WXX77" i="10"/>
  <c r="WXY77" i="10"/>
  <c r="WXZ77" i="10"/>
  <c r="WYA77" i="10"/>
  <c r="WYB77" i="10"/>
  <c r="WYC77" i="10"/>
  <c r="WYD77" i="10"/>
  <c r="WYE77" i="10"/>
  <c r="WYF77" i="10"/>
  <c r="WYG77" i="10"/>
  <c r="WYH77" i="10"/>
  <c r="WYI77" i="10"/>
  <c r="WYJ77" i="10"/>
  <c r="WYK77" i="10"/>
  <c r="WYL77" i="10"/>
  <c r="WYM77" i="10"/>
  <c r="WYN77" i="10"/>
  <c r="WYO77" i="10"/>
  <c r="WYP77" i="10"/>
  <c r="WYQ77" i="10"/>
  <c r="WYR77" i="10"/>
  <c r="WYS77" i="10"/>
  <c r="WYT77" i="10"/>
  <c r="WYU77" i="10"/>
  <c r="WYV77" i="10"/>
  <c r="WYW77" i="10"/>
  <c r="WYX77" i="10"/>
  <c r="WYY77" i="10"/>
  <c r="WYZ77" i="10"/>
  <c r="WZA77" i="10"/>
  <c r="WZB77" i="10"/>
  <c r="WZC77" i="10"/>
  <c r="WZD77" i="10"/>
  <c r="WZE77" i="10"/>
  <c r="WZF77" i="10"/>
  <c r="WZG77" i="10"/>
  <c r="WZH77" i="10"/>
  <c r="WZI77" i="10"/>
  <c r="WZJ77" i="10"/>
  <c r="WZK77" i="10"/>
  <c r="WZL77" i="10"/>
  <c r="WZM77" i="10"/>
  <c r="WZN77" i="10"/>
  <c r="WZO77" i="10"/>
  <c r="WZP77" i="10"/>
  <c r="WZQ77" i="10"/>
  <c r="WZR77" i="10"/>
  <c r="WZS77" i="10"/>
  <c r="WZT77" i="10"/>
  <c r="WZU77" i="10"/>
  <c r="WZV77" i="10"/>
  <c r="WZW77" i="10"/>
  <c r="WZX77" i="10"/>
  <c r="WZY77" i="10"/>
  <c r="WZZ77" i="10"/>
  <c r="XAA77" i="10"/>
  <c r="XAB77" i="10"/>
  <c r="XAC77" i="10"/>
  <c r="XAD77" i="10"/>
  <c r="XAE77" i="10"/>
  <c r="XAF77" i="10"/>
  <c r="XAG77" i="10"/>
  <c r="XAH77" i="10"/>
  <c r="XAI77" i="10"/>
  <c r="XAJ77" i="10"/>
  <c r="XAK77" i="10"/>
  <c r="XAL77" i="10"/>
  <c r="XAM77" i="10"/>
  <c r="XAN77" i="10"/>
  <c r="XAO77" i="10"/>
  <c r="XAP77" i="10"/>
  <c r="XAQ77" i="10"/>
  <c r="XAR77" i="10"/>
  <c r="XAS77" i="10"/>
  <c r="XAT77" i="10"/>
  <c r="XAU77" i="10"/>
  <c r="XAV77" i="10"/>
  <c r="XAW77" i="10"/>
  <c r="XAX77" i="10"/>
  <c r="XAY77" i="10"/>
  <c r="XAZ77" i="10"/>
  <c r="XBA77" i="10"/>
  <c r="XBB77" i="10"/>
  <c r="XBC77" i="10"/>
  <c r="XBD77" i="10"/>
  <c r="XBE77" i="10"/>
  <c r="XBF77" i="10"/>
  <c r="XBG77" i="10"/>
  <c r="XBH77" i="10"/>
  <c r="XBI77" i="10"/>
  <c r="XBJ77" i="10"/>
  <c r="XBK77" i="10"/>
  <c r="XBL77" i="10"/>
  <c r="XBM77" i="10"/>
  <c r="XBN77" i="10"/>
  <c r="XBO77" i="10"/>
  <c r="XBP77" i="10"/>
  <c r="XBQ77" i="10"/>
  <c r="XBR77" i="10"/>
  <c r="XBS77" i="10"/>
  <c r="XBT77" i="10"/>
  <c r="XBU77" i="10"/>
  <c r="XBV77" i="10"/>
  <c r="XBW77" i="10"/>
  <c r="XBX77" i="10"/>
  <c r="XBY77" i="10"/>
  <c r="XBZ77" i="10"/>
  <c r="XCA77" i="10"/>
  <c r="XCB77" i="10"/>
  <c r="XCC77" i="10"/>
  <c r="XCD77" i="10"/>
  <c r="XCE77" i="10"/>
  <c r="XCF77" i="10"/>
  <c r="XCG77" i="10"/>
  <c r="XCH77" i="10"/>
  <c r="XCI77" i="10"/>
  <c r="XCJ77" i="10"/>
  <c r="XCK77" i="10"/>
  <c r="XCL77" i="10"/>
  <c r="XCM77" i="10"/>
  <c r="XCN77" i="10"/>
  <c r="XCO77" i="10"/>
  <c r="XCP77" i="10"/>
  <c r="XCQ77" i="10"/>
  <c r="XCR77" i="10"/>
  <c r="XCS77" i="10"/>
  <c r="XCT77" i="10"/>
  <c r="XCU77" i="10"/>
  <c r="XCV77" i="10"/>
  <c r="XCW77" i="10"/>
  <c r="XCX77" i="10"/>
  <c r="XCY77" i="10"/>
  <c r="XCZ77" i="10"/>
  <c r="XDA77" i="10"/>
  <c r="XDB77" i="10"/>
  <c r="XDC77" i="10"/>
  <c r="XDD77" i="10"/>
  <c r="XDE77" i="10"/>
  <c r="XDF77" i="10"/>
  <c r="XDG77" i="10"/>
  <c r="XDH77" i="10"/>
  <c r="XDI77" i="10"/>
  <c r="XDJ77" i="10"/>
  <c r="XDK77" i="10"/>
  <c r="XDL77" i="10"/>
  <c r="XDM77" i="10"/>
  <c r="XDN77" i="10"/>
  <c r="XDO77" i="10"/>
  <c r="XDP77" i="10"/>
  <c r="XDQ77" i="10"/>
  <c r="XDR77" i="10"/>
  <c r="XDS77" i="10"/>
  <c r="XDT77" i="10"/>
  <c r="XDU77" i="10"/>
  <c r="XDV77" i="10"/>
  <c r="XDW77" i="10"/>
  <c r="XDX77" i="10"/>
  <c r="XDY77" i="10"/>
  <c r="XDZ77" i="10"/>
  <c r="XEA77" i="10"/>
  <c r="XEB77" i="10"/>
  <c r="XEC77" i="10"/>
  <c r="XED77" i="10"/>
  <c r="XEE77" i="10"/>
  <c r="XEF77" i="10"/>
  <c r="XEG77" i="10"/>
  <c r="XEH77" i="10"/>
  <c r="XEI77" i="10"/>
  <c r="XEJ77" i="10"/>
  <c r="XEK77" i="10"/>
  <c r="XEL77" i="10"/>
  <c r="XEM77" i="10"/>
  <c r="XEN77" i="10"/>
  <c r="XEO77" i="10"/>
  <c r="XEP77" i="10"/>
  <c r="XEQ77" i="10"/>
  <c r="XER77" i="10"/>
  <c r="XES77" i="10"/>
  <c r="XET77" i="10"/>
  <c r="XEU77" i="10"/>
  <c r="XEV77" i="10"/>
  <c r="XEW77" i="10"/>
  <c r="XEX77" i="10"/>
  <c r="XEY77" i="10"/>
  <c r="XEZ77" i="10"/>
  <c r="XFA77" i="10"/>
  <c r="XFB77" i="10"/>
  <c r="XFC77" i="10"/>
  <c r="XFD77" i="10"/>
  <c r="U6" i="23" l="1"/>
  <c r="AU7" i="23"/>
  <c r="AU8" i="23"/>
  <c r="AU9" i="23"/>
  <c r="AU10" i="23"/>
  <c r="AU11" i="23"/>
  <c r="AU12" i="23"/>
  <c r="AU13" i="23"/>
  <c r="AU14" i="23"/>
  <c r="AU15" i="23"/>
  <c r="AU16" i="23"/>
  <c r="AU17" i="23"/>
  <c r="AU18" i="23"/>
  <c r="AU19" i="23"/>
  <c r="AU20" i="23"/>
  <c r="AU21" i="23"/>
  <c r="AU22" i="23"/>
  <c r="AU23" i="23"/>
  <c r="AU24" i="23"/>
  <c r="AU25" i="23"/>
  <c r="AU26" i="23"/>
  <c r="AU27" i="23"/>
  <c r="AU28" i="23"/>
  <c r="AU6" i="23"/>
  <c r="D14" i="10" l="1"/>
  <c r="G72" i="9" l="1"/>
  <c r="F72" i="9"/>
  <c r="E72" i="9"/>
  <c r="G76" i="10"/>
  <c r="G73" i="8"/>
  <c r="G69" i="16"/>
  <c r="G72" i="12"/>
  <c r="H72" i="11"/>
  <c r="F73" i="8"/>
  <c r="D73" i="8"/>
  <c r="E73" i="8"/>
  <c r="F69" i="16"/>
  <c r="D69" i="16"/>
  <c r="E69" i="16"/>
  <c r="F70" i="13"/>
  <c r="D70" i="13"/>
  <c r="E70" i="13"/>
  <c r="D72" i="12"/>
  <c r="E72" i="12"/>
  <c r="E76" i="10"/>
  <c r="AZ6" i="23"/>
  <c r="AZ7" i="23"/>
  <c r="AZ8" i="23"/>
  <c r="AZ9" i="23"/>
  <c r="AZ10" i="23"/>
  <c r="AZ11" i="23"/>
  <c r="AZ12" i="23"/>
  <c r="AZ13" i="23"/>
  <c r="AZ14" i="23"/>
  <c r="AZ15" i="23"/>
  <c r="AZ16" i="23"/>
  <c r="AZ17" i="23"/>
  <c r="AZ18" i="23"/>
  <c r="AZ19" i="23"/>
  <c r="AZ20" i="23"/>
  <c r="AZ21" i="23"/>
  <c r="AZ22" i="23"/>
  <c r="AZ23" i="23"/>
  <c r="AZ24" i="23"/>
  <c r="AZ25" i="23"/>
  <c r="AZ26" i="23"/>
  <c r="AZ27" i="23"/>
  <c r="AZ28" i="23"/>
  <c r="AZ29" i="23"/>
  <c r="AY9" i="23"/>
  <c r="AY23" i="23"/>
  <c r="B72" i="8"/>
  <c r="C72" i="8"/>
  <c r="B73" i="8"/>
  <c r="C73" i="8"/>
  <c r="B68" i="16"/>
  <c r="C68" i="16"/>
  <c r="B69" i="16"/>
  <c r="C69" i="16"/>
  <c r="B69" i="13"/>
  <c r="C69" i="13"/>
  <c r="B70" i="13"/>
  <c r="C70" i="13"/>
  <c r="D72" i="9"/>
  <c r="C72" i="9"/>
  <c r="B71" i="11"/>
  <c r="C71" i="11"/>
  <c r="B72" i="11"/>
  <c r="C72" i="11"/>
  <c r="B71" i="12"/>
  <c r="C71" i="12"/>
  <c r="B72" i="12"/>
  <c r="C72" i="12"/>
  <c r="C75" i="10"/>
  <c r="D76" i="10"/>
  <c r="F76" i="10"/>
  <c r="C76" i="10"/>
  <c r="B75" i="10"/>
  <c r="B76" i="10"/>
  <c r="B70" i="11"/>
  <c r="C70" i="11"/>
  <c r="BP10" i="23"/>
  <c r="AY10" i="23" s="1"/>
  <c r="BP6" i="23"/>
  <c r="D72" i="8"/>
  <c r="D68" i="16"/>
  <c r="D69" i="13"/>
  <c r="D71" i="12"/>
  <c r="D70" i="11"/>
  <c r="D71" i="11"/>
  <c r="C71" i="23"/>
  <c r="C70" i="23"/>
  <c r="C69" i="23"/>
  <c r="C68" i="23"/>
  <c r="C46" i="23"/>
  <c r="C45" i="23"/>
  <c r="C44" i="23"/>
  <c r="C43" i="23"/>
  <c r="C42" i="23"/>
  <c r="C41" i="23"/>
  <c r="C40" i="23"/>
  <c r="C39" i="23"/>
  <c r="C31" i="23"/>
  <c r="C30" i="23"/>
  <c r="C29" i="23"/>
  <c r="C28" i="23"/>
  <c r="C27" i="23"/>
  <c r="C26" i="23"/>
  <c r="C25" i="23"/>
  <c r="C24" i="23"/>
  <c r="C23" i="23"/>
  <c r="C22" i="23"/>
  <c r="C21" i="23"/>
  <c r="C20" i="23"/>
  <c r="C19" i="23"/>
  <c r="C18" i="23"/>
  <c r="C17" i="23"/>
  <c r="C16" i="23"/>
  <c r="C15" i="23"/>
  <c r="C14" i="23"/>
  <c r="F54" i="20" l="1"/>
  <c r="F88" i="20"/>
  <c r="H72" i="12"/>
  <c r="F44" i="20"/>
  <c r="F31" i="20"/>
  <c r="F76" i="20"/>
  <c r="F65" i="20"/>
  <c r="F72" i="12"/>
  <c r="H70" i="13"/>
  <c r="AY22" i="23"/>
  <c r="AY7" i="23"/>
  <c r="AY6" i="23"/>
  <c r="AY19" i="23"/>
  <c r="AY21" i="23"/>
  <c r="AY16" i="23"/>
  <c r="AY20" i="23"/>
  <c r="AY12" i="23"/>
  <c r="AY28" i="23"/>
  <c r="AY15" i="23"/>
  <c r="AY14" i="23"/>
  <c r="AY18" i="23"/>
  <c r="H72" i="9"/>
  <c r="AY26" i="23"/>
  <c r="AY11" i="23"/>
  <c r="AY25" i="23"/>
  <c r="AY17" i="23"/>
  <c r="AY27" i="23"/>
  <c r="AY24" i="23"/>
  <c r="AY8" i="23"/>
  <c r="H69" i="16"/>
  <c r="G70" i="13"/>
  <c r="H76" i="10"/>
  <c r="H73" i="8"/>
  <c r="D72" i="11"/>
  <c r="E72" i="11"/>
  <c r="E54" i="20"/>
  <c r="AY13" i="23"/>
  <c r="D75" i="10"/>
  <c r="AD71" i="23"/>
  <c r="N71" i="23"/>
  <c r="K71" i="23"/>
  <c r="Y71" i="23" s="1"/>
  <c r="AC71" i="23" s="1"/>
  <c r="AD70" i="23"/>
  <c r="Y70" i="23"/>
  <c r="N70" i="23"/>
  <c r="K70" i="23"/>
  <c r="AC70" i="23" s="1"/>
  <c r="AD69" i="23"/>
  <c r="N69" i="23"/>
  <c r="K69" i="23"/>
  <c r="AC69" i="23" s="1"/>
  <c r="AD68" i="23"/>
  <c r="Y68" i="23"/>
  <c r="N68" i="23"/>
  <c r="K68" i="23"/>
  <c r="AC68" i="23" s="1"/>
  <c r="AD67" i="23"/>
  <c r="N67" i="23"/>
  <c r="K67" i="23"/>
  <c r="Y67" i="23" s="1"/>
  <c r="F67" i="23"/>
  <c r="C67" i="23" s="1"/>
  <c r="AD66" i="23"/>
  <c r="N66" i="23"/>
  <c r="K66" i="23"/>
  <c r="AC66" i="23" s="1"/>
  <c r="F66" i="23"/>
  <c r="C66" i="23" s="1"/>
  <c r="AD65" i="23"/>
  <c r="Y65" i="23"/>
  <c r="N65" i="23"/>
  <c r="K65" i="23"/>
  <c r="F65" i="23"/>
  <c r="C65" i="23" s="1"/>
  <c r="AD64" i="23"/>
  <c r="N64" i="23"/>
  <c r="K64" i="23"/>
  <c r="AC64" i="23" s="1"/>
  <c r="F64" i="23"/>
  <c r="C64" i="23" s="1"/>
  <c r="AD63" i="23"/>
  <c r="N63" i="23"/>
  <c r="K63" i="23"/>
  <c r="Y63" i="23" s="1"/>
  <c r="F63" i="23"/>
  <c r="C63" i="23" s="1"/>
  <c r="AD62" i="23"/>
  <c r="N62" i="23"/>
  <c r="K62" i="23"/>
  <c r="AC62" i="23" s="1"/>
  <c r="F62" i="23"/>
  <c r="C62" i="23" s="1"/>
  <c r="AD61" i="23"/>
  <c r="Y61" i="23"/>
  <c r="N61" i="23"/>
  <c r="K61" i="23"/>
  <c r="F61" i="23"/>
  <c r="C61" i="23" s="1"/>
  <c r="AD60" i="23"/>
  <c r="N60" i="23"/>
  <c r="K60" i="23"/>
  <c r="AC60" i="23" s="1"/>
  <c r="F60" i="23"/>
  <c r="C60" i="23" s="1"/>
  <c r="AD59" i="23"/>
  <c r="N59" i="23"/>
  <c r="K59" i="23"/>
  <c r="Y59" i="23" s="1"/>
  <c r="F59" i="23"/>
  <c r="C59" i="23" s="1"/>
  <c r="AD58" i="23"/>
  <c r="N58" i="23"/>
  <c r="K58" i="23"/>
  <c r="AC58" i="23" s="1"/>
  <c r="F58" i="23"/>
  <c r="C58" i="23" s="1"/>
  <c r="AD57" i="23"/>
  <c r="Y57" i="23"/>
  <c r="N57" i="23"/>
  <c r="K57" i="23"/>
  <c r="F57" i="23"/>
  <c r="C57" i="23" s="1"/>
  <c r="AD56" i="23"/>
  <c r="N56" i="23"/>
  <c r="K56" i="23"/>
  <c r="AC56" i="23" s="1"/>
  <c r="F56" i="23"/>
  <c r="C56" i="23" s="1"/>
  <c r="AD55" i="23"/>
  <c r="N55" i="23"/>
  <c r="K55" i="23"/>
  <c r="Y55" i="23" s="1"/>
  <c r="F55" i="23"/>
  <c r="C55" i="23" s="1"/>
  <c r="AD54" i="23"/>
  <c r="N54" i="23"/>
  <c r="K54" i="23"/>
  <c r="F54" i="23"/>
  <c r="C54" i="23" s="1"/>
  <c r="AD53" i="23"/>
  <c r="Y53" i="23"/>
  <c r="N53" i="23"/>
  <c r="K53" i="23"/>
  <c r="F53" i="23"/>
  <c r="C53" i="23" s="1"/>
  <c r="AD52" i="23"/>
  <c r="AC52" i="23"/>
  <c r="Y52" i="23"/>
  <c r="N52" i="23"/>
  <c r="K52" i="23"/>
  <c r="F52" i="23"/>
  <c r="C52" i="23" s="1"/>
  <c r="AD51" i="23"/>
  <c r="N51" i="23"/>
  <c r="K51" i="23"/>
  <c r="AC51" i="23" s="1"/>
  <c r="F51" i="23"/>
  <c r="C51" i="23" s="1"/>
  <c r="AD50" i="23"/>
  <c r="Y50" i="23"/>
  <c r="N50" i="23"/>
  <c r="AC50" i="23" s="1"/>
  <c r="K50" i="23"/>
  <c r="F50" i="23"/>
  <c r="C50" i="23" s="1"/>
  <c r="AD49" i="23"/>
  <c r="N49" i="23"/>
  <c r="K49" i="23"/>
  <c r="AC49" i="23" s="1"/>
  <c r="F49" i="23"/>
  <c r="C49" i="23" s="1"/>
  <c r="AD48" i="23"/>
  <c r="N48" i="23"/>
  <c r="K48" i="23"/>
  <c r="AC48" i="23" s="1"/>
  <c r="F48" i="23"/>
  <c r="C48" i="23" s="1"/>
  <c r="AD47" i="23"/>
  <c r="Y47" i="23"/>
  <c r="N47" i="23"/>
  <c r="K47" i="23"/>
  <c r="F47" i="23"/>
  <c r="C47" i="23" s="1"/>
  <c r="AD46" i="23"/>
  <c r="AC46" i="23"/>
  <c r="N46" i="23"/>
  <c r="K46" i="23"/>
  <c r="Y46" i="23" s="1"/>
  <c r="AD45" i="23"/>
  <c r="N45" i="23"/>
  <c r="K45" i="23"/>
  <c r="Y45" i="23" s="1"/>
  <c r="AD44" i="23"/>
  <c r="N44" i="23"/>
  <c r="K44" i="23"/>
  <c r="AD43" i="23"/>
  <c r="N43" i="23"/>
  <c r="K43" i="23"/>
  <c r="Y43" i="23" s="1"/>
  <c r="AD42" i="23"/>
  <c r="Y42" i="23"/>
  <c r="N42" i="23"/>
  <c r="K42" i="23"/>
  <c r="AD41" i="23"/>
  <c r="N41" i="23"/>
  <c r="K41" i="23"/>
  <c r="Y41" i="23" s="1"/>
  <c r="AD40" i="23"/>
  <c r="N40" i="23"/>
  <c r="K40" i="23"/>
  <c r="AD39" i="23"/>
  <c r="Y39" i="23"/>
  <c r="N39" i="23"/>
  <c r="AC39" i="23" s="1"/>
  <c r="K39" i="23"/>
  <c r="AD38" i="23"/>
  <c r="Y38" i="23"/>
  <c r="N38" i="23"/>
  <c r="K38" i="23"/>
  <c r="F38" i="23"/>
  <c r="C38" i="23" s="1"/>
  <c r="AD37" i="23"/>
  <c r="AC37" i="23"/>
  <c r="N37" i="23"/>
  <c r="K37" i="23"/>
  <c r="Y37" i="23" s="1"/>
  <c r="F37" i="23"/>
  <c r="C37" i="23" s="1"/>
  <c r="AD36" i="23"/>
  <c r="N36" i="23"/>
  <c r="K36" i="23"/>
  <c r="AC36" i="23" s="1"/>
  <c r="F36" i="23"/>
  <c r="C36" i="23" s="1"/>
  <c r="AD35" i="23"/>
  <c r="N35" i="23"/>
  <c r="I35" i="23"/>
  <c r="K35" i="23" s="1"/>
  <c r="AC35" i="23" s="1"/>
  <c r="F35" i="23"/>
  <c r="C35" i="23" s="1"/>
  <c r="AD34" i="23"/>
  <c r="N34" i="23"/>
  <c r="K34" i="23"/>
  <c r="Y34" i="23" s="1"/>
  <c r="I34" i="23"/>
  <c r="F34" i="23"/>
  <c r="C34" i="23" s="1"/>
  <c r="AD33" i="23"/>
  <c r="AC33" i="23"/>
  <c r="Y33" i="23"/>
  <c r="N33" i="23"/>
  <c r="K33" i="23"/>
  <c r="F33" i="23"/>
  <c r="C33" i="23" s="1"/>
  <c r="AD32" i="23"/>
  <c r="AC32" i="23"/>
  <c r="N32" i="23"/>
  <c r="K32" i="23"/>
  <c r="Y32" i="23" s="1"/>
  <c r="F32" i="23"/>
  <c r="C32" i="23" s="1"/>
  <c r="AD31" i="23"/>
  <c r="AC31" i="23"/>
  <c r="Y31" i="23"/>
  <c r="N31" i="23"/>
  <c r="K31" i="23"/>
  <c r="AD30" i="23"/>
  <c r="N30" i="23"/>
  <c r="K30" i="23"/>
  <c r="AR29" i="23"/>
  <c r="AI29" i="23"/>
  <c r="AD29" i="23"/>
  <c r="N29" i="23"/>
  <c r="K29" i="23"/>
  <c r="AC29" i="23" s="1"/>
  <c r="AN28" i="23"/>
  <c r="AI28" i="23"/>
  <c r="AD28" i="23"/>
  <c r="Y28" i="23"/>
  <c r="N28" i="23"/>
  <c r="K28" i="23"/>
  <c r="AN27" i="23"/>
  <c r="AI27" i="23"/>
  <c r="AD27" i="23"/>
  <c r="N27" i="23"/>
  <c r="K27" i="23"/>
  <c r="AC27" i="23" s="1"/>
  <c r="AR26" i="23"/>
  <c r="AN26" i="23"/>
  <c r="AI26" i="23"/>
  <c r="AD26" i="23"/>
  <c r="N26" i="23"/>
  <c r="K26" i="23"/>
  <c r="Y26" i="23" s="1"/>
  <c r="AR25" i="23"/>
  <c r="AN25" i="23"/>
  <c r="AI25" i="23"/>
  <c r="AD25" i="23"/>
  <c r="N25" i="23"/>
  <c r="K25" i="23"/>
  <c r="Y25" i="23" s="1"/>
  <c r="AR24" i="23"/>
  <c r="AN24" i="23"/>
  <c r="AI24" i="23"/>
  <c r="AD24" i="23"/>
  <c r="AC24" i="23"/>
  <c r="N24" i="23"/>
  <c r="K24" i="23"/>
  <c r="Y24" i="23" s="1"/>
  <c r="AN23" i="23"/>
  <c r="AI23" i="23"/>
  <c r="AD23" i="23"/>
  <c r="AC23" i="23"/>
  <c r="Y23" i="23"/>
  <c r="N23" i="23"/>
  <c r="K23" i="23"/>
  <c r="AN22" i="23"/>
  <c r="AI22" i="23"/>
  <c r="AD22" i="23"/>
  <c r="N22" i="23"/>
  <c r="K22" i="23"/>
  <c r="AC22" i="23" s="1"/>
  <c r="AN21" i="23"/>
  <c r="AI21" i="23"/>
  <c r="AD21" i="23"/>
  <c r="Y21" i="23"/>
  <c r="N21" i="23"/>
  <c r="K21" i="23"/>
  <c r="AC21" i="23" s="1"/>
  <c r="AV23" i="23"/>
  <c r="AX23" i="23" s="1"/>
  <c r="AN20" i="23"/>
  <c r="AI20" i="23"/>
  <c r="AD20" i="23"/>
  <c r="N20" i="23"/>
  <c r="K20" i="23"/>
  <c r="AC20" i="23" s="1"/>
  <c r="AV19" i="23"/>
  <c r="AX19" i="23" s="1"/>
  <c r="AN19" i="23"/>
  <c r="AI19" i="23"/>
  <c r="AD19" i="23"/>
  <c r="AC19" i="23"/>
  <c r="N19" i="23"/>
  <c r="K19" i="23"/>
  <c r="Y19" i="23" s="1"/>
  <c r="AV28" i="23"/>
  <c r="AX28" i="23" s="1"/>
  <c r="AN18" i="23"/>
  <c r="AI18" i="23"/>
  <c r="AD18" i="23"/>
  <c r="AC18" i="23"/>
  <c r="Y18" i="23"/>
  <c r="N18" i="23"/>
  <c r="K18" i="23"/>
  <c r="BP17" i="23"/>
  <c r="U70" i="23" s="1"/>
  <c r="V70" i="23" s="1"/>
  <c r="AV17" i="23"/>
  <c r="AX17" i="23" s="1"/>
  <c r="AN17" i="23"/>
  <c r="AI17" i="23"/>
  <c r="AD17" i="23"/>
  <c r="N17" i="23"/>
  <c r="K17" i="23"/>
  <c r="AN16" i="23"/>
  <c r="AI16" i="23"/>
  <c r="AD16" i="23"/>
  <c r="N16" i="23"/>
  <c r="K16" i="23"/>
  <c r="AC16" i="23" s="1"/>
  <c r="AV15" i="23"/>
  <c r="AX15" i="23" s="1"/>
  <c r="AN15" i="23"/>
  <c r="AI15" i="23"/>
  <c r="AD15" i="23"/>
  <c r="N15" i="23"/>
  <c r="K15" i="23"/>
  <c r="AN14" i="23"/>
  <c r="AI14" i="23"/>
  <c r="AD14" i="23"/>
  <c r="N14" i="23"/>
  <c r="K14" i="23"/>
  <c r="AC14" i="23" s="1"/>
  <c r="AV13" i="23"/>
  <c r="AX13" i="23" s="1"/>
  <c r="AN13" i="23"/>
  <c r="AI13" i="23"/>
  <c r="AD13" i="23"/>
  <c r="N13" i="23"/>
  <c r="K13" i="23"/>
  <c r="F13" i="23"/>
  <c r="C13" i="23" s="1"/>
  <c r="BP12" i="23"/>
  <c r="AV12" i="23"/>
  <c r="AX12" i="23" s="1"/>
  <c r="AN12" i="23"/>
  <c r="AI12" i="23"/>
  <c r="AD12" i="23"/>
  <c r="Y12" i="23"/>
  <c r="N12" i="23"/>
  <c r="K12" i="23"/>
  <c r="F12" i="23"/>
  <c r="C12" i="23" s="1"/>
  <c r="AV26" i="23"/>
  <c r="AX26" i="23" s="1"/>
  <c r="AN11" i="23"/>
  <c r="AI11" i="23"/>
  <c r="AD11" i="23"/>
  <c r="AC11" i="23"/>
  <c r="Y11" i="23"/>
  <c r="U11" i="23"/>
  <c r="V11" i="23" s="1"/>
  <c r="AB11" i="23" s="1"/>
  <c r="N11" i="23"/>
  <c r="K11" i="23"/>
  <c r="F11" i="23"/>
  <c r="C11" i="23" s="1"/>
  <c r="AV10" i="23"/>
  <c r="AX10" i="23" s="1"/>
  <c r="AN10" i="23"/>
  <c r="AI10" i="23"/>
  <c r="AD10" i="23"/>
  <c r="Y10" i="23"/>
  <c r="N10" i="23"/>
  <c r="K10" i="23"/>
  <c r="AC10" i="23" s="1"/>
  <c r="F10" i="23"/>
  <c r="C10" i="23" s="1"/>
  <c r="AP9" i="23"/>
  <c r="AN9" i="23"/>
  <c r="AI9" i="23"/>
  <c r="AD9" i="23"/>
  <c r="N9" i="23"/>
  <c r="K9" i="23"/>
  <c r="Y9" i="23" s="1"/>
  <c r="F9" i="23"/>
  <c r="C9" i="23" s="1"/>
  <c r="U21" i="23"/>
  <c r="V21" i="23" s="1"/>
  <c r="AN8" i="23"/>
  <c r="AI8" i="23"/>
  <c r="AD8" i="23"/>
  <c r="N8" i="23"/>
  <c r="K8" i="23"/>
  <c r="AC8" i="23" s="1"/>
  <c r="F8" i="23"/>
  <c r="C8" i="23" s="1"/>
  <c r="AN7" i="23"/>
  <c r="AI7" i="23"/>
  <c r="AD7" i="23"/>
  <c r="N7" i="23"/>
  <c r="K7" i="23"/>
  <c r="Y7" i="23" s="1"/>
  <c r="AC7" i="23" s="1"/>
  <c r="F7" i="23"/>
  <c r="C7" i="23" s="1"/>
  <c r="AV6" i="23"/>
  <c r="AX6" i="23" s="1"/>
  <c r="AN6" i="23"/>
  <c r="AI6" i="23"/>
  <c r="AD6" i="23"/>
  <c r="N6" i="23"/>
  <c r="K6" i="23"/>
  <c r="Y6" i="23" s="1"/>
  <c r="F6" i="23"/>
  <c r="C6" i="23" s="1"/>
  <c r="E31" i="20" l="1"/>
  <c r="E65" i="20"/>
  <c r="E70" i="11"/>
  <c r="E88" i="20"/>
  <c r="E68" i="16"/>
  <c r="E72" i="8"/>
  <c r="E69" i="13"/>
  <c r="E76" i="20"/>
  <c r="E71" i="12"/>
  <c r="E44" i="20"/>
  <c r="E71" i="11"/>
  <c r="E75" i="10"/>
  <c r="F75" i="10"/>
  <c r="E18" i="20"/>
  <c r="F18" i="20"/>
  <c r="F72" i="11"/>
  <c r="AV8" i="23"/>
  <c r="AX8" i="23" s="1"/>
  <c r="Y22" i="23"/>
  <c r="Y27" i="23"/>
  <c r="AC30" i="23"/>
  <c r="AC40" i="23"/>
  <c r="Y49" i="23"/>
  <c r="Y60" i="23"/>
  <c r="AC15" i="23"/>
  <c r="AV18" i="23"/>
  <c r="U51" i="23"/>
  <c r="V51" i="23" s="1"/>
  <c r="W51" i="23" s="1"/>
  <c r="U30" i="23"/>
  <c r="V30" i="23" s="1"/>
  <c r="AC43" i="23"/>
  <c r="Y51" i="23"/>
  <c r="AC38" i="23"/>
  <c r="AC53" i="23"/>
  <c r="AC61" i="23"/>
  <c r="U48" i="23"/>
  <c r="V48" i="23" s="1"/>
  <c r="X48" i="23" s="1"/>
  <c r="AV11" i="23"/>
  <c r="AX11" i="23" s="1"/>
  <c r="AC9" i="23"/>
  <c r="U20" i="23"/>
  <c r="V20" i="23" s="1"/>
  <c r="AB20" i="23" s="1"/>
  <c r="AC25" i="23"/>
  <c r="Y48" i="23"/>
  <c r="Y56" i="23"/>
  <c r="AV7" i="23"/>
  <c r="AX7" i="23" s="1"/>
  <c r="Y8" i="23"/>
  <c r="U19" i="23"/>
  <c r="V19" i="23" s="1"/>
  <c r="AA19" i="23" s="1"/>
  <c r="Y20" i="23"/>
  <c r="U24" i="23"/>
  <c r="V24" i="23" s="1"/>
  <c r="AB24" i="23" s="1"/>
  <c r="Y29" i="23"/>
  <c r="AC34" i="23"/>
  <c r="AC44" i="23"/>
  <c r="Y64" i="23"/>
  <c r="AV16" i="23"/>
  <c r="AX16" i="23" s="1"/>
  <c r="AC12" i="23"/>
  <c r="AC13" i="23"/>
  <c r="AC17" i="23"/>
  <c r="U18" i="23"/>
  <c r="V18" i="23" s="1"/>
  <c r="AB18" i="23" s="1"/>
  <c r="AC28" i="23"/>
  <c r="U31" i="23"/>
  <c r="V31" i="23" s="1"/>
  <c r="AB31" i="23" s="1"/>
  <c r="AC54" i="23"/>
  <c r="AV9" i="23"/>
  <c r="AX9" i="23" s="1"/>
  <c r="U8" i="23"/>
  <c r="V8" i="23" s="1"/>
  <c r="W8" i="23" s="1"/>
  <c r="U12" i="23"/>
  <c r="V12" i="23" s="1"/>
  <c r="W12" i="23" s="1"/>
  <c r="AV14" i="23"/>
  <c r="AX14" i="23" s="1"/>
  <c r="AC42" i="23"/>
  <c r="AC47" i="23"/>
  <c r="AC57" i="23"/>
  <c r="AC65" i="23"/>
  <c r="AB21" i="23"/>
  <c r="AA21" i="23"/>
  <c r="W21" i="23"/>
  <c r="AW13" i="23"/>
  <c r="AA48" i="23"/>
  <c r="W48" i="23"/>
  <c r="AA51" i="23"/>
  <c r="AW12" i="23"/>
  <c r="AW17" i="23"/>
  <c r="X8" i="23"/>
  <c r="AA8" i="23"/>
  <c r="AW26" i="23"/>
  <c r="AW19" i="23"/>
  <c r="AW23" i="23"/>
  <c r="X30" i="23"/>
  <c r="AA30" i="23"/>
  <c r="W30" i="23"/>
  <c r="AW28" i="23"/>
  <c r="BA28" i="23" s="1"/>
  <c r="AW15" i="23"/>
  <c r="AA70" i="23"/>
  <c r="W70" i="23"/>
  <c r="AW8" i="23"/>
  <c r="BA8" i="23" s="1"/>
  <c r="AC6" i="23"/>
  <c r="AW10" i="23"/>
  <c r="BA10" i="23" s="1"/>
  <c r="W11" i="23"/>
  <c r="AC26" i="23"/>
  <c r="Y35" i="23"/>
  <c r="U36" i="23"/>
  <c r="V36" i="23" s="1"/>
  <c r="X36" i="23" s="1"/>
  <c r="AC41" i="23"/>
  <c r="AC45" i="23"/>
  <c r="AC55" i="23"/>
  <c r="AC59" i="23"/>
  <c r="AC63" i="23"/>
  <c r="AC67" i="23"/>
  <c r="Y69" i="23"/>
  <c r="V71" i="23" s="1"/>
  <c r="X71" i="23" s="1"/>
  <c r="X11" i="23"/>
  <c r="U13" i="23"/>
  <c r="V13" i="23" s="1"/>
  <c r="AB13" i="23" s="1"/>
  <c r="U14" i="23"/>
  <c r="V14" i="23" s="1"/>
  <c r="U15" i="23"/>
  <c r="V15" i="23" s="1"/>
  <c r="AB15" i="23" s="1"/>
  <c r="U16" i="23"/>
  <c r="V16" i="23" s="1"/>
  <c r="U17" i="23"/>
  <c r="V17" i="23" s="1"/>
  <c r="U40" i="23"/>
  <c r="V40" i="23" s="1"/>
  <c r="X40" i="23" s="1"/>
  <c r="U44" i="23"/>
  <c r="V44" i="23" s="1"/>
  <c r="U54" i="23"/>
  <c r="V54" i="23" s="1"/>
  <c r="AB54" i="23" s="1"/>
  <c r="U58" i="23"/>
  <c r="V58" i="23" s="1"/>
  <c r="X58" i="23" s="1"/>
  <c r="U62" i="23"/>
  <c r="V62" i="23" s="1"/>
  <c r="X62" i="23" s="1"/>
  <c r="U66" i="23"/>
  <c r="V66" i="23" s="1"/>
  <c r="AB66" i="23" s="1"/>
  <c r="X70" i="23"/>
  <c r="AV20" i="23"/>
  <c r="AX20" i="23" s="1"/>
  <c r="AV21" i="23"/>
  <c r="AX21" i="23" s="1"/>
  <c r="AV22" i="23"/>
  <c r="AX22" i="23" s="1"/>
  <c r="U25" i="23"/>
  <c r="V25" i="23" s="1"/>
  <c r="Y30" i="23"/>
  <c r="U34" i="23"/>
  <c r="V34" i="23" s="1"/>
  <c r="AA34" i="23" s="1"/>
  <c r="U37" i="23"/>
  <c r="V37" i="23" s="1"/>
  <c r="X37" i="23" s="1"/>
  <c r="V6" i="23"/>
  <c r="AA11" i="23"/>
  <c r="AE11" i="23" s="1"/>
  <c r="AV24" i="23"/>
  <c r="AX24" i="23" s="1"/>
  <c r="U26" i="23"/>
  <c r="V26" i="23" s="1"/>
  <c r="X26" i="23" s="1"/>
  <c r="Y36" i="23"/>
  <c r="U41" i="23"/>
  <c r="V41" i="23" s="1"/>
  <c r="X41" i="23" s="1"/>
  <c r="U45" i="23"/>
  <c r="V45" i="23" s="1"/>
  <c r="X45" i="23" s="1"/>
  <c r="U55" i="23"/>
  <c r="V55" i="23" s="1"/>
  <c r="X55" i="23" s="1"/>
  <c r="U59" i="23"/>
  <c r="V59" i="23" s="1"/>
  <c r="X59" i="23" s="1"/>
  <c r="U63" i="23"/>
  <c r="V63" i="23" s="1"/>
  <c r="X63" i="23" s="1"/>
  <c r="U67" i="23"/>
  <c r="V67" i="23" s="1"/>
  <c r="X67" i="23" s="1"/>
  <c r="U23" i="23"/>
  <c r="V23" i="23" s="1"/>
  <c r="X23" i="23" s="1"/>
  <c r="U7" i="23"/>
  <c r="V7" i="23" s="1"/>
  <c r="Y13" i="23"/>
  <c r="Y14" i="23"/>
  <c r="Y15" i="23"/>
  <c r="Y16" i="23"/>
  <c r="Y17" i="23"/>
  <c r="X18" i="23"/>
  <c r="X21" i="23"/>
  <c r="X24" i="23"/>
  <c r="AV25" i="23"/>
  <c r="AX25" i="23" s="1"/>
  <c r="U27" i="23"/>
  <c r="V27" i="23" s="1"/>
  <c r="AB27" i="23" s="1"/>
  <c r="U28" i="23"/>
  <c r="V28" i="23" s="1"/>
  <c r="AB28" i="23" s="1"/>
  <c r="U29" i="23"/>
  <c r="V29" i="23" s="1"/>
  <c r="X29" i="23" s="1"/>
  <c r="X31" i="23"/>
  <c r="Y40" i="23"/>
  <c r="Y44" i="23"/>
  <c r="X51" i="23"/>
  <c r="Y54" i="23"/>
  <c r="Y58" i="23"/>
  <c r="Y62" i="23"/>
  <c r="Y66" i="23"/>
  <c r="AB70" i="23"/>
  <c r="U22" i="23"/>
  <c r="V22" i="23" s="1"/>
  <c r="X22" i="23" s="1"/>
  <c r="AV27" i="23"/>
  <c r="AX27" i="23" s="1"/>
  <c r="AB30" i="23"/>
  <c r="U32" i="23"/>
  <c r="V32" i="23" s="1"/>
  <c r="AB32" i="23" s="1"/>
  <c r="U46" i="23"/>
  <c r="V46" i="23" s="1"/>
  <c r="AB46" i="23" s="1"/>
  <c r="U49" i="23"/>
  <c r="V49" i="23" s="1"/>
  <c r="AB49" i="23" s="1"/>
  <c r="U52" i="23"/>
  <c r="V52" i="23" s="1"/>
  <c r="U68" i="23"/>
  <c r="V68" i="23" s="1"/>
  <c r="X68" i="23" s="1"/>
  <c r="AW6" i="23"/>
  <c r="BA6" i="23" s="1"/>
  <c r="U9" i="23"/>
  <c r="V9" i="23" s="1"/>
  <c r="AB36" i="23"/>
  <c r="U38" i="23"/>
  <c r="V38" i="23" s="1"/>
  <c r="X38" i="23" s="1"/>
  <c r="U42" i="23"/>
  <c r="V42" i="23" s="1"/>
  <c r="X42" i="23" s="1"/>
  <c r="U56" i="23"/>
  <c r="V56" i="23" s="1"/>
  <c r="X56" i="23" s="1"/>
  <c r="U60" i="23"/>
  <c r="V60" i="23" s="1"/>
  <c r="X60" i="23" s="1"/>
  <c r="U64" i="23"/>
  <c r="V64" i="23" s="1"/>
  <c r="AB71" i="23"/>
  <c r="AB17" i="23"/>
  <c r="X28" i="23"/>
  <c r="U35" i="23"/>
  <c r="V35" i="23" s="1"/>
  <c r="AB40" i="23"/>
  <c r="AB44" i="23"/>
  <c r="AB58" i="23"/>
  <c r="AB62" i="23"/>
  <c r="U69" i="23"/>
  <c r="V69" i="23" s="1"/>
  <c r="AB69" i="23" s="1"/>
  <c r="U10" i="23"/>
  <c r="V10" i="23" s="1"/>
  <c r="AB48" i="23"/>
  <c r="X49" i="23"/>
  <c r="AB51" i="23"/>
  <c r="U33" i="23"/>
  <c r="V33" i="23" s="1"/>
  <c r="X33" i="23" s="1"/>
  <c r="U39" i="23"/>
  <c r="V39" i="23" s="1"/>
  <c r="X39" i="23" s="1"/>
  <c r="U43" i="23"/>
  <c r="V43" i="23" s="1"/>
  <c r="AB43" i="23" s="1"/>
  <c r="U47" i="23"/>
  <c r="V47" i="23" s="1"/>
  <c r="AB47" i="23" s="1"/>
  <c r="U50" i="23"/>
  <c r="V50" i="23" s="1"/>
  <c r="AB50" i="23" s="1"/>
  <c r="U53" i="23"/>
  <c r="V53" i="23" s="1"/>
  <c r="AB53" i="23" s="1"/>
  <c r="U57" i="23"/>
  <c r="V57" i="23" s="1"/>
  <c r="AB57" i="23" s="1"/>
  <c r="U61" i="23"/>
  <c r="V61" i="23" s="1"/>
  <c r="X61" i="23" s="1"/>
  <c r="U65" i="23"/>
  <c r="V65" i="23" s="1"/>
  <c r="X65" i="23" s="1"/>
  <c r="X53" i="23" l="1"/>
  <c r="W31" i="23"/>
  <c r="AA31" i="23"/>
  <c r="W19" i="23"/>
  <c r="X46" i="23"/>
  <c r="AB8" i="23"/>
  <c r="AB19" i="23"/>
  <c r="AW18" i="23"/>
  <c r="AX18" i="23"/>
  <c r="BA18" i="23" s="1"/>
  <c r="F68" i="16"/>
  <c r="F71" i="11"/>
  <c r="F71" i="12"/>
  <c r="AW11" i="23"/>
  <c r="G72" i="11"/>
  <c r="AW7" i="23"/>
  <c r="BA7" i="23" s="1"/>
  <c r="X19" i="23"/>
  <c r="BA15" i="23"/>
  <c r="W24" i="23"/>
  <c r="Z24" i="23" s="1"/>
  <c r="W18" i="23"/>
  <c r="Z18" i="23" s="1"/>
  <c r="AA24" i="23"/>
  <c r="AE24" i="23" s="1"/>
  <c r="AA18" i="23"/>
  <c r="AE18" i="23" s="1"/>
  <c r="AB33" i="23"/>
  <c r="Z8" i="23"/>
  <c r="X27" i="23"/>
  <c r="X57" i="23"/>
  <c r="BA19" i="23"/>
  <c r="X20" i="23"/>
  <c r="Z30" i="23"/>
  <c r="AW16" i="23"/>
  <c r="BA16" i="23" s="1"/>
  <c r="X66" i="23"/>
  <c r="X32" i="23"/>
  <c r="AB37" i="23"/>
  <c r="AB65" i="23"/>
  <c r="X12" i="23"/>
  <c r="Z12" i="23" s="1"/>
  <c r="Z48" i="23"/>
  <c r="AW14" i="23"/>
  <c r="BA14" i="23" s="1"/>
  <c r="AA12" i="23"/>
  <c r="W20" i="23"/>
  <c r="AW9" i="23"/>
  <c r="AB12" i="23"/>
  <c r="AA20" i="23"/>
  <c r="AB34" i="23"/>
  <c r="X34" i="23"/>
  <c r="AE19" i="23"/>
  <c r="W35" i="23"/>
  <c r="AA35" i="23"/>
  <c r="X35" i="23"/>
  <c r="AA14" i="23"/>
  <c r="X14" i="23"/>
  <c r="W14" i="23"/>
  <c r="W32" i="23"/>
  <c r="Z32" i="23" s="1"/>
  <c r="AA32" i="23"/>
  <c r="W28" i="23"/>
  <c r="Z28" i="23" s="1"/>
  <c r="AA28" i="23"/>
  <c r="AE28" i="23" s="1"/>
  <c r="X54" i="23"/>
  <c r="AA37" i="23"/>
  <c r="W37" i="23"/>
  <c r="Z37" i="23" s="1"/>
  <c r="AA44" i="23"/>
  <c r="W44" i="23"/>
  <c r="AA71" i="23"/>
  <c r="AE71" i="23" s="1"/>
  <c r="W71" i="23"/>
  <c r="Z71" i="23" s="1"/>
  <c r="AE30" i="23"/>
  <c r="W52" i="23"/>
  <c r="AA52" i="23"/>
  <c r="AA59" i="23"/>
  <c r="W59" i="23"/>
  <c r="Z59" i="23" s="1"/>
  <c r="AB59" i="23"/>
  <c r="AA57" i="23"/>
  <c r="AE57" i="23" s="1"/>
  <c r="W57" i="23"/>
  <c r="W27" i="23"/>
  <c r="AA27" i="23"/>
  <c r="AE27" i="23" s="1"/>
  <c r="AA45" i="23"/>
  <c r="W45" i="23"/>
  <c r="Z45" i="23" s="1"/>
  <c r="AB45" i="23"/>
  <c r="AA62" i="23"/>
  <c r="AE62" i="23" s="1"/>
  <c r="W62" i="23"/>
  <c r="Z62" i="23" s="1"/>
  <c r="X43" i="23"/>
  <c r="BA12" i="23"/>
  <c r="Z51" i="23"/>
  <c r="W64" i="23"/>
  <c r="AB64" i="23"/>
  <c r="AA64" i="23"/>
  <c r="AE64" i="23" s="1"/>
  <c r="W60" i="23"/>
  <c r="Z60" i="23" s="1"/>
  <c r="AB60" i="23"/>
  <c r="AA60" i="23"/>
  <c r="W42" i="23"/>
  <c r="Z42" i="23" s="1"/>
  <c r="AB42" i="23"/>
  <c r="AA42" i="23"/>
  <c r="W29" i="23"/>
  <c r="Z29" i="23" s="1"/>
  <c r="AA29" i="23"/>
  <c r="AA55" i="23"/>
  <c r="W55" i="23"/>
  <c r="Z55" i="23" s="1"/>
  <c r="AB55" i="23"/>
  <c r="AA33" i="23"/>
  <c r="W33" i="23"/>
  <c r="Z33" i="23" s="1"/>
  <c r="AB14" i="23"/>
  <c r="W38" i="23"/>
  <c r="Z38" i="23" s="1"/>
  <c r="AB38" i="23"/>
  <c r="AA38" i="23"/>
  <c r="X52" i="23"/>
  <c r="AW27" i="23"/>
  <c r="BA27" i="23" s="1"/>
  <c r="AW25" i="23"/>
  <c r="X44" i="23"/>
  <c r="AB35" i="23"/>
  <c r="AA40" i="23"/>
  <c r="AE40" i="23" s="1"/>
  <c r="W40" i="23"/>
  <c r="Z40" i="23" s="1"/>
  <c r="Z11" i="23"/>
  <c r="BA23" i="23"/>
  <c r="AE8" i="23"/>
  <c r="AE51" i="23"/>
  <c r="AA43" i="23"/>
  <c r="AE43" i="23" s="1"/>
  <c r="W43" i="23"/>
  <c r="AB10" i="23"/>
  <c r="W10" i="23"/>
  <c r="AA10" i="23"/>
  <c r="X10" i="23"/>
  <c r="AA6" i="23"/>
  <c r="W6" i="23"/>
  <c r="X6" i="23"/>
  <c r="AB6" i="23"/>
  <c r="AA61" i="23"/>
  <c r="W61" i="23"/>
  <c r="Z61" i="23" s="1"/>
  <c r="AA66" i="23"/>
  <c r="AE66" i="23" s="1"/>
  <c r="W66" i="23"/>
  <c r="Z66" i="23" s="1"/>
  <c r="AA53" i="23"/>
  <c r="AE53" i="23" s="1"/>
  <c r="W53" i="23"/>
  <c r="Z53" i="23" s="1"/>
  <c r="AB22" i="23"/>
  <c r="AA22" i="23"/>
  <c r="W22" i="23"/>
  <c r="Z22" i="23" s="1"/>
  <c r="X7" i="23"/>
  <c r="AA7" i="23"/>
  <c r="W7" i="23"/>
  <c r="AB7" i="23"/>
  <c r="AA41" i="23"/>
  <c r="W41" i="23"/>
  <c r="Z41" i="23" s="1"/>
  <c r="AB41" i="23"/>
  <c r="AE34" i="23"/>
  <c r="AA58" i="23"/>
  <c r="AE58" i="23" s="1"/>
  <c r="W58" i="23"/>
  <c r="Z58" i="23" s="1"/>
  <c r="Z31" i="23"/>
  <c r="AE31" i="23" s="1"/>
  <c r="X9" i="23"/>
  <c r="AB9" i="23"/>
  <c r="W9" i="23"/>
  <c r="AA9" i="23"/>
  <c r="AB23" i="23"/>
  <c r="AA23" i="23"/>
  <c r="W23" i="23"/>
  <c r="Z23" i="23" s="1"/>
  <c r="BA13" i="23"/>
  <c r="AA67" i="23"/>
  <c r="W67" i="23"/>
  <c r="Z67" i="23" s="1"/>
  <c r="AB67" i="23"/>
  <c r="AB25" i="23"/>
  <c r="AA25" i="23"/>
  <c r="X25" i="23"/>
  <c r="W25" i="23"/>
  <c r="AA54" i="23"/>
  <c r="AE54" i="23" s="1"/>
  <c r="W54" i="23"/>
  <c r="AA26" i="23"/>
  <c r="W26" i="23"/>
  <c r="Z26" i="23" s="1"/>
  <c r="AB26" i="23"/>
  <c r="AW22" i="23"/>
  <c r="AA17" i="23"/>
  <c r="AE17" i="23" s="1"/>
  <c r="X17" i="23"/>
  <c r="W17" i="23"/>
  <c r="BA17" i="23"/>
  <c r="AE48" i="23"/>
  <c r="AA63" i="23"/>
  <c r="W63" i="23"/>
  <c r="Z63" i="23" s="1"/>
  <c r="AB63" i="23"/>
  <c r="AW21" i="23"/>
  <c r="AB52" i="23"/>
  <c r="Z21" i="23"/>
  <c r="AA50" i="23"/>
  <c r="AE50" i="23" s="1"/>
  <c r="W50" i="23"/>
  <c r="AW24" i="23"/>
  <c r="BA24" i="23" s="1"/>
  <c r="AA16" i="23"/>
  <c r="X16" i="23"/>
  <c r="W16" i="23"/>
  <c r="AA39" i="23"/>
  <c r="W39" i="23"/>
  <c r="Z39" i="23" s="1"/>
  <c r="AE39" i="23" s="1"/>
  <c r="W56" i="23"/>
  <c r="Z56" i="23" s="1"/>
  <c r="AB56" i="23"/>
  <c r="AA56" i="23"/>
  <c r="W49" i="23"/>
  <c r="Z49" i="23" s="1"/>
  <c r="AA49" i="23"/>
  <c r="AB61" i="23"/>
  <c r="AB39" i="23"/>
  <c r="AW20" i="23"/>
  <c r="X50" i="23"/>
  <c r="AA15" i="23"/>
  <c r="AE15" i="23" s="1"/>
  <c r="X15" i="23"/>
  <c r="W15" i="23"/>
  <c r="AA36" i="23"/>
  <c r="W36" i="23"/>
  <c r="Z36" i="23" s="1"/>
  <c r="W34" i="23"/>
  <c r="Z34" i="23" s="1"/>
  <c r="AE20" i="23"/>
  <c r="AE21" i="23"/>
  <c r="W68" i="23"/>
  <c r="Z68" i="23" s="1"/>
  <c r="AE68" i="23" s="1"/>
  <c r="AA68" i="23"/>
  <c r="W46" i="23"/>
  <c r="Z46" i="23" s="1"/>
  <c r="AA46" i="23"/>
  <c r="AE46" i="23" s="1"/>
  <c r="Z70" i="23"/>
  <c r="AE70" i="23" s="1"/>
  <c r="X64" i="23"/>
  <c r="AA47" i="23"/>
  <c r="AE47" i="23" s="1"/>
  <c r="W47" i="23"/>
  <c r="AA65" i="23"/>
  <c r="W65" i="23"/>
  <c r="Z65" i="23" s="1"/>
  <c r="W69" i="23"/>
  <c r="AA69" i="23"/>
  <c r="X69" i="23"/>
  <c r="AB16" i="23"/>
  <c r="AB68" i="23"/>
  <c r="X47" i="23"/>
  <c r="AA13" i="23"/>
  <c r="AE13" i="23" s="1"/>
  <c r="X13" i="23"/>
  <c r="W13" i="23"/>
  <c r="AB29" i="23"/>
  <c r="BA26" i="23"/>
  <c r="BA11" i="23"/>
  <c r="Z19" i="23"/>
  <c r="G44" i="20" l="1"/>
  <c r="G76" i="20"/>
  <c r="AE10" i="23"/>
  <c r="Z43" i="23"/>
  <c r="G54" i="20"/>
  <c r="F72" i="8"/>
  <c r="F69" i="13"/>
  <c r="G88" i="20"/>
  <c r="G70" i="11"/>
  <c r="AE9" i="23"/>
  <c r="H71" i="11"/>
  <c r="Z57" i="23"/>
  <c r="Z25" i="23"/>
  <c r="Z9" i="23"/>
  <c r="Z7" i="23"/>
  <c r="AE32" i="23"/>
  <c r="G18" i="20"/>
  <c r="Z6" i="23"/>
  <c r="Z20" i="23"/>
  <c r="AE45" i="23"/>
  <c r="AE12" i="23"/>
  <c r="F70" i="11"/>
  <c r="G68" i="16"/>
  <c r="Z27" i="23"/>
  <c r="AE37" i="23"/>
  <c r="G71" i="12"/>
  <c r="H71" i="12"/>
  <c r="G69" i="13"/>
  <c r="H69" i="13"/>
  <c r="G72" i="8"/>
  <c r="H72" i="8"/>
  <c r="BA21" i="23"/>
  <c r="AE55" i="23"/>
  <c r="Z10" i="23"/>
  <c r="Z54" i="23"/>
  <c r="AE41" i="23"/>
  <c r="AE29" i="23"/>
  <c r="AE16" i="23"/>
  <c r="AE63" i="23"/>
  <c r="AE42" i="23"/>
  <c r="AE67" i="23"/>
  <c r="AE35" i="23"/>
  <c r="Z17" i="23"/>
  <c r="AE25" i="23"/>
  <c r="Z14" i="23"/>
  <c r="BA9" i="23"/>
  <c r="AE59" i="23"/>
  <c r="AE65" i="23"/>
  <c r="AE56" i="23"/>
  <c r="AE7" i="23"/>
  <c r="AE38" i="23"/>
  <c r="AE52" i="23"/>
  <c r="Z52" i="23"/>
  <c r="Z50" i="23"/>
  <c r="Z47" i="23"/>
  <c r="AE36" i="23"/>
  <c r="Z13" i="23"/>
  <c r="Z15" i="23"/>
  <c r="BA22" i="23"/>
  <c r="AE6" i="23"/>
  <c r="AE60" i="23"/>
  <c r="AE22" i="23"/>
  <c r="AE33" i="23"/>
  <c r="BA20" i="23"/>
  <c r="Z16" i="23"/>
  <c r="AE26" i="23"/>
  <c r="AE23" i="23"/>
  <c r="BA25" i="23"/>
  <c r="Z64" i="23"/>
  <c r="Z44" i="23"/>
  <c r="AE14" i="23"/>
  <c r="AE44" i="23"/>
  <c r="Z69" i="23"/>
  <c r="AE69" i="23" s="1"/>
  <c r="G75" i="10" s="1"/>
  <c r="AE49" i="23"/>
  <c r="AE61" i="23"/>
  <c r="Z35" i="23"/>
  <c r="G65" i="20" l="1"/>
  <c r="H18" i="20"/>
  <c r="G31" i="20"/>
  <c r="H44" i="20"/>
  <c r="H76" i="20"/>
  <c r="H65" i="20"/>
  <c r="H31" i="20"/>
  <c r="H54" i="20"/>
  <c r="H88" i="20"/>
  <c r="H68" i="16"/>
  <c r="H70" i="11"/>
  <c r="G71" i="11"/>
  <c r="H75" i="10"/>
  <c r="D45" i="21" l="1"/>
  <c r="C45" i="21"/>
  <c r="C43" i="21"/>
  <c r="C42" i="21"/>
  <c r="C38" i="21"/>
  <c r="C37" i="21"/>
  <c r="C36" i="21"/>
  <c r="C32" i="21"/>
  <c r="C31" i="21"/>
  <c r="C30" i="21"/>
  <c r="C26" i="21"/>
  <c r="C25" i="21"/>
  <c r="C24" i="21"/>
  <c r="C20" i="21"/>
  <c r="C19" i="21"/>
  <c r="C18" i="21"/>
  <c r="D43" i="21"/>
  <c r="D42" i="21"/>
  <c r="D38" i="21"/>
  <c r="D37" i="21"/>
  <c r="D36" i="21"/>
  <c r="D32" i="21"/>
  <c r="D31" i="21"/>
  <c r="D30" i="21"/>
  <c r="D26" i="21"/>
  <c r="D25" i="21"/>
  <c r="D24" i="21"/>
  <c r="D20" i="21"/>
  <c r="D19" i="21"/>
  <c r="D18" i="21"/>
  <c r="D14" i="21"/>
  <c r="D13" i="21"/>
  <c r="D12" i="21"/>
  <c r="D8" i="21"/>
  <c r="D7" i="21"/>
  <c r="D6" i="21"/>
  <c r="C14" i="21"/>
  <c r="C13" i="21"/>
  <c r="C12" i="21"/>
  <c r="C7" i="21"/>
  <c r="C6" i="21"/>
  <c r="C8" i="21"/>
  <c r="H54" i="8" l="1"/>
  <c r="H53" i="8"/>
  <c r="B62" i="8" l="1"/>
  <c r="D62" i="8"/>
  <c r="F62" i="8"/>
  <c r="E62" i="8"/>
  <c r="B61" i="8"/>
  <c r="D61" i="8"/>
  <c r="E61" i="8"/>
  <c r="F61" i="8"/>
  <c r="D60" i="8"/>
  <c r="B60" i="8"/>
  <c r="D59" i="8"/>
  <c r="B59" i="8"/>
  <c r="D58" i="16"/>
  <c r="B58" i="16"/>
  <c r="D57" i="16"/>
  <c r="B57" i="16"/>
  <c r="D60" i="13"/>
  <c r="B60" i="13"/>
  <c r="D59" i="13"/>
  <c r="B59" i="13"/>
  <c r="D60" i="9"/>
  <c r="B60" i="9"/>
  <c r="D59" i="9"/>
  <c r="B59" i="9"/>
  <c r="D59" i="12"/>
  <c r="B59" i="12"/>
  <c r="D58" i="12"/>
  <c r="B58" i="12"/>
  <c r="B59" i="11"/>
  <c r="D59" i="11"/>
  <c r="D58" i="11"/>
  <c r="B58" i="11"/>
  <c r="D60" i="10"/>
  <c r="B60" i="10"/>
  <c r="D59" i="10"/>
  <c r="B59" i="10"/>
  <c r="D58" i="10"/>
  <c r="B58" i="10"/>
  <c r="D26" i="8"/>
  <c r="D24" i="8"/>
  <c r="D25" i="16"/>
  <c r="D24" i="13"/>
  <c r="D26" i="13"/>
  <c r="D23" i="16"/>
  <c r="D24" i="9"/>
  <c r="D22" i="9"/>
  <c r="D24" i="12" l="1"/>
  <c r="D22" i="12"/>
  <c r="D24" i="11"/>
  <c r="D22" i="11"/>
  <c r="C66" i="11"/>
  <c r="E60" i="8" l="1"/>
  <c r="E59" i="8"/>
  <c r="E58" i="16"/>
  <c r="E57" i="16"/>
  <c r="E60" i="13"/>
  <c r="H60" i="13" s="1"/>
  <c r="E59" i="13"/>
  <c r="E60" i="9"/>
  <c r="E59" i="9"/>
  <c r="E59" i="12"/>
  <c r="E58" i="12"/>
  <c r="F60" i="8"/>
  <c r="G60" i="8" s="1"/>
  <c r="F59" i="8"/>
  <c r="G59" i="8" s="1"/>
  <c r="F58" i="16"/>
  <c r="F57" i="16"/>
  <c r="G57" i="16" s="1"/>
  <c r="F60" i="13"/>
  <c r="F59" i="13"/>
  <c r="F60" i="9"/>
  <c r="F59" i="9"/>
  <c r="G59" i="9" s="1"/>
  <c r="F59" i="12"/>
  <c r="F58" i="12"/>
  <c r="G58" i="12" s="1"/>
  <c r="F59" i="11"/>
  <c r="F58" i="11"/>
  <c r="G58" i="11" s="1"/>
  <c r="F60" i="10"/>
  <c r="F59" i="10"/>
  <c r="F58" i="10"/>
  <c r="G58" i="10" s="1"/>
  <c r="E59" i="11"/>
  <c r="E58" i="11"/>
  <c r="E59" i="10"/>
  <c r="E58" i="10"/>
  <c r="E60" i="10"/>
  <c r="D24" i="10"/>
  <c r="D22" i="10"/>
  <c r="B67" i="10"/>
  <c r="H58" i="10" l="1"/>
  <c r="F82" i="10" s="1"/>
  <c r="H58" i="11"/>
  <c r="H60" i="8"/>
  <c r="H59" i="9"/>
  <c r="H58" i="12"/>
  <c r="B70" i="8"/>
  <c r="B71" i="8"/>
  <c r="B69" i="8"/>
  <c r="B66" i="16"/>
  <c r="B67" i="16"/>
  <c r="B65" i="16"/>
  <c r="B67" i="13"/>
  <c r="B68" i="13"/>
  <c r="B68" i="9"/>
  <c r="B69" i="9"/>
  <c r="B70" i="9"/>
  <c r="B71" i="9"/>
  <c r="B67" i="9"/>
  <c r="B67" i="12"/>
  <c r="B68" i="12"/>
  <c r="B69" i="12"/>
  <c r="B70" i="12"/>
  <c r="B66" i="12"/>
  <c r="B67" i="11"/>
  <c r="B68" i="11"/>
  <c r="B69" i="11"/>
  <c r="B66" i="11"/>
  <c r="B68" i="10"/>
  <c r="B69" i="10"/>
  <c r="B70" i="10"/>
  <c r="B71" i="10"/>
  <c r="B72" i="10"/>
  <c r="B73" i="10"/>
  <c r="B74" i="10"/>
  <c r="C67" i="13"/>
  <c r="C70" i="8"/>
  <c r="C71" i="8"/>
  <c r="C69" i="8"/>
  <c r="C66" i="16"/>
  <c r="C67" i="16"/>
  <c r="C65" i="16"/>
  <c r="C68" i="13"/>
  <c r="C68" i="9"/>
  <c r="C69" i="9"/>
  <c r="C70" i="9"/>
  <c r="C71" i="9"/>
  <c r="C67" i="9"/>
  <c r="C67" i="12"/>
  <c r="C68" i="12"/>
  <c r="C69" i="12"/>
  <c r="C70" i="12"/>
  <c r="C66" i="12"/>
  <c r="C67" i="11"/>
  <c r="C68" i="11"/>
  <c r="C69" i="11"/>
  <c r="C68" i="10"/>
  <c r="C69" i="10"/>
  <c r="C70" i="10"/>
  <c r="C71" i="10"/>
  <c r="C72" i="10"/>
  <c r="C73" i="10"/>
  <c r="C74" i="10"/>
  <c r="C67" i="10"/>
  <c r="F32" i="12" l="1"/>
  <c r="F32" i="11"/>
  <c r="C73" i="9"/>
  <c r="D67" i="13" l="1"/>
  <c r="D71" i="9"/>
  <c r="D69" i="8"/>
  <c r="D68" i="9"/>
  <c r="D69" i="9"/>
  <c r="D70" i="8"/>
  <c r="D67" i="9"/>
  <c r="D70" i="9"/>
  <c r="D71" i="8"/>
  <c r="D65" i="16"/>
  <c r="D67" i="16"/>
  <c r="D66" i="16"/>
  <c r="D68" i="13"/>
  <c r="D67" i="12"/>
  <c r="D73" i="12" s="1"/>
  <c r="D69" i="12"/>
  <c r="D66" i="12"/>
  <c r="D68" i="12"/>
  <c r="D70" i="12"/>
  <c r="D66" i="11"/>
  <c r="D68" i="11"/>
  <c r="D67" i="11"/>
  <c r="D69" i="11"/>
  <c r="D67" i="10"/>
  <c r="D77" i="10" s="1"/>
  <c r="D73" i="10"/>
  <c r="D71" i="10"/>
  <c r="D69" i="10"/>
  <c r="D72" i="10"/>
  <c r="D70" i="10"/>
  <c r="D68" i="10"/>
  <c r="D74" i="10"/>
  <c r="D73" i="11" l="1"/>
  <c r="F67" i="11"/>
  <c r="F69" i="12"/>
  <c r="F69" i="11"/>
  <c r="F70" i="12"/>
  <c r="F68" i="9"/>
  <c r="F68" i="11"/>
  <c r="F67" i="16"/>
  <c r="F70" i="8"/>
  <c r="F65" i="16"/>
  <c r="F69" i="9"/>
  <c r="F71" i="8"/>
  <c r="C52" i="10"/>
  <c r="F69" i="8"/>
  <c r="E69" i="10"/>
  <c r="E66" i="11"/>
  <c r="E73" i="11" s="1"/>
  <c r="F66" i="11"/>
  <c r="E74" i="10"/>
  <c r="F68" i="12"/>
  <c r="F70" i="9"/>
  <c r="E71" i="10"/>
  <c r="E73" i="10"/>
  <c r="F67" i="12"/>
  <c r="F73" i="12" s="1"/>
  <c r="E68" i="10"/>
  <c r="E72" i="10"/>
  <c r="E70" i="10"/>
  <c r="E70" i="12"/>
  <c r="E65" i="16"/>
  <c r="E69" i="8"/>
  <c r="E67" i="11"/>
  <c r="E69" i="11"/>
  <c r="E68" i="13"/>
  <c r="F68" i="13"/>
  <c r="E70" i="8"/>
  <c r="E68" i="12"/>
  <c r="E69" i="9"/>
  <c r="E68" i="11"/>
  <c r="E66" i="12"/>
  <c r="E71" i="8"/>
  <c r="E69" i="12"/>
  <c r="E66" i="16"/>
  <c r="E67" i="9"/>
  <c r="F67" i="9"/>
  <c r="E67" i="12"/>
  <c r="E73" i="12" s="1"/>
  <c r="E67" i="16"/>
  <c r="E70" i="9"/>
  <c r="E71" i="9"/>
  <c r="E67" i="10"/>
  <c r="E67" i="13"/>
  <c r="E68" i="9"/>
  <c r="F73" i="11" l="1"/>
  <c r="E77" i="10"/>
  <c r="C22" i="9"/>
  <c r="F22" i="9" s="1"/>
  <c r="C24" i="13"/>
  <c r="F24" i="13" s="1"/>
  <c r="C23" i="16"/>
  <c r="F23" i="16" s="1"/>
  <c r="C24" i="8"/>
  <c r="F24" i="8" s="1"/>
  <c r="C22" i="11"/>
  <c r="F22" i="11" s="1"/>
  <c r="C22" i="12"/>
  <c r="F22" i="12" s="1"/>
  <c r="C22" i="10"/>
  <c r="F22" i="10" s="1"/>
  <c r="C24" i="11"/>
  <c r="C24" i="12"/>
  <c r="C24" i="9"/>
  <c r="C25" i="16"/>
  <c r="C26" i="8"/>
  <c r="C24" i="10"/>
  <c r="F24" i="10" s="1"/>
  <c r="C26" i="13"/>
  <c r="F69" i="10"/>
  <c r="F72" i="10"/>
  <c r="F70" i="10"/>
  <c r="F68" i="10"/>
  <c r="F67" i="10"/>
  <c r="F74" i="10"/>
  <c r="F73" i="10"/>
  <c r="F71" i="10"/>
  <c r="F66" i="12"/>
  <c r="F66" i="16"/>
  <c r="F71" i="9"/>
  <c r="F67" i="13"/>
  <c r="F77" i="10" l="1"/>
  <c r="F25" i="8"/>
  <c r="H69" i="10"/>
  <c r="F24" i="9"/>
  <c r="C53" i="9"/>
  <c r="F26" i="13"/>
  <c r="C53" i="13"/>
  <c r="F25" i="16"/>
  <c r="C51" i="16"/>
  <c r="F26" i="8"/>
  <c r="C53" i="8"/>
  <c r="F24" i="12"/>
  <c r="C52" i="12"/>
  <c r="F24" i="11"/>
  <c r="C52" i="11"/>
  <c r="G66" i="11"/>
  <c r="H67" i="13"/>
  <c r="G71" i="8"/>
  <c r="G69" i="11"/>
  <c r="H70" i="10"/>
  <c r="H74" i="10"/>
  <c r="H72" i="10"/>
  <c r="E7" i="13"/>
  <c r="D7" i="13"/>
  <c r="G73" i="11" l="1"/>
  <c r="G67" i="10"/>
  <c r="G70" i="8"/>
  <c r="H59" i="13"/>
  <c r="G67" i="13"/>
  <c r="H66" i="11"/>
  <c r="G67" i="9"/>
  <c r="H67" i="9"/>
  <c r="G71" i="9"/>
  <c r="H71" i="9"/>
  <c r="H71" i="8"/>
  <c r="H69" i="8"/>
  <c r="H70" i="8"/>
  <c r="H70" i="9"/>
  <c r="G70" i="9"/>
  <c r="H68" i="9"/>
  <c r="G68" i="9"/>
  <c r="H69" i="9"/>
  <c r="G69" i="9"/>
  <c r="G68" i="12"/>
  <c r="G66" i="16"/>
  <c r="H66" i="16"/>
  <c r="H65" i="16"/>
  <c r="G67" i="16"/>
  <c r="H67" i="16"/>
  <c r="G66" i="12"/>
  <c r="G68" i="13"/>
  <c r="H68" i="13"/>
  <c r="G68" i="11"/>
  <c r="H68" i="12"/>
  <c r="H67" i="12"/>
  <c r="H73" i="12" s="1"/>
  <c r="G67" i="12"/>
  <c r="G73" i="12" s="1"/>
  <c r="G69" i="12"/>
  <c r="H69" i="12"/>
  <c r="G70" i="12"/>
  <c r="H70" i="12"/>
  <c r="H66" i="12"/>
  <c r="G73" i="10"/>
  <c r="H71" i="10"/>
  <c r="G67" i="11"/>
  <c r="H67" i="11"/>
  <c r="H68" i="10"/>
  <c r="H68" i="11"/>
  <c r="H67" i="10"/>
  <c r="H73" i="10"/>
  <c r="H69" i="11"/>
  <c r="G72" i="10"/>
  <c r="G70" i="10"/>
  <c r="G74" i="10"/>
  <c r="G69" i="10"/>
  <c r="G71" i="10"/>
  <c r="G68" i="10"/>
  <c r="G77" i="10" l="1"/>
  <c r="H77" i="10"/>
  <c r="F33" i="13"/>
  <c r="F31" i="9"/>
  <c r="F31" i="11"/>
  <c r="F31" i="12"/>
  <c r="F31" i="10"/>
  <c r="H61" i="13"/>
  <c r="G69" i="8"/>
  <c r="G65" i="16"/>
  <c r="H73" i="11"/>
  <c r="I76" i="20"/>
  <c r="I88" i="20"/>
  <c r="I65" i="20"/>
  <c r="I54" i="20"/>
  <c r="I44" i="20"/>
  <c r="I18" i="20"/>
  <c r="I31" i="20"/>
  <c r="F20" i="8"/>
  <c r="F19" i="16"/>
  <c r="C14" i="13"/>
  <c r="C48" i="13" s="1"/>
  <c r="C13" i="13"/>
  <c r="C47" i="13" s="1"/>
  <c r="D14" i="13"/>
  <c r="H48" i="13" s="1"/>
  <c r="D13" i="13"/>
  <c r="H47" i="13" s="1"/>
  <c r="D14" i="9"/>
  <c r="F20" i="13"/>
  <c r="F18" i="12"/>
  <c r="F18" i="11"/>
  <c r="F18" i="10"/>
  <c r="F18" i="9"/>
  <c r="D9" i="8"/>
  <c r="C48" i="8" s="1"/>
  <c r="D8" i="8"/>
  <c r="C47" i="8" s="1"/>
  <c r="D8" i="16"/>
  <c r="C46" i="16" s="1"/>
  <c r="H52" i="16"/>
  <c r="H51" i="16"/>
  <c r="F24" i="16" s="1"/>
  <c r="H54" i="13"/>
  <c r="H53" i="13"/>
  <c r="F25" i="13" s="1"/>
  <c r="H46" i="13"/>
  <c r="C46" i="13"/>
  <c r="H54" i="9"/>
  <c r="H53" i="9"/>
  <c r="F23" i="9" s="1"/>
  <c r="C12" i="9"/>
  <c r="H53" i="12"/>
  <c r="H52" i="12"/>
  <c r="F23" i="12" s="1"/>
  <c r="H51" i="12"/>
  <c r="H53" i="11"/>
  <c r="H52" i="11"/>
  <c r="F23" i="11" s="1"/>
  <c r="G53" i="10"/>
  <c r="G52" i="10"/>
  <c r="F23" i="10" s="1"/>
  <c r="F32" i="16" l="1"/>
  <c r="F23" i="13"/>
  <c r="G62" i="8"/>
  <c r="H62" i="8" s="1"/>
  <c r="F33" i="8"/>
  <c r="D19" i="8"/>
  <c r="H52" i="8" s="1"/>
  <c r="D18" i="8"/>
  <c r="H51" i="8" s="1"/>
  <c r="D17" i="8"/>
  <c r="H50" i="8" s="1"/>
  <c r="D16" i="8"/>
  <c r="H49" i="8" s="1"/>
  <c r="D18" i="16"/>
  <c r="H50" i="16" s="1"/>
  <c r="D17" i="16"/>
  <c r="H49" i="16" s="1"/>
  <c r="D16" i="16"/>
  <c r="H48" i="16" s="1"/>
  <c r="D15" i="16"/>
  <c r="H47" i="16" s="1"/>
  <c r="D19" i="13"/>
  <c r="H52" i="13" s="1"/>
  <c r="D18" i="13"/>
  <c r="H51" i="13" s="1"/>
  <c r="D17" i="13"/>
  <c r="H50" i="13" s="1"/>
  <c r="D16" i="13"/>
  <c r="H49" i="13" s="1"/>
  <c r="H49" i="9"/>
  <c r="D17" i="9"/>
  <c r="H52" i="9" s="1"/>
  <c r="D16" i="9"/>
  <c r="H51" i="9" s="1"/>
  <c r="D15" i="9"/>
  <c r="H50" i="9" s="1"/>
  <c r="D16" i="12"/>
  <c r="H50" i="12" s="1"/>
  <c r="D15" i="12"/>
  <c r="H49" i="12" s="1"/>
  <c r="D14" i="12"/>
  <c r="D16" i="11"/>
  <c r="H50" i="11" s="1"/>
  <c r="D15" i="11"/>
  <c r="H49" i="11" s="1"/>
  <c r="D14" i="11"/>
  <c r="D17" i="10"/>
  <c r="G51" i="10" s="1"/>
  <c r="D16" i="10"/>
  <c r="G50" i="10" s="1"/>
  <c r="D15" i="10"/>
  <c r="G49" i="10" s="1"/>
  <c r="D28" i="8"/>
  <c r="C54" i="8" s="1"/>
  <c r="D27" i="16"/>
  <c r="C52" i="16" s="1"/>
  <c r="D28" i="13"/>
  <c r="C54" i="13" s="1"/>
  <c r="D26" i="9"/>
  <c r="C54" i="9" s="1"/>
  <c r="D26" i="12"/>
  <c r="C53" i="12" s="1"/>
  <c r="D26" i="11"/>
  <c r="C53" i="11" s="1"/>
  <c r="D26" i="10"/>
  <c r="C53" i="10" s="1"/>
  <c r="C12" i="10"/>
  <c r="C48" i="10" s="1"/>
  <c r="F34" i="8" l="1"/>
  <c r="F32" i="8"/>
  <c r="C19" i="8"/>
  <c r="C52" i="8" s="1"/>
  <c r="C18" i="8"/>
  <c r="C51" i="8" s="1"/>
  <c r="C17" i="8"/>
  <c r="C50" i="8" s="1"/>
  <c r="C16" i="8"/>
  <c r="C49" i="8" s="1"/>
  <c r="E9" i="8"/>
  <c r="H48" i="8" s="1"/>
  <c r="E8" i="8"/>
  <c r="H47" i="8" s="1"/>
  <c r="E7" i="8"/>
  <c r="H46" i="8" s="1"/>
  <c r="D7" i="8"/>
  <c r="F33" i="16"/>
  <c r="F31" i="16"/>
  <c r="F34" i="13"/>
  <c r="F32" i="13"/>
  <c r="F32" i="9"/>
  <c r="F30" i="9"/>
  <c r="F33" i="12"/>
  <c r="F30" i="12"/>
  <c r="F33" i="11"/>
  <c r="F30" i="11"/>
  <c r="F32" i="10"/>
  <c r="F30" i="10"/>
  <c r="C18" i="16"/>
  <c r="C50" i="16" s="1"/>
  <c r="C17" i="16"/>
  <c r="C49" i="16" s="1"/>
  <c r="C16" i="16"/>
  <c r="C48" i="16" s="1"/>
  <c r="C15" i="16"/>
  <c r="C47" i="16" s="1"/>
  <c r="C19" i="13"/>
  <c r="C52" i="13" s="1"/>
  <c r="C18" i="13"/>
  <c r="C51" i="13" s="1"/>
  <c r="C17" i="13"/>
  <c r="C50" i="13" s="1"/>
  <c r="C16" i="13"/>
  <c r="C49" i="13" s="1"/>
  <c r="E8" i="16"/>
  <c r="E7" i="16"/>
  <c r="H45" i="16" s="1"/>
  <c r="D7" i="16"/>
  <c r="G58" i="16" s="1"/>
  <c r="C17" i="9"/>
  <c r="C52" i="9" s="1"/>
  <c r="C16" i="9"/>
  <c r="C51" i="9" s="1"/>
  <c r="C15" i="9"/>
  <c r="C50" i="9" s="1"/>
  <c r="C14" i="9"/>
  <c r="C49" i="9" s="1"/>
  <c r="E7" i="9"/>
  <c r="H47" i="9" s="1"/>
  <c r="D7" i="9"/>
  <c r="G60" i="9" s="1"/>
  <c r="H60" i="9" s="1"/>
  <c r="D12" i="9"/>
  <c r="C17" i="12"/>
  <c r="C16" i="12"/>
  <c r="C15" i="12"/>
  <c r="C49" i="12" s="1"/>
  <c r="E7" i="12"/>
  <c r="H48" i="12" s="1"/>
  <c r="D7" i="12"/>
  <c r="G59" i="12" s="1"/>
  <c r="H59" i="12" s="1"/>
  <c r="C17" i="11"/>
  <c r="C51" i="11" s="1"/>
  <c r="C16" i="11"/>
  <c r="C50" i="11" s="1"/>
  <c r="D17" i="11"/>
  <c r="H51" i="11" s="1"/>
  <c r="C15" i="11"/>
  <c r="C49" i="11" s="1"/>
  <c r="E7" i="11"/>
  <c r="H48" i="11" s="1"/>
  <c r="D7" i="11"/>
  <c r="C17" i="10"/>
  <c r="C51" i="10" s="1"/>
  <c r="C16" i="10"/>
  <c r="C50" i="10" s="1"/>
  <c r="C15" i="10"/>
  <c r="C49" i="10" s="1"/>
  <c r="D12" i="10"/>
  <c r="G48" i="10" s="1"/>
  <c r="E7" i="10"/>
  <c r="G47" i="10" s="1"/>
  <c r="D7" i="10"/>
  <c r="F9" i="16"/>
  <c r="E14" i="13"/>
  <c r="E13" i="13"/>
  <c r="F8" i="13"/>
  <c r="F7" i="13"/>
  <c r="E14" i="12"/>
  <c r="F12" i="12"/>
  <c r="F8" i="12"/>
  <c r="E14" i="11"/>
  <c r="F12" i="11"/>
  <c r="F8" i="11"/>
  <c r="E14" i="10"/>
  <c r="F8" i="10"/>
  <c r="F8" i="9"/>
  <c r="G60" i="10" l="1"/>
  <c r="H60" i="10" s="1"/>
  <c r="G59" i="10"/>
  <c r="H59" i="10" s="1"/>
  <c r="G61" i="8"/>
  <c r="H61" i="8" s="1"/>
  <c r="C46" i="8"/>
  <c r="G59" i="11"/>
  <c r="H59" i="11" s="1"/>
  <c r="H59" i="8"/>
  <c r="C45" i="16"/>
  <c r="H58" i="16"/>
  <c r="H57" i="16"/>
  <c r="C47" i="9"/>
  <c r="H61" i="9"/>
  <c r="C48" i="12"/>
  <c r="H60" i="12"/>
  <c r="C48" i="11"/>
  <c r="C47" i="10"/>
  <c r="F8" i="16"/>
  <c r="H46" i="16"/>
  <c r="E16" i="12"/>
  <c r="C50" i="12"/>
  <c r="E17" i="12"/>
  <c r="C51" i="12"/>
  <c r="H48" i="9"/>
  <c r="F12" i="9"/>
  <c r="E15" i="11"/>
  <c r="E16" i="9"/>
  <c r="F7" i="12"/>
  <c r="F9" i="12" s="1"/>
  <c r="F7" i="16"/>
  <c r="F33" i="10"/>
  <c r="F41" i="10" s="1"/>
  <c r="F7" i="11"/>
  <c r="F9" i="11" s="1"/>
  <c r="F34" i="16"/>
  <c r="F35" i="13"/>
  <c r="F33" i="9"/>
  <c r="F41" i="9" s="1"/>
  <c r="E15" i="12"/>
  <c r="E19" i="13"/>
  <c r="E18" i="13"/>
  <c r="E17" i="13"/>
  <c r="E16" i="13"/>
  <c r="E17" i="16"/>
  <c r="E15" i="9"/>
  <c r="E18" i="16"/>
  <c r="E16" i="16"/>
  <c r="E15" i="16"/>
  <c r="E17" i="9"/>
  <c r="E14" i="9"/>
  <c r="F7" i="9"/>
  <c r="F9" i="9" s="1"/>
  <c r="E16" i="11"/>
  <c r="E17" i="11"/>
  <c r="E15" i="10"/>
  <c r="E17" i="10"/>
  <c r="E16" i="10"/>
  <c r="F12" i="10"/>
  <c r="F7" i="10"/>
  <c r="F9" i="10" s="1"/>
  <c r="F12" i="13"/>
  <c r="F9" i="13"/>
  <c r="F9" i="8"/>
  <c r="F10" i="8"/>
  <c r="F35" i="8"/>
  <c r="E19" i="8"/>
  <c r="E18" i="8"/>
  <c r="E17" i="8"/>
  <c r="E16" i="8"/>
  <c r="F8" i="8"/>
  <c r="F7" i="8"/>
  <c r="H61" i="10" l="1"/>
  <c r="F21" i="10" s="1"/>
  <c r="F21" i="9"/>
  <c r="F21" i="12"/>
  <c r="H60" i="11"/>
  <c r="H63" i="8"/>
  <c r="F23" i="8" s="1"/>
  <c r="H59" i="16"/>
  <c r="F10" i="16"/>
  <c r="F13" i="12"/>
  <c r="F15" i="8"/>
  <c r="F15" i="13"/>
  <c r="C28" i="13" s="1"/>
  <c r="F28" i="13" s="1"/>
  <c r="F29" i="13" s="1"/>
  <c r="F37" i="13" s="1"/>
  <c r="F40" i="13" s="1"/>
  <c r="F14" i="16"/>
  <c r="F13" i="9"/>
  <c r="C26" i="9" s="1"/>
  <c r="F26" i="9" s="1"/>
  <c r="F27" i="9" s="1"/>
  <c r="F37" i="9" s="1"/>
  <c r="F13" i="11"/>
  <c r="F13" i="10"/>
  <c r="F11" i="8"/>
  <c r="C26" i="12" l="1"/>
  <c r="F26" i="12" s="1"/>
  <c r="F27" i="12" s="1"/>
  <c r="F41" i="12" s="1"/>
  <c r="C26" i="10"/>
  <c r="F26" i="10" s="1"/>
  <c r="F27" i="10" s="1"/>
  <c r="F22" i="16"/>
  <c r="C27" i="16" s="1"/>
  <c r="F27" i="16" s="1"/>
  <c r="F28" i="16" s="1"/>
  <c r="F36" i="16" s="1"/>
  <c r="F39" i="16" s="1"/>
  <c r="H72" i="16"/>
  <c r="F21" i="11"/>
  <c r="C26" i="11" s="1"/>
  <c r="F26" i="11" s="1"/>
  <c r="C28" i="8"/>
  <c r="F28" i="8" s="1"/>
  <c r="F29" i="8" s="1"/>
  <c r="F39" i="8" s="1"/>
  <c r="F39" i="13"/>
  <c r="F38" i="12"/>
  <c r="F40" i="9"/>
  <c r="F35" i="9"/>
  <c r="F42" i="9" s="1"/>
  <c r="F37" i="10" l="1"/>
  <c r="F35" i="10"/>
  <c r="F38" i="16"/>
  <c r="F27" i="11"/>
  <c r="F37" i="8"/>
  <c r="F40" i="8" s="1"/>
  <c r="F40" i="10"/>
  <c r="F38" i="9"/>
  <c r="F42" i="10" l="1"/>
  <c r="F34" i="11"/>
  <c r="F42" i="11" s="1"/>
  <c r="F34" i="12"/>
  <c r="F41" i="11"/>
  <c r="F38" i="11"/>
  <c r="F38" i="10"/>
  <c r="F36" i="11" l="1"/>
  <c r="F43" i="11" s="1"/>
  <c r="F42" i="12"/>
  <c r="F36" i="12"/>
  <c r="F39" i="11" l="1"/>
  <c r="F39" i="12"/>
  <c r="F4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Massey, Ray</author>
    <author>William Lazarus</author>
    <author>William F Lazarus</author>
  </authors>
  <commentList>
    <comment ref="X5" authorId="0" shapeId="0" xr:uid="{5CA0DC47-A410-45BB-A897-186A35FA11E2}">
      <text>
        <r>
          <rPr>
            <b/>
            <sz val="9"/>
            <color indexed="81"/>
            <rFont val="Tahoma"/>
            <family val="2"/>
          </rPr>
          <t>Massey, Ray:</t>
        </r>
        <r>
          <rPr>
            <sz val="9"/>
            <color indexed="81"/>
            <rFont val="Tahoma"/>
            <family val="2"/>
          </rPr>
          <t xml:space="preserve">
OH = interest + insurance + taxes + housing</t>
        </r>
      </text>
    </comment>
    <comment ref="AB5" authorId="0" shapeId="0" xr:uid="{9FD0DFE8-811D-4F08-BD31-325AA61E37F6}">
      <text>
        <r>
          <rPr>
            <b/>
            <sz val="9"/>
            <color indexed="81"/>
            <rFont val="Tahoma"/>
            <family val="2"/>
          </rPr>
          <t>Massey, Ray:</t>
        </r>
        <r>
          <rPr>
            <sz val="9"/>
            <color indexed="81"/>
            <rFont val="Tahoma"/>
            <family val="2"/>
          </rPr>
          <t xml:space="preserve">
OH = interest + insurance + taxes + housing</t>
        </r>
      </text>
    </comment>
    <comment ref="AX5" authorId="0" shapeId="0" xr:uid="{DF1FEFA4-8508-4904-82A0-B964BC15EA5C}">
      <text>
        <r>
          <rPr>
            <b/>
            <sz val="9"/>
            <color indexed="81"/>
            <rFont val="Tahoma"/>
            <family val="2"/>
          </rPr>
          <t>Massey, Ray:</t>
        </r>
        <r>
          <rPr>
            <sz val="9"/>
            <color indexed="81"/>
            <rFont val="Tahoma"/>
            <family val="2"/>
          </rPr>
          <t xml:space="preserve">
OH = interest + insurance + taxes + housing</t>
        </r>
      </text>
    </comment>
    <comment ref="BP12" authorId="1" shapeId="0" xr:uid="{50CDF2C7-9652-470E-A4C8-5F08175ADB7A}">
      <text>
        <r>
          <rPr>
            <b/>
            <sz val="8"/>
            <color indexed="81"/>
            <rFont val="Tahoma"/>
            <family val="2"/>
          </rPr>
          <t>William Lazarus:</t>
        </r>
        <r>
          <rPr>
            <sz val="8"/>
            <color indexed="81"/>
            <rFont val="Tahoma"/>
            <family val="2"/>
          </rPr>
          <t xml:space="preserve">
Based on Petrolia's average building cost of $3.75/ft2 from Huhnke OkSU round bale storage fact sheet BAE1716, * 15% for debt servicing and overhead, adjusted for inflation based on Jan 2021 Ag Prices Building materials index of 126.3/ Jan 2004  level of 73.3 = 1.72.
From Lazarus Machinery cost</t>
        </r>
      </text>
    </comment>
    <comment ref="BO14" authorId="2" shapeId="0" xr:uid="{ED599F48-6A51-4535-AB91-5AC9B1EC4B63}">
      <text>
        <r>
          <rPr>
            <b/>
            <sz val="9"/>
            <color indexed="81"/>
            <rFont val="Tahoma"/>
            <family val="2"/>
          </rPr>
          <t>William F Lazarus:</t>
        </r>
        <r>
          <rPr>
            <sz val="9"/>
            <color indexed="81"/>
            <rFont val="Tahoma"/>
            <family val="2"/>
          </rPr>
          <t xml:space="preserve">
The national net farm income is used in the salvage value formulas as an indicator of the strength of the market for used equipment.  If we expect to own a machine for 12-years from 2023, we are really interested in the machinery market in the year 2033, but of course since 2033 estimates are unavailable the best we can really do is use the USDA estimate for 2023, which is $1136.9 billion in the Feb. 7, 2023 forecast.  We have converted the 2023 estimates to 1996 dollars because the formulas were based on 1996 inflation levels.</t>
        </r>
      </text>
    </comment>
    <comment ref="BP15" authorId="2" shapeId="0" xr:uid="{67FC413C-B418-4E4A-B302-482C78A08BC9}">
      <text>
        <r>
          <rPr>
            <b/>
            <sz val="9"/>
            <color indexed="81"/>
            <rFont val="Tahoma"/>
            <family val="2"/>
          </rPr>
          <t>William F Lazarus:</t>
        </r>
        <r>
          <rPr>
            <sz val="9"/>
            <color indexed="81"/>
            <rFont val="Tahoma"/>
            <family val="2"/>
          </rPr>
          <t xml:space="preserve">
from the Bureau of Econ Analysis National Income and Product Accts, in the econ report of the president</t>
        </r>
      </text>
    </comment>
    <comment ref="BO17" authorId="2" shapeId="0" xr:uid="{D1D00B2D-054D-4059-A171-E4CEE465D126}">
      <text>
        <r>
          <rPr>
            <b/>
            <sz val="9"/>
            <color indexed="81"/>
            <rFont val="Tahoma"/>
            <family val="2"/>
          </rPr>
          <t>William F Lazarus:</t>
        </r>
        <r>
          <rPr>
            <sz val="9"/>
            <color indexed="81"/>
            <rFont val="Tahoma"/>
            <family val="2"/>
          </rPr>
          <t xml:space="preserve">
The national net farm income is used in the salvage value formulas as an indicator of the strength of the market for used equipment.  If we expect to own a machine for 12-years from 2020, we are really interested in the machinery market in the year 2031, but of course since 2028 estimates are unavailable the best we can really do is use USDA estimates for 2020.  We have converted the 2020 estimates to 1996 dollars because the formulas were based on 1996 inflation levels.</t>
        </r>
      </text>
    </comment>
  </commentList>
</comments>
</file>

<file path=xl/sharedStrings.xml><?xml version="1.0" encoding="utf-8"?>
<sst xmlns="http://schemas.openxmlformats.org/spreadsheetml/2006/main" count="3738" uniqueCount="841">
  <si>
    <t>Missouri Forage Budgets</t>
  </si>
  <si>
    <t>Developed by:</t>
  </si>
  <si>
    <t>University of Missouri Extension</t>
  </si>
  <si>
    <t xml:space="preserve">Instructions: The Input tab allows the user to enter values that go to each sheet (such as price of fertilizer) and some values used for specific crops (such as yield per acre). The output sheets contain both calculations from the input sheet and grey cells for estimates that can be changed according to your farm's records. </t>
  </si>
  <si>
    <t>This worksheet is for educational purposes only and the user assumes all risks associated with its use.</t>
  </si>
  <si>
    <t>Input Assumptions</t>
  </si>
  <si>
    <t>Alfalfa</t>
  </si>
  <si>
    <t>Corn Silage</t>
  </si>
  <si>
    <t>Pasture Establishment</t>
  </si>
  <si>
    <t>Mixed Hay</t>
  </si>
  <si>
    <t>Fescue Seed and Forage</t>
  </si>
  <si>
    <t>Income Factors</t>
  </si>
  <si>
    <t>Units</t>
  </si>
  <si>
    <t>All Budgets</t>
  </si>
  <si>
    <t>Establishment</t>
  </si>
  <si>
    <t>Baleage</t>
  </si>
  <si>
    <t>Small Squares</t>
  </si>
  <si>
    <t>Yield</t>
  </si>
  <si>
    <t>Seed yield</t>
  </si>
  <si>
    <t>Seeding rate</t>
  </si>
  <si>
    <t>n/a</t>
  </si>
  <si>
    <t>Phosphorous</t>
  </si>
  <si>
    <t>Potassium</t>
  </si>
  <si>
    <t>Lime</t>
  </si>
  <si>
    <t>Operating interest</t>
  </si>
  <si>
    <t xml:space="preserve">Nitrogen </t>
  </si>
  <si>
    <t>-</t>
  </si>
  <si>
    <t>Ownership Costs</t>
  </si>
  <si>
    <t>Farm business overhead</t>
  </si>
  <si>
    <t>Would you like to see the quantities and prices used to calculate costs?</t>
  </si>
  <si>
    <t/>
  </si>
  <si>
    <t>Price</t>
  </si>
  <si>
    <t>Quantity</t>
  </si>
  <si>
    <t>Seed</t>
  </si>
  <si>
    <t>Fertilizer</t>
  </si>
  <si>
    <t>Nitrogen</t>
  </si>
  <si>
    <t>Phosphorus</t>
  </si>
  <si>
    <t>Other soil amendments</t>
  </si>
  <si>
    <t>Crop protection</t>
  </si>
  <si>
    <t>Crop consulting and insurance</t>
  </si>
  <si>
    <t>Custom hire and rental</t>
  </si>
  <si>
    <t>Machinery repairs and maintenance</t>
  </si>
  <si>
    <t>Operator and hired labor</t>
  </si>
  <si>
    <t>Other expense</t>
  </si>
  <si>
    <t>Real estate charge</t>
  </si>
  <si>
    <t>Operating cost per bale</t>
  </si>
  <si>
    <t>Ownership cost per bale</t>
  </si>
  <si>
    <t>Total cost per bale</t>
  </si>
  <si>
    <t>Start</t>
  </si>
  <si>
    <t>cropnum-22706</t>
  </si>
  <si>
    <t>primyieldtype-22706</t>
  </si>
  <si>
    <t>byyieldtype-22706</t>
  </si>
  <si>
    <t>irrigation2-22706</t>
  </si>
  <si>
    <t>leasenum-22706</t>
  </si>
  <si>
    <t>40hp-22706</t>
  </si>
  <si>
    <t>60hp-22706</t>
  </si>
  <si>
    <t>75hp-22706</t>
  </si>
  <si>
    <t>105twd-22706</t>
  </si>
  <si>
    <t>140twd-22706</t>
  </si>
  <si>
    <t>105mfwd-22706</t>
  </si>
  <si>
    <t>130mfwd-22706</t>
  </si>
  <si>
    <t>160mfwd-22706</t>
  </si>
  <si>
    <t>200mfwd-22706</t>
  </si>
  <si>
    <t>225mfwd-22706</t>
  </si>
  <si>
    <t>2604wd-22706</t>
  </si>
  <si>
    <t>3104wd-22706</t>
  </si>
  <si>
    <t>360 4wd-22706</t>
  </si>
  <si>
    <t>4254wd-22706</t>
  </si>
  <si>
    <t>225tt-22706</t>
  </si>
  <si>
    <t>425tt-22706</t>
  </si>
  <si>
    <t>description-1-22706</t>
  </si>
  <si>
    <t>2015 SRW</t>
  </si>
  <si>
    <t>acres-1-22706</t>
  </si>
  <si>
    <t>receipts-1-22706</t>
  </si>
  <si>
    <t>receipts-2-22706</t>
  </si>
  <si>
    <t>receipts-3-22706</t>
  </si>
  <si>
    <t>receipts-4-22706</t>
  </si>
  <si>
    <t>receipts-5-22706</t>
  </si>
  <si>
    <t>receipts-6-22706</t>
  </si>
  <si>
    <t>seed1-1-22706</t>
  </si>
  <si>
    <t>seed1-2-22706</t>
  </si>
  <si>
    <t>seed1-3-22706</t>
  </si>
  <si>
    <t>seed1-4-22706</t>
  </si>
  <si>
    <t>seed1-5-22706</t>
  </si>
  <si>
    <t>seed1-6-22706</t>
  </si>
  <si>
    <t>seed2-1-22706</t>
  </si>
  <si>
    <t>seed2-2-22706</t>
  </si>
  <si>
    <t>seed2-3-22706</t>
  </si>
  <si>
    <t>seed2-4-22706</t>
  </si>
  <si>
    <t>seed2-5-22706</t>
  </si>
  <si>
    <t>seed2-6-22706</t>
  </si>
  <si>
    <t>fertilizer1-1-22706</t>
  </si>
  <si>
    <t>fertilizer1-2-22706</t>
  </si>
  <si>
    <t>fertilizer1-3-22706</t>
  </si>
  <si>
    <t>fertilizer1-4-22706</t>
  </si>
  <si>
    <t>fertilizer1-5-22706</t>
  </si>
  <si>
    <t>fertilizer1-6-22706</t>
  </si>
  <si>
    <t>fertilizer1-7-22706</t>
  </si>
  <si>
    <t>fertilizer1-8-22706</t>
  </si>
  <si>
    <t>fertilizer2-1-22706</t>
  </si>
  <si>
    <t>fertilizer2-2-22706</t>
  </si>
  <si>
    <t>fertilizer2-3-22706</t>
  </si>
  <si>
    <t>fertilizer2-4-22706</t>
  </si>
  <si>
    <t>fertilizer2-5-22706</t>
  </si>
  <si>
    <t>fertilizer2-6-22706</t>
  </si>
  <si>
    <t>fertilizer2-7-22706</t>
  </si>
  <si>
    <t>fertilizer2-8-22706</t>
  </si>
  <si>
    <t>herbicide1-1-22706</t>
  </si>
  <si>
    <t>herbicide1-2-22706</t>
  </si>
  <si>
    <t>herbicide1-3-22706</t>
  </si>
  <si>
    <t>herbicide1-4-22706</t>
  </si>
  <si>
    <t>herbicide1-5-22706</t>
  </si>
  <si>
    <t>herbicide1-6-22706</t>
  </si>
  <si>
    <t>herbicide1-7-22706</t>
  </si>
  <si>
    <t>herbicide1-8-22706</t>
  </si>
  <si>
    <t>herbicide2-1-22706</t>
  </si>
  <si>
    <t>herbicide2-2-22706</t>
  </si>
  <si>
    <t>herbicide2-3-22706</t>
  </si>
  <si>
    <t>herbicide2-4-22706</t>
  </si>
  <si>
    <t>herbicide2-5-22706</t>
  </si>
  <si>
    <t>herbicide2-6-22706</t>
  </si>
  <si>
    <t>herbicide2-7-22706</t>
  </si>
  <si>
    <t>herbicide2-8-22706</t>
  </si>
  <si>
    <t>herbicide2-9-22706</t>
  </si>
  <si>
    <t>insecticide1-1-22706</t>
  </si>
  <si>
    <t>insecticide1-2-22706</t>
  </si>
  <si>
    <t>insecticide1-3-22706</t>
  </si>
  <si>
    <t>insecticide1-4-22706</t>
  </si>
  <si>
    <t>insecticide2-1-22706</t>
  </si>
  <si>
    <t>insecticide2-2-22706</t>
  </si>
  <si>
    <t>insecticide2-3-22706</t>
  </si>
  <si>
    <t>insecticide2-4-22706</t>
  </si>
  <si>
    <t>insecticide2-5-22706</t>
  </si>
  <si>
    <t>labor-1-22706</t>
  </si>
  <si>
    <t>labor-2-22706</t>
  </si>
  <si>
    <t>labor-3-22706</t>
  </si>
  <si>
    <t>irrigation1-1-22706</t>
  </si>
  <si>
    <t>irrigation1-2-22706</t>
  </si>
  <si>
    <t>irrigation1-3-22706</t>
  </si>
  <si>
    <t>land-1-22706</t>
  </si>
  <si>
    <t>land-2-22706</t>
  </si>
  <si>
    <t>land-3-22706</t>
  </si>
  <si>
    <t>land-3-9106</t>
  </si>
  <si>
    <t>land-4-22706</t>
  </si>
  <si>
    <t>otheritems1-1-22706</t>
  </si>
  <si>
    <t>otheritems1-2-22706</t>
  </si>
  <si>
    <t>otheritems1-3-22706</t>
  </si>
  <si>
    <t>otheritems1-4-22706</t>
  </si>
  <si>
    <t>otheritems1-5-22706</t>
  </si>
  <si>
    <t>otheritems1-6-22706</t>
  </si>
  <si>
    <t>otheritems1-7-22706</t>
  </si>
  <si>
    <t>postharvest-1-22706</t>
  </si>
  <si>
    <t>postharvest-2-22706</t>
  </si>
  <si>
    <t>postharvest-3-22706</t>
  </si>
  <si>
    <t>postharvest-4-22706</t>
  </si>
  <si>
    <t>postharvest-5-22706</t>
  </si>
  <si>
    <t>postharvest-6-22706</t>
  </si>
  <si>
    <t>postharvest-7-22706</t>
  </si>
  <si>
    <t>postharvest-8-22706</t>
  </si>
  <si>
    <t>postharvest-9-22706</t>
  </si>
  <si>
    <t>postharvest-10-22706</t>
  </si>
  <si>
    <t>overhead-1-22706</t>
  </si>
  <si>
    <t>overhead-2-22706</t>
  </si>
  <si>
    <t>overhead-3-22706</t>
  </si>
  <si>
    <t>overhead-4-22706</t>
  </si>
  <si>
    <t>overhead-5-22706</t>
  </si>
  <si>
    <t>overhead-6-22706</t>
  </si>
  <si>
    <t>landlord_share-1-22706</t>
  </si>
  <si>
    <t>landlord_share-2-22706</t>
  </si>
  <si>
    <t>landlord_share-3-22706</t>
  </si>
  <si>
    <t>landlord_share-4-22706</t>
  </si>
  <si>
    <t>landlord_share-5-22706</t>
  </si>
  <si>
    <t>landlord_share-6-22706</t>
  </si>
  <si>
    <t>landlord_share-7-22706</t>
  </si>
  <si>
    <t>landlord_share-8-22706</t>
  </si>
  <si>
    <t>landlord_share-9-22706</t>
  </si>
  <si>
    <t>landlord_share-10-22706</t>
  </si>
  <si>
    <t>landlord_share-11-22706</t>
  </si>
  <si>
    <t>customhire1-1-22706</t>
  </si>
  <si>
    <t>customhire1-2-22706</t>
  </si>
  <si>
    <t>customhire1-3-22706</t>
  </si>
  <si>
    <t>customhire1-4-22706</t>
  </si>
  <si>
    <t>customhire1-5-22706</t>
  </si>
  <si>
    <t>customhire1-6-22706</t>
  </si>
  <si>
    <t>customhire1-7-22706</t>
  </si>
  <si>
    <t>customhire1-8-22706</t>
  </si>
  <si>
    <t>customhire1-9-22706</t>
  </si>
  <si>
    <t>customhire1-10-22706</t>
  </si>
  <si>
    <t>customhire1-11-22706</t>
  </si>
  <si>
    <t>customhire1-12-22706</t>
  </si>
  <si>
    <t>customhire1-13-22706</t>
  </si>
  <si>
    <t>customhire2-1-22706</t>
  </si>
  <si>
    <t>customhire2-2-22706</t>
  </si>
  <si>
    <t>customhire2-3-22706</t>
  </si>
  <si>
    <t>customhire2-4-22706</t>
  </si>
  <si>
    <t>customhire2-5-22706</t>
  </si>
  <si>
    <t>customhire2-6-22706</t>
  </si>
  <si>
    <t>customhire2-7-22706</t>
  </si>
  <si>
    <t>customhire2-8-22706</t>
  </si>
  <si>
    <t>size-1-3806</t>
  </si>
  <si>
    <t>15 ft</t>
  </si>
  <si>
    <t>size-2-3806</t>
  </si>
  <si>
    <t>16.3 ft</t>
  </si>
  <si>
    <t>size-3-3806</t>
  </si>
  <si>
    <t>6 ft</t>
  </si>
  <si>
    <t>size-4-3806</t>
  </si>
  <si>
    <t>35 ft</t>
  </si>
  <si>
    <t>size-5-3806</t>
  </si>
  <si>
    <t>30 ft</t>
  </si>
  <si>
    <t>size-6-3806</t>
  </si>
  <si>
    <t>30" O.C., 17 ft</t>
  </si>
  <si>
    <t>size-7-3806</t>
  </si>
  <si>
    <t>16 ft</t>
  </si>
  <si>
    <t>size-8-3806</t>
  </si>
  <si>
    <t>17.5 ft</t>
  </si>
  <si>
    <t>size-9-3806</t>
  </si>
  <si>
    <t>22 ft</t>
  </si>
  <si>
    <t>size-10-3806</t>
  </si>
  <si>
    <t>12 ft</t>
  </si>
  <si>
    <t>size-11-3806</t>
  </si>
  <si>
    <t>6 row</t>
  </si>
  <si>
    <t>size-12-3806</t>
  </si>
  <si>
    <t>(16/31 row 30/15")</t>
  </si>
  <si>
    <t>size-13-3806</t>
  </si>
  <si>
    <t>size-14-3806</t>
  </si>
  <si>
    <t>size-15-3806</t>
  </si>
  <si>
    <t>20 ft</t>
  </si>
  <si>
    <t>size-16-3806</t>
  </si>
  <si>
    <t>size-17-3806</t>
  </si>
  <si>
    <t>size-18-3806</t>
  </si>
  <si>
    <t>size-27-101707</t>
  </si>
  <si>
    <t>7 ft swath</t>
  </si>
  <si>
    <t>size-19-3806</t>
  </si>
  <si>
    <t>size-28-101707</t>
  </si>
  <si>
    <t>size-25-101707</t>
  </si>
  <si>
    <t>10 wheel, 20 ft</t>
  </si>
  <si>
    <t>size-26-101707</t>
  </si>
  <si>
    <t>9.5 ft</t>
  </si>
  <si>
    <t>size-20-101707</t>
  </si>
  <si>
    <t>1000 lb</t>
  </si>
  <si>
    <t>size-21-3806</t>
  </si>
  <si>
    <t>size-22-3806</t>
  </si>
  <si>
    <t>size-23-3806</t>
  </si>
  <si>
    <t>8 row</t>
  </si>
  <si>
    <t>size-24-3806</t>
  </si>
  <si>
    <t>500 bushel</t>
  </si>
  <si>
    <t>power-1-22706</t>
  </si>
  <si>
    <t>power-2-22706</t>
  </si>
  <si>
    <t>power-3-22706</t>
  </si>
  <si>
    <t>power-4-22706</t>
  </si>
  <si>
    <t>power-5-22706</t>
  </si>
  <si>
    <t>power-6-22706</t>
  </si>
  <si>
    <t>power-7-22706</t>
  </si>
  <si>
    <t>power-8-22706</t>
  </si>
  <si>
    <t>power-9-22706</t>
  </si>
  <si>
    <t>power-10-22706</t>
  </si>
  <si>
    <t>power-11-22706</t>
  </si>
  <si>
    <t>power-12-22706</t>
  </si>
  <si>
    <t>power-13-22706</t>
  </si>
  <si>
    <t>power-14-22706</t>
  </si>
  <si>
    <t>power-15-22706</t>
  </si>
  <si>
    <t>200 MFWD</t>
  </si>
  <si>
    <t>power-16-22706</t>
  </si>
  <si>
    <t>power-17-22706</t>
  </si>
  <si>
    <t>power-18-22706</t>
  </si>
  <si>
    <t>power-19-22706</t>
  </si>
  <si>
    <t>power-20-22706</t>
  </si>
  <si>
    <t>130 MFWD</t>
  </si>
  <si>
    <t>power-21-22706</t>
  </si>
  <si>
    <t>power-22-22706</t>
  </si>
  <si>
    <t>power-23-22706</t>
  </si>
  <si>
    <t>power-24-22706</t>
  </si>
  <si>
    <t>power-25-22706</t>
  </si>
  <si>
    <t>power-26-22706</t>
  </si>
  <si>
    <t>power-27-22706</t>
  </si>
  <si>
    <t>power-28-22706</t>
  </si>
  <si>
    <t>power-29-22706</t>
  </si>
  <si>
    <t>power-30-22706</t>
  </si>
  <si>
    <t>power-31-22706</t>
  </si>
  <si>
    <t>power-32-22706</t>
  </si>
  <si>
    <t>power-33-22706</t>
  </si>
  <si>
    <t>power-34-22706</t>
  </si>
  <si>
    <t>power-35-22706</t>
  </si>
  <si>
    <t>power-36-22706</t>
  </si>
  <si>
    <t>power-37-22706</t>
  </si>
  <si>
    <t>power-38-22706</t>
  </si>
  <si>
    <t>passes-1-22706</t>
  </si>
  <si>
    <t>passes-2-22706</t>
  </si>
  <si>
    <t>passes-3-22706</t>
  </si>
  <si>
    <t>passes-4-22706</t>
  </si>
  <si>
    <t>passes-5-22706</t>
  </si>
  <si>
    <t>passes-6-22706</t>
  </si>
  <si>
    <t>passes-7-22706</t>
  </si>
  <si>
    <t>passes-8-22706</t>
  </si>
  <si>
    <t>passes-9-22706</t>
  </si>
  <si>
    <t>passes-10-22706</t>
  </si>
  <si>
    <t>passes-11-22706</t>
  </si>
  <si>
    <t>passes-12-22706</t>
  </si>
  <si>
    <t>passes-13-22706</t>
  </si>
  <si>
    <t>passes-14-22706</t>
  </si>
  <si>
    <t>passes-15-22706</t>
  </si>
  <si>
    <t>passes-16-22706</t>
  </si>
  <si>
    <t>passes-17-22706</t>
  </si>
  <si>
    <t>passes-18-22706</t>
  </si>
  <si>
    <t>passes-19-22706</t>
  </si>
  <si>
    <t>passes-20-22706</t>
  </si>
  <si>
    <t>passes-21-22706</t>
  </si>
  <si>
    <t>passes-22-22706</t>
  </si>
  <si>
    <t>passes-23-22706</t>
  </si>
  <si>
    <t>passes-24-22706</t>
  </si>
  <si>
    <t>passes-25-22706</t>
  </si>
  <si>
    <t>passes-26-22706</t>
  </si>
  <si>
    <t>passes-27-22706</t>
  </si>
  <si>
    <t>passes-28-22706</t>
  </si>
  <si>
    <t>passes-29-22706</t>
  </si>
  <si>
    <t>passes-30-22706</t>
  </si>
  <si>
    <t>passes-31-22706</t>
  </si>
  <si>
    <t>passes-32-22706</t>
  </si>
  <si>
    <t>passes-33-22706</t>
  </si>
  <si>
    <t>passes-34-22706</t>
  </si>
  <si>
    <t>passes-35-22706</t>
  </si>
  <si>
    <t>passes-36-22706</t>
  </si>
  <si>
    <t>passes-37-22706</t>
  </si>
  <si>
    <t>passes-38-22706</t>
  </si>
  <si>
    <t>passes-39-22706</t>
  </si>
  <si>
    <t>passes-40-22706</t>
  </si>
  <si>
    <t>rent-1-82906</t>
  </si>
  <si>
    <t>rent-2-82906</t>
  </si>
  <si>
    <t>rent-3-82906</t>
  </si>
  <si>
    <t>rent-4-82906</t>
  </si>
  <si>
    <t>rent-5-82906</t>
  </si>
  <si>
    <t>rent-6-82906</t>
  </si>
  <si>
    <t>rent-7-82906</t>
  </si>
  <si>
    <t>rent-8-82906</t>
  </si>
  <si>
    <t>rent-9-82906</t>
  </si>
  <si>
    <t>rent-10-82906</t>
  </si>
  <si>
    <t>rent-11-82906</t>
  </si>
  <si>
    <t>rent-12-82906</t>
  </si>
  <si>
    <t>rent-13-82906</t>
  </si>
  <si>
    <t>rent-14-82906</t>
  </si>
  <si>
    <t>rent-15-82906</t>
  </si>
  <si>
    <t>rent-16-82906</t>
  </si>
  <si>
    <t>rent-17-82906</t>
  </si>
  <si>
    <t>rent-18-82906</t>
  </si>
  <si>
    <t>rent-19-82906</t>
  </si>
  <si>
    <t>rent-20-82906</t>
  </si>
  <si>
    <t>rent-21-82906</t>
  </si>
  <si>
    <t>rent-22-82906</t>
  </si>
  <si>
    <t>rent-23-82906</t>
  </si>
  <si>
    <t>rent-24-82906</t>
  </si>
  <si>
    <t>rent-25-82906</t>
  </si>
  <si>
    <t>rent-26-82906</t>
  </si>
  <si>
    <t>rent-27-82906</t>
  </si>
  <si>
    <t>rent-28-82906</t>
  </si>
  <si>
    <t>rent-29-82906</t>
  </si>
  <si>
    <t>rent-30-82906</t>
  </si>
  <si>
    <t>rent-31-82906</t>
  </si>
  <si>
    <t>rent-32-82906</t>
  </si>
  <si>
    <t>rent-33-82906</t>
  </si>
  <si>
    <t>rent-34-82906</t>
  </si>
  <si>
    <t>rent-35-82906</t>
  </si>
  <si>
    <t>rent-36-82906</t>
  </si>
  <si>
    <t>rent-37-82906</t>
  </si>
  <si>
    <t>rent-38-82906</t>
  </si>
  <si>
    <t>rent-39-82906</t>
  </si>
  <si>
    <t>rent-40-82906</t>
  </si>
  <si>
    <t>tons</t>
  </si>
  <si>
    <t>Operating cost per ton</t>
  </si>
  <si>
    <t>Ownership cost per ton</t>
  </si>
  <si>
    <t>Total cost per ton</t>
  </si>
  <si>
    <t>Other income</t>
  </si>
  <si>
    <t>Operating costs per ton</t>
  </si>
  <si>
    <t>Ownership costs per ton</t>
  </si>
  <si>
    <t>Total costs per ton</t>
  </si>
  <si>
    <t>Grazing</t>
  </si>
  <si>
    <t>AUM</t>
  </si>
  <si>
    <t>Hay</t>
  </si>
  <si>
    <t>pounds</t>
  </si>
  <si>
    <t>Selected input quantities</t>
  </si>
  <si>
    <t>Forage yield, 60 pound bales</t>
  </si>
  <si>
    <t>Seeding rate, pounds</t>
  </si>
  <si>
    <t>Phosphorus rate, pounds P2O5</t>
  </si>
  <si>
    <t>Potassium rate, pounds K2O</t>
  </si>
  <si>
    <t>Lime rate, tons</t>
  </si>
  <si>
    <t>Operating interest, %</t>
  </si>
  <si>
    <t>Selected input prices</t>
  </si>
  <si>
    <t>Alfalfa market price, per bale</t>
  </si>
  <si>
    <t>Alfalfa seed, per pound</t>
  </si>
  <si>
    <t>Phosphorous, per pound P2O5</t>
  </si>
  <si>
    <t>Potassium, per pound K2O</t>
  </si>
  <si>
    <t>Lime, per ton</t>
  </si>
  <si>
    <t>Farm diesel, per gallon</t>
  </si>
  <si>
    <t>Yes</t>
  </si>
  <si>
    <t>Labor</t>
  </si>
  <si>
    <t>Fuel</t>
  </si>
  <si>
    <t>Machine activity (not custom)</t>
  </si>
  <si>
    <t>per acre</t>
  </si>
  <si>
    <t xml:space="preserve">  $ per unit</t>
  </si>
  <si>
    <t>Yield, tons, as fed</t>
  </si>
  <si>
    <t>Market price, per ton</t>
  </si>
  <si>
    <t>Phosphorus, per pound P2O5</t>
  </si>
  <si>
    <t>Forage yield, tons, as-is basis</t>
  </si>
  <si>
    <t>Seeding rate, corn</t>
  </si>
  <si>
    <t>Nitrogen rate, pounds</t>
  </si>
  <si>
    <t>Potassium rate, pounds K20</t>
  </si>
  <si>
    <t>Corn silage market price, per ton</t>
  </si>
  <si>
    <t>Seed, per 80,000 seed bag</t>
  </si>
  <si>
    <t>Nitrogen, per pound N</t>
  </si>
  <si>
    <t>Phosphourus, per pound P2O5</t>
  </si>
  <si>
    <t>Pasture yield, animal unit month</t>
  </si>
  <si>
    <t>Seeding rate, pounds clover</t>
  </si>
  <si>
    <t>Nitrogen rate, pounds N</t>
  </si>
  <si>
    <t>Pasture price, per animal unit month</t>
  </si>
  <si>
    <t>Clover seed, per pound</t>
  </si>
  <si>
    <t>Hay yield, tons</t>
  </si>
  <si>
    <t>Diesel fuel</t>
  </si>
  <si>
    <t>Pasture yield, animal unit months</t>
  </si>
  <si>
    <t>Hay market price, per ton</t>
  </si>
  <si>
    <t>Pasture yield</t>
  </si>
  <si>
    <t>Operating</t>
  </si>
  <si>
    <t>Ownership</t>
  </si>
  <si>
    <t>Total</t>
  </si>
  <si>
    <t>Hours</t>
  </si>
  <si>
    <t>Gallons</t>
  </si>
  <si>
    <t>Costs</t>
  </si>
  <si>
    <t>$ per acre</t>
  </si>
  <si>
    <t>Crop protection chemicals</t>
  </si>
  <si>
    <t>Seed price</t>
  </si>
  <si>
    <t>bales</t>
  </si>
  <si>
    <t>Hay sales (60 lb. square)</t>
  </si>
  <si>
    <r>
      <t>Costs</t>
    </r>
    <r>
      <rPr>
        <vertAlign val="superscript"/>
        <sz val="10"/>
        <rFont val="Segoe UI"/>
        <family val="2"/>
        <scheme val="minor"/>
      </rPr>
      <t>2</t>
    </r>
  </si>
  <si>
    <t>Baleage sales</t>
  </si>
  <si>
    <t>Bale sales</t>
  </si>
  <si>
    <t>Silage sales</t>
  </si>
  <si>
    <t>Pasture Establishment Planning Budget</t>
  </si>
  <si>
    <t>Alfalfa Establishment Planning Budget</t>
  </si>
  <si>
    <t>Alfalfa Baleage Planning Budget</t>
  </si>
  <si>
    <t>Alfalfa Small Squares Planning Budget</t>
  </si>
  <si>
    <t>Corn Silage Planning Budget</t>
  </si>
  <si>
    <t>Mixed Hay Planning Budget</t>
  </si>
  <si>
    <t>Fescue Seed and Forage Planning Budget</t>
  </si>
  <si>
    <t>Fescue seed</t>
  </si>
  <si>
    <t>Fescue hay</t>
  </si>
  <si>
    <t>Fescue pasture</t>
  </si>
  <si>
    <t>Develop customized forage budgets by changing production and cost assumptions to fit your farming situation.</t>
  </si>
  <si>
    <t>Category</t>
  </si>
  <si>
    <t>Pounds</t>
  </si>
  <si>
    <t>Dollars per pound</t>
  </si>
  <si>
    <t>Animal unit months (AUM)</t>
  </si>
  <si>
    <t>Dollars per animal unit month (AUM)</t>
  </si>
  <si>
    <t>Dollars per unit</t>
  </si>
  <si>
    <t>Pounds N/acre</t>
  </si>
  <si>
    <t>Pounds P2O5/acre</t>
  </si>
  <si>
    <t>Pounds K20/acre</t>
  </si>
  <si>
    <t>Annual percentage</t>
  </si>
  <si>
    <t>Production Inputs</t>
  </si>
  <si>
    <t>Dollars per acre</t>
  </si>
  <si>
    <t>Dollars per hour</t>
  </si>
  <si>
    <t>Dollars per gallon</t>
  </si>
  <si>
    <t>Dollars per ton</t>
  </si>
  <si>
    <t>Dollars per pound N applied</t>
  </si>
  <si>
    <t>Dollars per pound P2O5 applied</t>
  </si>
  <si>
    <t>Dollars per pound K2O applied</t>
  </si>
  <si>
    <t>Income</t>
  </si>
  <si>
    <t>Total per acre</t>
  </si>
  <si>
    <t>Operating costs</t>
  </si>
  <si>
    <t>Total income</t>
  </si>
  <si>
    <t xml:space="preserve">Total operating costs </t>
  </si>
  <si>
    <t xml:space="preserve">Total ownership costs </t>
  </si>
  <si>
    <t>Total costs</t>
  </si>
  <si>
    <t>Price per unit</t>
  </si>
  <si>
    <t>Subtotal</t>
  </si>
  <si>
    <t xml:space="preserve">Operating costs </t>
  </si>
  <si>
    <t xml:space="preserve">Income </t>
  </si>
  <si>
    <t>Pasture price</t>
  </si>
  <si>
    <t>Unit</t>
  </si>
  <si>
    <t>Activity</t>
  </si>
  <si>
    <t xml:space="preserve">Apply dry fertilizer on cropland, single spread </t>
  </si>
  <si>
    <t>None</t>
  </si>
  <si>
    <t>Cells with this color can be updated by using future Lazarus data or with data that the user has access to.</t>
  </si>
  <si>
    <t>Notes: I reduced this from the table Lazarus provides by eliminating the reference to Wu-Perry coefficients</t>
  </si>
  <si>
    <t>Items from Lazarus machdata.xls. Values may have been changed by me.</t>
  </si>
  <si>
    <t>Implements</t>
  </si>
  <si>
    <t>"Coefficients" table</t>
  </si>
  <si>
    <t>Selection</t>
  </si>
  <si>
    <t>Implement type</t>
  </si>
  <si>
    <t>Width</t>
  </si>
  <si>
    <t>Width Unit</t>
  </si>
  <si>
    <t>Size</t>
  </si>
  <si>
    <t>Size unit</t>
  </si>
  <si>
    <t>PriceP</t>
  </si>
  <si>
    <t>Discount</t>
  </si>
  <si>
    <t>PriceL</t>
  </si>
  <si>
    <t>Life (yr)</t>
  </si>
  <si>
    <t>Use (hr/yr)</t>
  </si>
  <si>
    <t>Use (ac/yr)</t>
  </si>
  <si>
    <t>ASABEtype</t>
  </si>
  <si>
    <t>Speed</t>
  </si>
  <si>
    <t>Efficiency</t>
  </si>
  <si>
    <t>LaborUse</t>
  </si>
  <si>
    <t>Shed (ft^2)</t>
  </si>
  <si>
    <t>TradeIn%</t>
  </si>
  <si>
    <t>TradeIn$</t>
  </si>
  <si>
    <t>hr/ac</t>
  </si>
  <si>
    <t>Ownership costs($/ac)</t>
  </si>
  <si>
    <t>Order in Lazarus</t>
  </si>
  <si>
    <t>HP &amp; descriptive information</t>
  </si>
  <si>
    <t>HP</t>
  </si>
  <si>
    <t>Information</t>
  </si>
  <si>
    <t>Fuel (gal/hph)</t>
  </si>
  <si>
    <t>Depr ($/hr)</t>
  </si>
  <si>
    <t>OH ($/hr)</t>
  </si>
  <si>
    <t>Rep ($/hr)</t>
  </si>
  <si>
    <t>Fuel (gal/hr)</t>
  </si>
  <si>
    <t>Ownership costs ($/hr)</t>
  </si>
  <si>
    <t>ASABE Category</t>
  </si>
  <si>
    <t>RF1</t>
  </si>
  <si>
    <t>RF2</t>
  </si>
  <si>
    <t>Life (hr)</t>
  </si>
  <si>
    <t>RV1</t>
  </si>
  <si>
    <t>RV2</t>
  </si>
  <si>
    <t>RV3</t>
  </si>
  <si>
    <t>RV4</t>
  </si>
  <si>
    <t>δ</t>
  </si>
  <si>
    <t>Note</t>
  </si>
  <si>
    <t>Item</t>
  </si>
  <si>
    <t>Value</t>
  </si>
  <si>
    <t>Chisel plow</t>
  </si>
  <si>
    <t>Ft</t>
  </si>
  <si>
    <t>Two wheel drive tractors</t>
  </si>
  <si>
    <t>Air-carrier sprayer</t>
  </si>
  <si>
    <t>Labor ($/hr)</t>
  </si>
  <si>
    <t>Bean puller-windrower</t>
  </si>
  <si>
    <t>Interest rate, % of average investment</t>
  </si>
  <si>
    <t>Beet topper/stalk chopper</t>
  </si>
  <si>
    <t>Insurance Rate</t>
  </si>
  <si>
    <t xml:space="preserve">Chisel plow, front dsk </t>
  </si>
  <si>
    <t>Tandem disk harrow</t>
  </si>
  <si>
    <t>HP MFWD</t>
  </si>
  <si>
    <t>Mech. front wheel drive tractors</t>
  </si>
  <si>
    <t>Boom type sprayer</t>
  </si>
  <si>
    <t>Property taxes</t>
  </si>
  <si>
    <t>Fuel price, $/gallon</t>
  </si>
  <si>
    <t>Moldboard plow</t>
  </si>
  <si>
    <t>Bottom</t>
  </si>
  <si>
    <t>Combine</t>
  </si>
  <si>
    <t>***</t>
  </si>
  <si>
    <t>Lubrication cost, % of fuel</t>
  </si>
  <si>
    <t>Corn picker sheller</t>
  </si>
  <si>
    <t>Field cultivator</t>
  </si>
  <si>
    <t>Field cultivators</t>
  </si>
  <si>
    <t>Cotton picker</t>
  </si>
  <si>
    <t>Inflation Rate, % per year</t>
  </si>
  <si>
    <t>Four wheel drive tractors &amp; crawlers</t>
  </si>
  <si>
    <t>Fertilizer spreader</t>
  </si>
  <si>
    <t>HP 4WD</t>
  </si>
  <si>
    <t>Tandem disk</t>
  </si>
  <si>
    <t>Forage blower</t>
  </si>
  <si>
    <t>GDP implicit price deflator, 1996</t>
  </si>
  <si>
    <t>Forage harvester</t>
  </si>
  <si>
    <t>Row crop planter</t>
  </si>
  <si>
    <t>Row</t>
  </si>
  <si>
    <t>HP Combine</t>
  </si>
  <si>
    <t>Forage harvester (SP)</t>
  </si>
  <si>
    <t>Acres conversion factor</t>
  </si>
  <si>
    <t>Forage wagons</t>
  </si>
  <si>
    <t>HP SP Forage Harvester Base Unit</t>
  </si>
  <si>
    <t>Grain drill</t>
  </si>
  <si>
    <t>Heavy Duty disk harrow</t>
  </si>
  <si>
    <t>Large rectangular baler</t>
  </si>
  <si>
    <t>Large round baler</t>
  </si>
  <si>
    <r>
      <t>Repair estimates are based on coefficients for the following function from the 2006</t>
    </r>
    <r>
      <rPr>
        <u/>
        <sz val="11"/>
        <rFont val="Arial"/>
        <family val="2"/>
      </rPr>
      <t xml:space="preserve"> ASABE Standards</t>
    </r>
    <r>
      <rPr>
        <sz val="11"/>
        <rFont val="Arial"/>
        <family val="2"/>
      </rPr>
      <t xml:space="preserve"> by the</t>
    </r>
  </si>
  <si>
    <t>Manure handling equipment</t>
  </si>
  <si>
    <t>*</t>
  </si>
  <si>
    <t>American Society of Agricultural and Biological Engineers, sections D497.5 FEB2006 and EP496.3 FEB2006</t>
  </si>
  <si>
    <t>Air seeder drill w/cart</t>
  </si>
  <si>
    <t>Moldboard plows</t>
  </si>
  <si>
    <t>No-till drill</t>
  </si>
  <si>
    <t>Mower</t>
  </si>
  <si>
    <t>Row cultivator</t>
  </si>
  <si>
    <t>Row crop cultivator</t>
  </si>
  <si>
    <t>Mower (rotary)</t>
  </si>
  <si>
    <t>Boom sprayer - self-propelled</t>
  </si>
  <si>
    <t>Sprayer (SP)</t>
  </si>
  <si>
    <t>Mower-conditioner</t>
  </si>
  <si>
    <t>Boom sprayer - pull-type</t>
  </si>
  <si>
    <t>Mower-conditioner (rotary)</t>
  </si>
  <si>
    <t>Stalk shredder</t>
  </si>
  <si>
    <t>Mulcher-packer</t>
  </si>
  <si>
    <t>Potato harvester</t>
  </si>
  <si>
    <t>Hay rake</t>
  </si>
  <si>
    <t>Side delivery rake</t>
  </si>
  <si>
    <t>Rectangular baler</t>
  </si>
  <si>
    <t>Hay merger</t>
  </si>
  <si>
    <t>Roller packer</t>
  </si>
  <si>
    <t>Windrower (SP)</t>
  </si>
  <si>
    <t>Rotary hoe</t>
  </si>
  <si>
    <t>Rotary tiller</t>
  </si>
  <si>
    <t>Round baler</t>
  </si>
  <si>
    <t>5x6</t>
  </si>
  <si>
    <t>3x3</t>
  </si>
  <si>
    <t>4x3</t>
  </si>
  <si>
    <t>Spring tooth harrow</t>
  </si>
  <si>
    <t>Forage harvester, pull-type w/corn head</t>
  </si>
  <si>
    <t>Forage harvester (Pull)</t>
  </si>
  <si>
    <t>Sugar beet harvester</t>
  </si>
  <si>
    <t>Forage harvester, pull-type w/pickup head</t>
  </si>
  <si>
    <t>Forage harvester, self-prop corn head</t>
  </si>
  <si>
    <t>Total mixed ration mixer wagons</t>
  </si>
  <si>
    <t>Forage harvester, self-prop pickup head</t>
  </si>
  <si>
    <t>Wagon</t>
  </si>
  <si>
    <t>Forage harvester, self-prop pickup head (2X windrows)</t>
  </si>
  <si>
    <t>Combine platform</t>
  </si>
  <si>
    <t>Skid-steer loader</t>
  </si>
  <si>
    <t>Combine corn hd</t>
  </si>
  <si>
    <t>Combine chopping corn hd</t>
  </si>
  <si>
    <t>Combine belt pickup hd</t>
  </si>
  <si>
    <t>Type</t>
  </si>
  <si>
    <t>Avg. cost/unit</t>
  </si>
  <si>
    <t>Field work</t>
  </si>
  <si>
    <t>Heavy or offset disking</t>
  </si>
  <si>
    <t>Vertical tillage tool</t>
  </si>
  <si>
    <t>Cut brush (brush hog)</t>
  </si>
  <si>
    <t>per hour</t>
  </si>
  <si>
    <t>Mow pasture or CRP land</t>
  </si>
  <si>
    <t>Planting</t>
  </si>
  <si>
    <t>Conventional planting, corn or grain sorghum, 30-inch rows</t>
  </si>
  <si>
    <t>Conventional planting, corn or grain sorghum, narrow rows</t>
  </si>
  <si>
    <t>Conventional planting, corn or grain sorghum, plant and apply fertilizer or chemicals</t>
  </si>
  <si>
    <t>Conventional planting, soybean, 30-inch rows</t>
  </si>
  <si>
    <t>Conventional planting, soybean, 15-inch rows</t>
  </si>
  <si>
    <t>Conventional planting, soybean, drill</t>
  </si>
  <si>
    <t>Conventional planting, small grains or forage crops, drill</t>
  </si>
  <si>
    <t>No-till planting, corn or grain sorghum, 30-inch rows</t>
  </si>
  <si>
    <t>No-till planting, corn or grain sorghum, narrow rows</t>
  </si>
  <si>
    <t>No-till planting, soybean, 30-inch rows</t>
  </si>
  <si>
    <t>No-till planting, soybean, 15-inch rows</t>
  </si>
  <si>
    <t>No-till planting, small grains or forage crops, drill</t>
  </si>
  <si>
    <t>Fert and chemicals</t>
  </si>
  <si>
    <t>Apply dry fertilizer on cropland, double spread</t>
  </si>
  <si>
    <t>Apply dry fertilizer on cropland, variable rate</t>
  </si>
  <si>
    <t>Apply dry fertilizer on pasture, topdressing</t>
  </si>
  <si>
    <t xml:space="preserve">Apply dry fertilizer plus seed </t>
  </si>
  <si>
    <t>Spray liquid fertilizer</t>
  </si>
  <si>
    <t>Spray liquid fertilizer and other chemicals</t>
  </si>
  <si>
    <t>Inject anhydrous ammonia</t>
  </si>
  <si>
    <t>Deliver and spread lime (includes lime)</t>
  </si>
  <si>
    <t>per ton</t>
  </si>
  <si>
    <t>Spread lime only</t>
  </si>
  <si>
    <t>Spray chemicals with self-propelled crop sprayer</t>
  </si>
  <si>
    <t>Spray chemicals with floater</t>
  </si>
  <si>
    <t>Spray chemicals with pull-type sprayer</t>
  </si>
  <si>
    <t>Harvest and haul</t>
  </si>
  <si>
    <t>Combine corn</t>
  </si>
  <si>
    <t>Combine soybean</t>
  </si>
  <si>
    <t>Combine small grains</t>
  </si>
  <si>
    <t>Grain cart, in field</t>
  </si>
  <si>
    <t>per bushel</t>
  </si>
  <si>
    <t>per loaded mile</t>
  </si>
  <si>
    <t>Cut and condition hay</t>
  </si>
  <si>
    <t>Rake hay</t>
  </si>
  <si>
    <t>Round bale only with net wrap</t>
  </si>
  <si>
    <t>per bale</t>
  </si>
  <si>
    <t>Cut, rake and bale with net wrap</t>
  </si>
  <si>
    <t>Tube wrap round bales, with wrap</t>
  </si>
  <si>
    <t>Implement used</t>
  </si>
  <si>
    <t>Power Used</t>
  </si>
  <si>
    <t xml:space="preserve">Fuel </t>
  </si>
  <si>
    <t xml:space="preserve">Labor </t>
  </si>
  <si>
    <t>Total
 cost</t>
  </si>
  <si>
    <t>105 HP MFWD</t>
  </si>
  <si>
    <t>130 HP MFWD</t>
  </si>
  <si>
    <t>Ft Folding</t>
  </si>
  <si>
    <t>Wheel rake</t>
  </si>
  <si>
    <t>Disk mower</t>
  </si>
  <si>
    <t>Disk mower/conditioner</t>
  </si>
  <si>
    <t>HP Tracked 4WD</t>
  </si>
  <si>
    <t>Cultimulcher</t>
  </si>
  <si>
    <t>160 HP MFWD</t>
  </si>
  <si>
    <t>Small square baler, twine tie</t>
  </si>
  <si>
    <t>Power equipment</t>
  </si>
  <si>
    <t>Alfalfa Establishment</t>
  </si>
  <si>
    <t>Passes</t>
  </si>
  <si>
    <t>Alfalfa Baleage</t>
  </si>
  <si>
    <t>Inline bale wrapper</t>
  </si>
  <si>
    <t>Rotary Mower (brush hog)</t>
  </si>
  <si>
    <t>Round baler w/net wrap</t>
  </si>
  <si>
    <t>To edit machinery assumptions, see the machinery tab.</t>
  </si>
  <si>
    <t>Alfalfa Small Squares</t>
  </si>
  <si>
    <t>Hay tedder</t>
  </si>
  <si>
    <t>basket</t>
  </si>
  <si>
    <t>wheel</t>
  </si>
  <si>
    <t>Cool-Season Pasture Establishment</t>
  </si>
  <si>
    <t>Fescue Seed + Forage</t>
  </si>
  <si>
    <t>Anhydrous applicator</t>
  </si>
  <si>
    <r>
      <t>Costs</t>
    </r>
    <r>
      <rPr>
        <vertAlign val="superscript"/>
        <sz val="10"/>
        <rFont val="Segoe UI"/>
        <family val="2"/>
        <scheme val="minor"/>
      </rPr>
      <t>1</t>
    </r>
  </si>
  <si>
    <r>
      <t>$ per acre</t>
    </r>
    <r>
      <rPr>
        <vertAlign val="superscript"/>
        <sz val="10"/>
        <rFont val="Segoe UI"/>
        <family val="2"/>
        <scheme val="minor"/>
      </rPr>
      <t>3</t>
    </r>
  </si>
  <si>
    <t>HP TWD</t>
  </si>
  <si>
    <t>75 HP TWD</t>
  </si>
  <si>
    <t>Abbreviations:</t>
  </si>
  <si>
    <t>TWD - Two-wheel drive</t>
  </si>
  <si>
    <t>MFWD - Mechanical front-wheel drive</t>
  </si>
  <si>
    <t>4WD - Articulated four wheel drive</t>
  </si>
  <si>
    <t>Operation type</t>
  </si>
  <si>
    <t>Primary tillage</t>
  </si>
  <si>
    <t>Planters</t>
  </si>
  <si>
    <t>Hay equipment</t>
  </si>
  <si>
    <t>Land management</t>
  </si>
  <si>
    <t>Forage harvesters</t>
  </si>
  <si>
    <t>Finish tillage</t>
  </si>
  <si>
    <t>Weed control</t>
  </si>
  <si>
    <t>Fertilization</t>
  </si>
  <si>
    <t>Grain harvest</t>
  </si>
  <si>
    <t>Fescue Seed &amp; Forage</t>
  </si>
  <si>
    <t xml:space="preserve">Activity </t>
  </si>
  <si>
    <t>Rate</t>
  </si>
  <si>
    <t>Machinery fuel</t>
  </si>
  <si>
    <t>hours/acre covered</t>
  </si>
  <si>
    <t>$/acre operated</t>
  </si>
  <si>
    <t>per acre operated</t>
  </si>
  <si>
    <t>Machinery ownership</t>
  </si>
  <si>
    <t>Combine grass seed</t>
  </si>
  <si>
    <t>Custom hire activities</t>
  </si>
  <si>
    <t>Operation</t>
  </si>
  <si>
    <t>Unit of charge</t>
  </si>
  <si>
    <t>Units per acre</t>
  </si>
  <si>
    <t>Cost per acre</t>
  </si>
  <si>
    <t>To edit custom hire assumptions, see the custom hire tab.</t>
  </si>
  <si>
    <t>Bale weight</t>
  </si>
  <si>
    <t>per pound</t>
  </si>
  <si>
    <t>Haul grain or seed from bin to market</t>
  </si>
  <si>
    <t>Haul grain or seed from field to farm storage</t>
  </si>
  <si>
    <t>Move round (or large square) bales locally</t>
  </si>
  <si>
    <t>Tons/acre (bales/acre for alf. est and sm sq)</t>
  </si>
  <si>
    <t xml:space="preserve">Pounds per acre </t>
  </si>
  <si>
    <t>Pounds per acre (seeds/acre for corn silage)</t>
  </si>
  <si>
    <t>Tons per acre</t>
  </si>
  <si>
    <t>Hours per acre</t>
  </si>
  <si>
    <t>Crop supplies, storage and marketing</t>
  </si>
  <si>
    <t>INCOME OVER OPERATING COSTS</t>
  </si>
  <si>
    <t>INCOME OVER TOTAL COSTS</t>
  </si>
  <si>
    <t>Ownership costs</t>
  </si>
  <si>
    <t>Non-machinery labor</t>
  </si>
  <si>
    <t>Producer activities</t>
  </si>
  <si>
    <t>Seed yield, pounds</t>
  </si>
  <si>
    <t>Fescue seed market price, per pound</t>
  </si>
  <si>
    <t>Input Prices</t>
  </si>
  <si>
    <r>
      <rPr>
        <vertAlign val="superscript"/>
        <sz val="10"/>
        <rFont val="Segoe UI"/>
        <family val="2"/>
        <scheme val="minor"/>
      </rPr>
      <t>1</t>
    </r>
    <r>
      <rPr>
        <sz val="10"/>
        <rFont val="Segoe UI"/>
        <family val="2"/>
        <scheme val="minor"/>
      </rPr>
      <t>Machinery operating cost is the sum of fuel, repairs, maintenance, and the value of labor</t>
    </r>
  </si>
  <si>
    <r>
      <rPr>
        <vertAlign val="superscript"/>
        <sz val="10"/>
        <rFont val="Segoe UI"/>
        <family val="2"/>
        <scheme val="minor"/>
      </rPr>
      <t>2</t>
    </r>
    <r>
      <rPr>
        <sz val="10"/>
        <rFont val="Segoe UI"/>
        <family val="2"/>
        <scheme val="minor"/>
      </rPr>
      <t>Machinery ownership cost is the sum of machinery overhead and depreciation.</t>
    </r>
  </si>
  <si>
    <r>
      <rPr>
        <vertAlign val="superscript"/>
        <sz val="10"/>
        <rFont val="Segoe UI"/>
        <family val="2"/>
        <scheme val="minor"/>
      </rPr>
      <t>3</t>
    </r>
    <r>
      <rPr>
        <sz val="10"/>
        <rFont val="Segoe UI"/>
        <family val="2"/>
        <scheme val="minor"/>
      </rPr>
      <t>Totals may not sum due to rounding</t>
    </r>
  </si>
  <si>
    <t>Per acre</t>
  </si>
  <si>
    <t>Source</t>
  </si>
  <si>
    <t>MU Custom Rates, 2023</t>
  </si>
  <si>
    <t>Corn Silage Pricing Spreadsheet, 2023</t>
  </si>
  <si>
    <t xml:space="preserve">Silage chopping </t>
  </si>
  <si>
    <t>Presswheel drill</t>
  </si>
  <si>
    <t xml:space="preserve">   Red clover</t>
  </si>
  <si>
    <t>Selling price</t>
  </si>
  <si>
    <t>Pick up and move small square bales locally (hand labor)</t>
  </si>
  <si>
    <t>Accumulate and stack small square bales and haul locally (mechanical collection)</t>
  </si>
  <si>
    <t>Kansas State Custom Rates, 2022</t>
  </si>
  <si>
    <t>Average of online responses given on various farm forum boards</t>
  </si>
  <si>
    <t xml:space="preserve">Dollars per pound </t>
  </si>
  <si>
    <t>Seed cost</t>
  </si>
  <si>
    <t>$/unit ($/bag for corn, $/lb. for alfalfa)</t>
  </si>
  <si>
    <t xml:space="preserve">      Clover</t>
  </si>
  <si>
    <t xml:space="preserve">   Tall fescue</t>
  </si>
  <si>
    <t>Labor wage, per hour</t>
  </si>
  <si>
    <t>Seeding rate, pounds tall fescue</t>
  </si>
  <si>
    <t>Phosphorous rate, Pounds P2O5</t>
  </si>
  <si>
    <t>Note: Equipment and power selection and data are from 2024 Lazarus Machdata.</t>
  </si>
  <si>
    <t>OH ($/ac)</t>
  </si>
  <si>
    <t>Lifespan (hours)</t>
  </si>
  <si>
    <t>HP SP Cotton Picker</t>
  </si>
  <si>
    <r>
      <t>δ</t>
    </r>
    <r>
      <rPr>
        <vertAlign val="superscript"/>
        <sz val="10"/>
        <color rgb="FFF1B82D"/>
        <rFont val="Segoe UI"/>
        <family val="2"/>
      </rPr>
      <t>2</t>
    </r>
  </si>
  <si>
    <t>Storage cost/sq. foot of space</t>
  </si>
  <si>
    <t>2023 U.S. net farm income forecast ($ billions)</t>
  </si>
  <si>
    <t>GDP implicit price deflator, 2022 4th quarter</t>
  </si>
  <si>
    <t>Real net farm income projected at trade-in, in $ billion 1996 dollars</t>
  </si>
  <si>
    <t>CC FWD ATV</t>
  </si>
  <si>
    <t>Off-road vehicles</t>
  </si>
  <si>
    <t>Light duty trucks</t>
  </si>
  <si>
    <t>Heavy duty trucks</t>
  </si>
  <si>
    <t>CC FWD UTV</t>
  </si>
  <si>
    <t>Ton 4x4 Pickup</t>
  </si>
  <si>
    <t>HP Tandem grain truck</t>
  </si>
  <si>
    <t xml:space="preserve">HP Road tractor </t>
  </si>
  <si>
    <t>Grain trailer</t>
  </si>
  <si>
    <t>Bushel HB</t>
  </si>
  <si>
    <t>Hay trailer</t>
  </si>
  <si>
    <t>Trailers</t>
  </si>
  <si>
    <t>1 Ton 4x4 Pickup</t>
  </si>
  <si>
    <t xml:space="preserve">Copy entire selection to "Machinery Input table" sheet to replace </t>
  </si>
  <si>
    <t>Use basis</t>
  </si>
  <si>
    <t>Depr ($/ac)2</t>
  </si>
  <si>
    <t>Rep ($/ac)4</t>
  </si>
  <si>
    <t>New</t>
  </si>
  <si>
    <t>New, dually, regular cab, gas engine</t>
  </si>
  <si>
    <t>less than 20 year old fresh build tandem 20-22ft aluminum bed</t>
  </si>
  <si>
    <t>5-15 year old used daycab less than 400k miles</t>
  </si>
  <si>
    <t>Grain cart</t>
  </si>
  <si>
    <t>Bale</t>
  </si>
  <si>
    <t>Livestock trailer</t>
  </si>
  <si>
    <t xml:space="preserve"> ton cap. 7x20 gooseneck</t>
  </si>
  <si>
    <t>or vehicle driven</t>
  </si>
  <si>
    <t>No implement</t>
  </si>
  <si>
    <t>standalone vehicle</t>
  </si>
  <si>
    <t>Passes or hours used per acre</t>
  </si>
  <si>
    <t>gallon/acre or hour</t>
  </si>
  <si>
    <t>acre</t>
  </si>
  <si>
    <t>hour</t>
  </si>
  <si>
    <t>Anhydrous applicator, 21 Ft Folding, per acre</t>
  </si>
  <si>
    <t>Tandem disk, 21 Ft Folding, per acre</t>
  </si>
  <si>
    <t>Cultimulcher, 21 Ft Folding, per acre</t>
  </si>
  <si>
    <t>Presswheel drill, 16 Ft, per acre</t>
  </si>
  <si>
    <t>Boom sprayer - pull-type, 90 Ft Folding, per acre</t>
  </si>
  <si>
    <t>Disk mower/conditioner, 12 Ft, per acre</t>
  </si>
  <si>
    <t>Hay rake, 20 Ft Folding, per acre</t>
  </si>
  <si>
    <t>Small square baler, twine tie, 20 Ft, per acre</t>
  </si>
  <si>
    <t>Hay rake, 30 Ft Folding, per acre</t>
  </si>
  <si>
    <t>Round baler w/net wrap, 30 Ft, per acre</t>
  </si>
  <si>
    <t>Inline bale wrapper, 60 Ft, per hour</t>
  </si>
  <si>
    <t>Hay tedder, 16 Ft Folding, per acre</t>
  </si>
  <si>
    <t>No-till drill, 15 Ft, per acre</t>
  </si>
  <si>
    <t>Rotary Mower (brush hog), 15 Ft Folding, per acre</t>
  </si>
  <si>
    <t>Disk mower, 9 Ft, per acre</t>
  </si>
  <si>
    <t>Field cultivator, 24 Ft Folding, per acre</t>
  </si>
  <si>
    <t>Row crop planter, 30 Ft Folding, per acre</t>
  </si>
  <si>
    <t>$/acre or hour</t>
  </si>
  <si>
    <t>Reset formula to ='Input'!D28 after copying over</t>
  </si>
  <si>
    <t>Reset formula to ='Input'!D29 after copying over</t>
  </si>
  <si>
    <t>To edit machinery assumptions, see the equipment tab.</t>
  </si>
  <si>
    <t>Ryan Milhollin, Drew Kientzy, Tim Schnakenberg, Carson Roberts</t>
  </si>
  <si>
    <t>Updated: 10/2024</t>
  </si>
  <si>
    <r>
      <t xml:space="preserve">Lime </t>
    </r>
    <r>
      <rPr>
        <i/>
        <sz val="12"/>
        <color theme="1"/>
        <rFont val="Segoe UI"/>
        <family val="2"/>
        <scheme val="minor"/>
      </rPr>
      <t>(deliver and spread)</t>
    </r>
  </si>
  <si>
    <t>Passes or hours</t>
  </si>
  <si>
    <r>
      <t xml:space="preserve">Alfalfa establishment </t>
    </r>
    <r>
      <rPr>
        <i/>
        <sz val="11"/>
        <rFont val="Segoe UI"/>
        <family val="2"/>
        <scheme val="minor"/>
      </rPr>
      <t>(amortized over 4 years)</t>
    </r>
  </si>
  <si>
    <t>Establishment costs</t>
  </si>
  <si>
    <t xml:space="preserve">      Orchardgrass</t>
  </si>
  <si>
    <t>Orchard grass seed, per pound</t>
  </si>
  <si>
    <t>Labor,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</si>
</sst>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d/yyyy;@"/>
    <numFmt numFmtId="165" formatCode="&quot;$&quot;#,##0.00"/>
    <numFmt numFmtId="166" formatCode="0.0%"/>
    <numFmt numFmtId="167" formatCode="0.0"/>
    <numFmt numFmtId="168" formatCode="_(* #,##0_);_(* \(#,##0\);_(* &quot;-&quot;??_);_(@_)"/>
    <numFmt numFmtId="169" formatCode="#,##0.0"/>
    <numFmt numFmtId="170" formatCode="#,##0.000"/>
    <numFmt numFmtId="171" formatCode="#,##0.0_);\(#,##0.0\)"/>
    <numFmt numFmtId="172" formatCode="_(* #,##0.0000_);_(* \(#,##0.0000\);_(* &quot;-&quot;??_);_(@_)"/>
    <numFmt numFmtId="173" formatCode="&quot;$&quot;#,##0"/>
  </numFmts>
  <fonts count="53">
    <font>
      <sz val="11"/>
      <color theme="1"/>
      <name val="Segoe UI"/>
      <family val="2"/>
      <scheme val="minor"/>
    </font>
    <font>
      <sz val="10"/>
      <name val="TimesNewRomanPS"/>
    </font>
    <font>
      <sz val="11"/>
      <color theme="1"/>
      <name val="Segoe UI"/>
      <family val="2"/>
      <scheme val="minor"/>
    </font>
    <font>
      <b/>
      <sz val="11"/>
      <color theme="1"/>
      <name val="Segoe UI"/>
      <family val="2"/>
      <scheme val="minor"/>
    </font>
    <font>
      <b/>
      <sz val="11"/>
      <color rgb="FF3F3F3F"/>
      <name val="Segoe UI"/>
      <family val="2"/>
      <scheme val="minor"/>
    </font>
    <font>
      <sz val="12"/>
      <color theme="1"/>
      <name val="Segoe UI"/>
      <family val="2"/>
      <scheme val="minor"/>
    </font>
    <font>
      <sz val="12"/>
      <name val="Segoe UI"/>
      <family val="2"/>
      <scheme val="minor"/>
    </font>
    <font>
      <sz val="11"/>
      <color theme="0"/>
      <name val="Segoe UI"/>
      <family val="2"/>
      <scheme val="minor"/>
    </font>
    <font>
      <sz val="11"/>
      <name val="Segoe UI"/>
      <family val="2"/>
      <scheme val="minor"/>
    </font>
    <font>
      <b/>
      <sz val="11"/>
      <name val="Segoe UI"/>
      <family val="2"/>
      <scheme val="minor"/>
    </font>
    <font>
      <i/>
      <sz val="11"/>
      <name val="Segoe UI"/>
      <family val="2"/>
      <scheme val="minor"/>
    </font>
    <font>
      <sz val="11"/>
      <color theme="2" tint="-0.749992370372631"/>
      <name val="Segoe UI"/>
      <family val="2"/>
      <scheme val="minor"/>
    </font>
    <font>
      <sz val="11"/>
      <color theme="2" tint="-0.499984740745262"/>
      <name val="Segoe UI"/>
      <family val="2"/>
      <scheme val="minor"/>
    </font>
    <font>
      <sz val="10"/>
      <name val="Segoe UI"/>
      <family val="2"/>
      <scheme val="minor"/>
    </font>
    <font>
      <vertAlign val="superscript"/>
      <sz val="10"/>
      <name val="Segoe UI"/>
      <family val="2"/>
      <scheme val="minor"/>
    </font>
    <font>
      <sz val="8"/>
      <name val="Segoe UI"/>
      <family val="2"/>
      <scheme val="minor"/>
    </font>
    <font>
      <b/>
      <sz val="10"/>
      <name val="Segoe UI"/>
      <family val="2"/>
      <scheme val="minor"/>
    </font>
    <font>
      <sz val="9"/>
      <name val="Segoe UI"/>
      <family val="2"/>
      <scheme val="minor"/>
    </font>
    <font>
      <sz val="11"/>
      <color theme="1"/>
      <name val="Segoe UI"/>
      <family val="2"/>
    </font>
    <font>
      <b/>
      <sz val="14"/>
      <color rgb="FFF1B82D"/>
      <name val="Segoe UI"/>
      <family val="2"/>
    </font>
    <font>
      <b/>
      <sz val="11"/>
      <color theme="1"/>
      <name val="Segoe UI"/>
      <family val="2"/>
    </font>
    <font>
      <sz val="12"/>
      <color theme="1"/>
      <name val="Segoe UI"/>
      <family val="2"/>
    </font>
    <font>
      <sz val="10"/>
      <name val="Segoe UI"/>
      <family val="2"/>
    </font>
    <font>
      <b/>
      <sz val="14"/>
      <color rgb="FFF1B82D"/>
      <name val="Segoe UI Black"/>
      <family val="2"/>
      <scheme val="major"/>
    </font>
    <font>
      <b/>
      <sz val="10"/>
      <color rgb="FF3F3F3F"/>
      <name val="Segoe UI"/>
      <family val="2"/>
    </font>
    <font>
      <sz val="10"/>
      <color theme="1"/>
      <name val="Segoe UI"/>
      <family val="2"/>
      <scheme val="minor"/>
    </font>
    <font>
      <b/>
      <sz val="12"/>
      <color theme="1"/>
      <name val="Segoe UI"/>
      <family val="2"/>
      <scheme val="minor"/>
    </font>
    <font>
      <sz val="12"/>
      <name val="Verdana"/>
      <family val="2"/>
    </font>
    <font>
      <i/>
      <sz val="12"/>
      <color theme="1"/>
      <name val="Segoe UI"/>
      <family val="2"/>
      <scheme val="minor"/>
    </font>
    <font>
      <b/>
      <u/>
      <sz val="12"/>
      <color theme="1"/>
      <name val="Segoe UI"/>
      <family val="2"/>
      <scheme val="minor"/>
    </font>
    <font>
      <b/>
      <u/>
      <sz val="11"/>
      <name val="Segoe UI"/>
      <family val="2"/>
      <scheme val="minor"/>
    </font>
    <font>
      <b/>
      <sz val="11"/>
      <color theme="2" tint="-0.749992370372631"/>
      <name val="Segoe UI"/>
      <family val="2"/>
      <scheme val="minor"/>
    </font>
    <font>
      <b/>
      <sz val="10"/>
      <color theme="1"/>
      <name val="Segoe UI"/>
      <family val="2"/>
    </font>
    <font>
      <sz val="10"/>
      <color theme="1"/>
      <name val="Segoe UI"/>
      <family val="2"/>
    </font>
    <font>
      <b/>
      <sz val="10"/>
      <name val="Segoe UI"/>
      <family val="2"/>
    </font>
    <font>
      <sz val="10"/>
      <color indexed="8"/>
      <name val="Segoe UI"/>
      <family val="2"/>
    </font>
    <font>
      <b/>
      <sz val="10"/>
      <color rgb="FFF1B82D"/>
      <name val="Segoe UI"/>
      <family val="2"/>
    </font>
    <font>
      <sz val="10"/>
      <color rgb="FFF1B82D"/>
      <name val="Segoe UI"/>
      <family val="2"/>
    </font>
    <font>
      <sz val="11"/>
      <name val="Arial"/>
      <family val="2"/>
    </font>
    <font>
      <u/>
      <sz val="11"/>
      <name val="Arial"/>
      <family val="2"/>
    </font>
    <font>
      <i/>
      <sz val="8"/>
      <color theme="1"/>
      <name val="Segoe UI"/>
      <family val="2"/>
    </font>
    <font>
      <sz val="10"/>
      <color rgb="FFFFC000"/>
      <name val="Segoe UI"/>
      <family val="2"/>
    </font>
    <font>
      <i/>
      <sz val="10"/>
      <name val="Segoe UI"/>
      <family val="2"/>
      <scheme val="minor"/>
    </font>
    <font>
      <b/>
      <sz val="9"/>
      <color indexed="81"/>
      <name val="Tahoma"/>
      <family val="2"/>
    </font>
    <font>
      <sz val="9"/>
      <color indexed="81"/>
      <name val="Tahoma"/>
      <family val="2"/>
    </font>
    <font>
      <vertAlign val="superscript"/>
      <sz val="10"/>
      <color rgb="FFF1B82D"/>
      <name val="Segoe UI"/>
      <family val="2"/>
    </font>
    <font>
      <b/>
      <sz val="8"/>
      <color indexed="81"/>
      <name val="Tahoma"/>
      <family val="2"/>
    </font>
    <font>
      <sz val="8"/>
      <color indexed="81"/>
      <name val="Tahoma"/>
      <family val="2"/>
    </font>
    <font>
      <sz val="10"/>
      <color indexed="12"/>
      <name val="Segoe UI"/>
      <family val="2"/>
    </font>
    <font>
      <sz val="9"/>
      <color theme="1"/>
      <name val="Segoe UI"/>
      <family val="2"/>
    </font>
    <font>
      <u/>
      <sz val="11"/>
      <color theme="10"/>
      <name val="Segoe UI"/>
      <family val="2"/>
      <scheme val="minor"/>
    </font>
    <font>
      <b/>
      <u/>
      <sz val="11"/>
      <color theme="10"/>
      <name val="Segoe UI"/>
      <family val="2"/>
      <scheme val="minor"/>
    </font>
    <font>
      <sz val="10"/>
      <color theme="0"/>
      <name val="Segoe UI"/>
      <family val="2"/>
      <scheme val="minor"/>
    </font>
  </fonts>
  <fills count="9">
    <fill>
      <patternFill patternType="none"/>
    </fill>
    <fill>
      <patternFill patternType="gray125"/>
    </fill>
    <fill>
      <patternFill patternType="solid">
        <fgColor rgb="FFF2F2F2"/>
      </patternFill>
    </fill>
    <fill>
      <patternFill patternType="solid">
        <fgColor theme="1"/>
        <bgColor indexed="64"/>
      </patternFill>
    </fill>
    <fill>
      <patternFill patternType="solid">
        <fgColor theme="2" tint="-9.9978637043366805E-2"/>
        <bgColor indexed="64"/>
      </patternFill>
    </fill>
    <fill>
      <patternFill patternType="gray0625"/>
    </fill>
    <fill>
      <patternFill patternType="solid">
        <fgColor theme="2"/>
        <bgColor indexed="64"/>
      </patternFill>
    </fill>
    <fill>
      <patternFill patternType="solid">
        <fgColor theme="1"/>
        <bgColor theme="1"/>
      </patternFill>
    </fill>
    <fill>
      <patternFill patternType="solid">
        <fgColor theme="0"/>
        <bgColor indexed="64"/>
      </patternFill>
    </fill>
  </fills>
  <borders count="26">
    <border>
      <left/>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theme="1"/>
      </left>
      <right/>
      <top style="thin">
        <color theme="1"/>
      </top>
      <bottom/>
      <diagonal/>
    </border>
    <border>
      <left/>
      <right style="medium">
        <color indexed="64"/>
      </right>
      <top style="medium">
        <color indexed="64"/>
      </top>
      <bottom style="medium">
        <color indexed="64"/>
      </bottom>
      <diagonal/>
    </border>
  </borders>
  <cellStyleXfs count="8">
    <xf numFmtId="0" fontId="0" fillId="0" borderId="0"/>
    <xf numFmtId="0" fontId="1" fillId="0" borderId="0"/>
    <xf numFmtId="9" fontId="2" fillId="0" borderId="0" applyFont="0" applyFill="0" applyBorder="0" applyAlignment="0" applyProtection="0"/>
    <xf numFmtId="44" fontId="2" fillId="0" borderId="0" applyFont="0" applyFill="0" applyBorder="0" applyAlignment="0" applyProtection="0"/>
    <xf numFmtId="0" fontId="4" fillId="2" borderId="2" applyNumberFormat="0" applyAlignment="0" applyProtection="0"/>
    <xf numFmtId="43" fontId="2" fillId="0" borderId="0" applyFont="0" applyFill="0" applyBorder="0" applyAlignment="0" applyProtection="0"/>
    <xf numFmtId="0" fontId="2" fillId="0" borderId="0"/>
    <xf numFmtId="0" fontId="50" fillId="0" borderId="0" applyNumberFormat="0" applyFill="0" applyBorder="0" applyAlignment="0" applyProtection="0"/>
  </cellStyleXfs>
  <cellXfs count="352">
    <xf numFmtId="0" fontId="0" fillId="0" borderId="0" xfId="0"/>
    <xf numFmtId="0" fontId="8" fillId="0" borderId="0" xfId="1" applyFont="1"/>
    <xf numFmtId="2" fontId="8" fillId="0" borderId="0" xfId="1" applyNumberFormat="1" applyFont="1" applyAlignment="1">
      <alignment horizontal="right"/>
    </xf>
    <xf numFmtId="0" fontId="8" fillId="0" borderId="0" xfId="1" applyFont="1" applyAlignment="1">
      <alignment horizontal="left"/>
    </xf>
    <xf numFmtId="2" fontId="8" fillId="0" borderId="0" xfId="1" applyNumberFormat="1" applyFont="1" applyAlignment="1">
      <alignment horizontal="left"/>
    </xf>
    <xf numFmtId="2" fontId="8" fillId="0" borderId="11" xfId="1" applyNumberFormat="1" applyFont="1" applyBorder="1" applyAlignment="1">
      <alignment horizontal="left"/>
    </xf>
    <xf numFmtId="9" fontId="10" fillId="0" borderId="0" xfId="1" applyNumberFormat="1" applyFont="1" applyAlignment="1">
      <alignment horizontal="right"/>
    </xf>
    <xf numFmtId="0" fontId="8" fillId="0" borderId="0" xfId="1" applyFont="1" applyAlignment="1">
      <alignment horizontal="right"/>
    </xf>
    <xf numFmtId="2" fontId="9" fillId="0" borderId="12" xfId="1" applyNumberFormat="1" applyFont="1" applyBorder="1" applyAlignment="1">
      <alignment horizontal="right"/>
    </xf>
    <xf numFmtId="2" fontId="9" fillId="0" borderId="0" xfId="1" applyNumberFormat="1" applyFont="1" applyAlignment="1">
      <alignment horizontal="right"/>
    </xf>
    <xf numFmtId="2" fontId="8" fillId="0" borderId="1" xfId="1" applyNumberFormat="1" applyFont="1" applyBorder="1" applyAlignment="1">
      <alignment horizontal="right"/>
    </xf>
    <xf numFmtId="0" fontId="8" fillId="0" borderId="11" xfId="1" applyFont="1" applyBorder="1" applyAlignment="1">
      <alignment horizontal="left" indent="1"/>
    </xf>
    <xf numFmtId="2" fontId="8" fillId="0" borderId="12" xfId="1" applyNumberFormat="1" applyFont="1" applyBorder="1" applyAlignment="1">
      <alignment horizontal="right"/>
    </xf>
    <xf numFmtId="2" fontId="8" fillId="0" borderId="0" xfId="1" applyNumberFormat="1" applyFont="1"/>
    <xf numFmtId="165" fontId="9" fillId="0" borderId="0" xfId="1" applyNumberFormat="1" applyFont="1" applyAlignment="1">
      <alignment horizontal="right"/>
    </xf>
    <xf numFmtId="2" fontId="8" fillId="0" borderId="11" xfId="1" applyNumberFormat="1" applyFont="1" applyBorder="1" applyAlignment="1">
      <alignment horizontal="left" indent="1"/>
    </xf>
    <xf numFmtId="2" fontId="12" fillId="0" borderId="0" xfId="1" applyNumberFormat="1" applyFont="1"/>
    <xf numFmtId="2" fontId="12" fillId="0" borderId="0" xfId="1" applyNumberFormat="1" applyFont="1" applyAlignment="1">
      <alignment horizontal="right"/>
    </xf>
    <xf numFmtId="2" fontId="8" fillId="0" borderId="11" xfId="1" applyNumberFormat="1" applyFont="1" applyBorder="1" applyAlignment="1">
      <alignment horizontal="left" indent="2"/>
    </xf>
    <xf numFmtId="2" fontId="8" fillId="0" borderId="1" xfId="1" applyNumberFormat="1" applyFont="1" applyBorder="1"/>
    <xf numFmtId="2" fontId="8" fillId="0" borderId="9" xfId="1" applyNumberFormat="1" applyFont="1" applyBorder="1" applyAlignment="1">
      <alignment horizontal="left"/>
    </xf>
    <xf numFmtId="2" fontId="8" fillId="0" borderId="10" xfId="1" applyNumberFormat="1" applyFont="1" applyBorder="1" applyAlignment="1">
      <alignment horizontal="right"/>
    </xf>
    <xf numFmtId="0" fontId="9" fillId="0" borderId="0" xfId="1" applyFont="1"/>
    <xf numFmtId="0" fontId="8" fillId="4" borderId="0" xfId="1" applyFont="1" applyFill="1" applyProtection="1">
      <protection locked="0"/>
    </xf>
    <xf numFmtId="0" fontId="9" fillId="0" borderId="0" xfId="1" applyFont="1" applyAlignment="1">
      <alignment horizontal="left"/>
    </xf>
    <xf numFmtId="2" fontId="13" fillId="0" borderId="0" xfId="0" applyNumberFormat="1" applyFont="1" applyAlignment="1">
      <alignment horizontal="left"/>
    </xf>
    <xf numFmtId="2" fontId="13" fillId="0" borderId="0" xfId="0" applyNumberFormat="1" applyFont="1" applyAlignment="1">
      <alignment horizontal="right"/>
    </xf>
    <xf numFmtId="2" fontId="13" fillId="0" borderId="1" xfId="0" applyNumberFormat="1" applyFont="1" applyBorder="1" applyAlignment="1">
      <alignment horizontal="left"/>
    </xf>
    <xf numFmtId="2" fontId="13" fillId="0" borderId="1" xfId="0" applyNumberFormat="1" applyFont="1" applyBorder="1" applyAlignment="1">
      <alignment horizontal="right"/>
    </xf>
    <xf numFmtId="2" fontId="16" fillId="0" borderId="0" xfId="0" applyNumberFormat="1" applyFont="1" applyAlignment="1">
      <alignment horizontal="left"/>
    </xf>
    <xf numFmtId="2" fontId="16" fillId="0" borderId="0" xfId="0" applyNumberFormat="1" applyFont="1" applyAlignment="1">
      <alignment horizontal="right"/>
    </xf>
    <xf numFmtId="0" fontId="18" fillId="0" borderId="0" xfId="0" applyFont="1"/>
    <xf numFmtId="0" fontId="25" fillId="0" borderId="0" xfId="0" applyFont="1"/>
    <xf numFmtId="4" fontId="6" fillId="6" borderId="0" xfId="0" applyNumberFormat="1" applyFont="1" applyFill="1" applyProtection="1">
      <protection locked="0"/>
    </xf>
    <xf numFmtId="167" fontId="5" fillId="6" borderId="0" xfId="0" applyNumberFormat="1" applyFont="1" applyFill="1" applyAlignment="1" applyProtection="1">
      <alignment horizontal="right"/>
      <protection locked="0"/>
    </xf>
    <xf numFmtId="0" fontId="5" fillId="6" borderId="0" xfId="3" applyNumberFormat="1" applyFont="1" applyFill="1" applyBorder="1" applyAlignment="1" applyProtection="1">
      <alignment horizontal="right"/>
      <protection locked="0"/>
    </xf>
    <xf numFmtId="169" fontId="5" fillId="6" borderId="0" xfId="5" applyNumberFormat="1" applyFont="1" applyFill="1" applyBorder="1" applyAlignment="1" applyProtection="1">
      <alignment horizontal="right"/>
      <protection locked="0"/>
    </xf>
    <xf numFmtId="169" fontId="5" fillId="6" borderId="0" xfId="3" applyNumberFormat="1" applyFont="1" applyFill="1" applyBorder="1" applyAlignment="1" applyProtection="1">
      <alignment horizontal="right"/>
      <protection locked="0"/>
    </xf>
    <xf numFmtId="0" fontId="5" fillId="6" borderId="0" xfId="0" applyFont="1" applyFill="1" applyAlignment="1" applyProtection="1">
      <alignment horizontal="right"/>
      <protection locked="0"/>
    </xf>
    <xf numFmtId="3" fontId="5" fillId="6" borderId="0" xfId="0" applyNumberFormat="1" applyFont="1" applyFill="1" applyAlignment="1" applyProtection="1">
      <alignment horizontal="right"/>
      <protection locked="0"/>
    </xf>
    <xf numFmtId="0" fontId="9" fillId="0" borderId="0" xfId="1" applyFont="1" applyAlignment="1">
      <alignment horizontal="right"/>
    </xf>
    <xf numFmtId="2" fontId="9" fillId="0" borderId="11" xfId="1" applyNumberFormat="1" applyFont="1" applyBorder="1" applyAlignment="1">
      <alignment horizontal="left"/>
    </xf>
    <xf numFmtId="2" fontId="9" fillId="0" borderId="11" xfId="1" applyNumberFormat="1" applyFont="1" applyBorder="1" applyAlignment="1">
      <alignment horizontal="right" indent="2"/>
    </xf>
    <xf numFmtId="0" fontId="8" fillId="0" borderId="11" xfId="1" applyFont="1" applyBorder="1"/>
    <xf numFmtId="0" fontId="13" fillId="0" borderId="0" xfId="1" applyFont="1" applyAlignment="1">
      <alignment horizontal="right"/>
    </xf>
    <xf numFmtId="0" fontId="8" fillId="6" borderId="0" xfId="1" applyFont="1" applyFill="1" applyAlignment="1" applyProtection="1">
      <alignment horizontal="right"/>
      <protection locked="0"/>
    </xf>
    <xf numFmtId="2" fontId="8" fillId="6" borderId="0" xfId="1" applyNumberFormat="1" applyFont="1" applyFill="1" applyAlignment="1" applyProtection="1">
      <alignment horizontal="right"/>
      <protection locked="0"/>
    </xf>
    <xf numFmtId="2" fontId="9" fillId="0" borderId="14" xfId="1" applyNumberFormat="1" applyFont="1" applyBorder="1" applyAlignment="1">
      <alignment horizontal="right" indent="2"/>
    </xf>
    <xf numFmtId="0" fontId="13" fillId="0" borderId="0" xfId="1" applyFont="1"/>
    <xf numFmtId="2" fontId="13" fillId="0" borderId="0" xfId="1" applyNumberFormat="1" applyFont="1" applyAlignment="1">
      <alignment horizontal="right"/>
    </xf>
    <xf numFmtId="0" fontId="30" fillId="0" borderId="11" xfId="1" applyFont="1" applyBorder="1" applyAlignment="1">
      <alignment horizontal="left"/>
    </xf>
    <xf numFmtId="2" fontId="30" fillId="0" borderId="11" xfId="1" applyNumberFormat="1" applyFont="1" applyBorder="1" applyAlignment="1">
      <alignment horizontal="left"/>
    </xf>
    <xf numFmtId="4" fontId="6" fillId="6" borderId="0" xfId="0" applyNumberFormat="1" applyFont="1" applyFill="1" applyAlignment="1" applyProtection="1">
      <alignment horizontal="right"/>
      <protection locked="0"/>
    </xf>
    <xf numFmtId="0" fontId="9" fillId="0" borderId="21" xfId="1" applyFont="1" applyBorder="1" applyAlignment="1">
      <alignment horizontal="right"/>
    </xf>
    <xf numFmtId="2" fontId="9" fillId="0" borderId="21" xfId="1" applyNumberFormat="1" applyFont="1" applyBorder="1" applyAlignment="1">
      <alignment horizontal="right"/>
    </xf>
    <xf numFmtId="2" fontId="9" fillId="0" borderId="22" xfId="1" applyNumberFormat="1" applyFont="1" applyBorder="1" applyAlignment="1">
      <alignment horizontal="right"/>
    </xf>
    <xf numFmtId="2" fontId="8" fillId="6" borderId="0" xfId="1" applyNumberFormat="1" applyFont="1" applyFill="1" applyAlignment="1" applyProtection="1">
      <alignment horizontal="left" indent="1"/>
      <protection locked="0"/>
    </xf>
    <xf numFmtId="167" fontId="8" fillId="0" borderId="0" xfId="1" applyNumberFormat="1" applyFont="1" applyAlignment="1">
      <alignment horizontal="right"/>
    </xf>
    <xf numFmtId="0" fontId="33" fillId="0" borderId="0" xfId="0" applyFont="1"/>
    <xf numFmtId="0" fontId="33" fillId="6" borderId="0" xfId="0" applyFont="1" applyFill="1"/>
    <xf numFmtId="170" fontId="33" fillId="0" borderId="0" xfId="0" applyNumberFormat="1" applyFont="1"/>
    <xf numFmtId="0" fontId="32" fillId="0" borderId="0" xfId="0" applyFont="1"/>
    <xf numFmtId="0" fontId="34" fillId="0" borderId="0" xfId="0" applyFont="1"/>
    <xf numFmtId="0" fontId="22" fillId="0" borderId="0" xfId="0" applyFont="1"/>
    <xf numFmtId="0" fontId="35" fillId="0" borderId="0" xfId="0" applyFont="1"/>
    <xf numFmtId="0" fontId="22" fillId="0" borderId="0" xfId="0" applyFont="1" applyAlignment="1">
      <alignment horizontal="center"/>
    </xf>
    <xf numFmtId="0" fontId="22" fillId="0" borderId="0" xfId="0" applyFont="1" applyAlignment="1">
      <alignment horizontal="left"/>
    </xf>
    <xf numFmtId="0" fontId="22" fillId="0" borderId="0" xfId="0" quotePrefix="1" applyFont="1" applyAlignment="1">
      <alignment horizontal="left"/>
    </xf>
    <xf numFmtId="0" fontId="36" fillId="3" borderId="0" xfId="0" applyFont="1" applyFill="1" applyAlignment="1">
      <alignment wrapText="1"/>
    </xf>
    <xf numFmtId="0" fontId="37" fillId="0" borderId="0" xfId="0" applyFont="1" applyAlignment="1">
      <alignment horizontal="left" wrapText="1"/>
    </xf>
    <xf numFmtId="0" fontId="37" fillId="0" borderId="0" xfId="0" applyFont="1" applyAlignment="1">
      <alignment wrapText="1"/>
    </xf>
    <xf numFmtId="0" fontId="37" fillId="0" borderId="0" xfId="0" applyFont="1" applyAlignment="1">
      <alignment horizontal="right" wrapText="1"/>
    </xf>
    <xf numFmtId="0" fontId="37" fillId="0" borderId="0" xfId="0" quotePrefix="1" applyFont="1" applyAlignment="1">
      <alignment horizontal="right" wrapText="1"/>
    </xf>
    <xf numFmtId="0" fontId="22" fillId="0" borderId="0" xfId="0" quotePrefix="1" applyFont="1" applyAlignment="1" applyProtection="1">
      <alignment horizontal="left" wrapText="1"/>
      <protection locked="0"/>
    </xf>
    <xf numFmtId="0" fontId="22" fillId="6" borderId="0" xfId="0" quotePrefix="1" applyFont="1" applyFill="1" applyAlignment="1" applyProtection="1">
      <alignment horizontal="left"/>
      <protection locked="0"/>
    </xf>
    <xf numFmtId="0" fontId="22" fillId="6" borderId="0" xfId="0" applyFont="1" applyFill="1" applyProtection="1">
      <protection locked="0"/>
    </xf>
    <xf numFmtId="168" fontId="22" fillId="6" borderId="0" xfId="5" applyNumberFormat="1" applyFont="1" applyFill="1" applyBorder="1" applyProtection="1">
      <protection locked="0"/>
    </xf>
    <xf numFmtId="9" fontId="22" fillId="6" borderId="0" xfId="2" applyFont="1" applyFill="1" applyBorder="1" applyProtection="1">
      <protection locked="0"/>
    </xf>
    <xf numFmtId="3" fontId="22" fillId="6" borderId="0" xfId="0" applyNumberFormat="1" applyFont="1" applyFill="1"/>
    <xf numFmtId="168" fontId="22" fillId="6" borderId="0" xfId="5" applyNumberFormat="1" applyFont="1" applyFill="1" applyBorder="1" applyProtection="1"/>
    <xf numFmtId="6" fontId="33" fillId="0" borderId="0" xfId="0" applyNumberFormat="1" applyFont="1"/>
    <xf numFmtId="43" fontId="33" fillId="0" borderId="0" xfId="0" applyNumberFormat="1" applyFont="1"/>
    <xf numFmtId="165" fontId="22" fillId="0" borderId="0" xfId="5" applyNumberFormat="1" applyFont="1" applyFill="1" applyBorder="1"/>
    <xf numFmtId="8" fontId="33" fillId="0" borderId="0" xfId="0" applyNumberFormat="1" applyFont="1"/>
    <xf numFmtId="3" fontId="33" fillId="0" borderId="0" xfId="0" applyNumberFormat="1" applyFont="1"/>
    <xf numFmtId="0" fontId="35" fillId="0" borderId="0" xfId="0" applyFont="1" applyAlignment="1">
      <alignment horizontal="left"/>
    </xf>
    <xf numFmtId="0" fontId="22" fillId="6" borderId="0" xfId="0" applyFont="1" applyFill="1" applyAlignment="1">
      <alignment horizontal="right"/>
    </xf>
    <xf numFmtId="166" fontId="22" fillId="0" borderId="0" xfId="0" applyNumberFormat="1" applyFont="1" applyProtection="1">
      <protection locked="0"/>
    </xf>
    <xf numFmtId="6" fontId="22" fillId="0" borderId="0" xfId="0" applyNumberFormat="1" applyFont="1" applyProtection="1">
      <protection locked="0"/>
    </xf>
    <xf numFmtId="43" fontId="22" fillId="0" borderId="0" xfId="0" applyNumberFormat="1" applyFont="1"/>
    <xf numFmtId="43" fontId="22" fillId="0" borderId="0" xfId="0" applyNumberFormat="1" applyFont="1" applyProtection="1">
      <protection locked="0"/>
    </xf>
    <xf numFmtId="4" fontId="22" fillId="0" borderId="0" xfId="0" applyNumberFormat="1" applyFont="1" applyProtection="1">
      <protection locked="0"/>
    </xf>
    <xf numFmtId="8" fontId="22" fillId="0" borderId="0" xfId="0" applyNumberFormat="1" applyFont="1" applyProtection="1">
      <protection locked="0"/>
    </xf>
    <xf numFmtId="0" fontId="22" fillId="6" borderId="0" xfId="0" applyFont="1" applyFill="1"/>
    <xf numFmtId="0" fontId="22" fillId="0" borderId="0" xfId="0" applyFont="1" applyAlignment="1">
      <alignment horizontal="right"/>
    </xf>
    <xf numFmtId="166" fontId="22" fillId="0" borderId="0" xfId="5" applyNumberFormat="1" applyFont="1" applyFill="1" applyBorder="1" applyProtection="1">
      <protection locked="0"/>
    </xf>
    <xf numFmtId="6" fontId="22" fillId="0" borderId="0" xfId="5" applyNumberFormat="1" applyFont="1" applyFill="1" applyBorder="1"/>
    <xf numFmtId="43" fontId="22" fillId="0" borderId="0" xfId="5" applyFont="1" applyFill="1" applyBorder="1"/>
    <xf numFmtId="166" fontId="22" fillId="6" borderId="0" xfId="0" applyNumberFormat="1" applyFont="1" applyFill="1" applyProtection="1">
      <protection locked="0"/>
    </xf>
    <xf numFmtId="10" fontId="22" fillId="6" borderId="0" xfId="0" applyNumberFormat="1" applyFont="1" applyFill="1" applyProtection="1">
      <protection locked="0"/>
    </xf>
    <xf numFmtId="0" fontId="22" fillId="6" borderId="0" xfId="0" applyFont="1" applyFill="1" applyAlignment="1" applyProtection="1">
      <alignment horizontal="left"/>
      <protection locked="0"/>
    </xf>
    <xf numFmtId="10" fontId="22" fillId="6" borderId="0" xfId="0" applyNumberFormat="1" applyFont="1" applyFill="1"/>
    <xf numFmtId="9" fontId="22" fillId="6" borderId="0" xfId="0" applyNumberFormat="1" applyFont="1" applyFill="1" applyProtection="1">
      <protection locked="0"/>
    </xf>
    <xf numFmtId="165" fontId="22" fillId="6" borderId="0" xfId="0" applyNumberFormat="1" applyFont="1" applyFill="1" applyProtection="1">
      <protection locked="0"/>
    </xf>
    <xf numFmtId="166" fontId="22" fillId="6" borderId="0" xfId="2" applyNumberFormat="1" applyFont="1" applyFill="1" applyBorder="1" applyProtection="1">
      <protection locked="0"/>
    </xf>
    <xf numFmtId="171" fontId="22" fillId="6" borderId="0" xfId="3" applyNumberFormat="1" applyFont="1" applyFill="1" applyBorder="1" applyProtection="1">
      <protection locked="0"/>
    </xf>
    <xf numFmtId="43" fontId="22" fillId="6" borderId="0" xfId="5" applyFont="1" applyFill="1" applyBorder="1" applyProtection="1">
      <protection locked="0"/>
    </xf>
    <xf numFmtId="44" fontId="22" fillId="0" borderId="0" xfId="3" applyFont="1" applyFill="1" applyBorder="1" applyProtection="1"/>
    <xf numFmtId="172" fontId="22" fillId="6" borderId="0" xfId="5" applyNumberFormat="1" applyFont="1" applyFill="1" applyBorder="1" applyProtection="1">
      <protection locked="0"/>
    </xf>
    <xf numFmtId="0" fontId="38" fillId="0" borderId="0" xfId="0" quotePrefix="1" applyFont="1" applyAlignment="1">
      <alignment horizontal="left"/>
    </xf>
    <xf numFmtId="0" fontId="38" fillId="0" borderId="0" xfId="0" applyFont="1" applyAlignment="1">
      <alignment horizontal="left"/>
    </xf>
    <xf numFmtId="8" fontId="22" fillId="0" borderId="23" xfId="0" applyNumberFormat="1" applyFont="1" applyBorder="1"/>
    <xf numFmtId="0" fontId="33" fillId="0" borderId="23" xfId="0" applyFont="1" applyBorder="1"/>
    <xf numFmtId="0" fontId="36" fillId="7" borderId="24" xfId="0" applyFont="1" applyFill="1" applyBorder="1"/>
    <xf numFmtId="0" fontId="36" fillId="0" borderId="0" xfId="0" applyFont="1"/>
    <xf numFmtId="8" fontId="22" fillId="6" borderId="0" xfId="0" applyNumberFormat="1" applyFont="1" applyFill="1"/>
    <xf numFmtId="8" fontId="33" fillId="6" borderId="0" xfId="0" applyNumberFormat="1" applyFont="1" applyFill="1"/>
    <xf numFmtId="0" fontId="40" fillId="0" borderId="0" xfId="0" applyFont="1" applyAlignment="1">
      <alignment horizontal="right"/>
    </xf>
    <xf numFmtId="40" fontId="33" fillId="0" borderId="0" xfId="0" applyNumberFormat="1" applyFont="1"/>
    <xf numFmtId="2" fontId="32" fillId="0" borderId="0" xfId="0" applyNumberFormat="1" applyFont="1" applyAlignment="1">
      <alignment wrapText="1"/>
    </xf>
    <xf numFmtId="165" fontId="22" fillId="0" borderId="0" xfId="0" applyNumberFormat="1" applyFont="1" applyProtection="1">
      <protection locked="0"/>
    </xf>
    <xf numFmtId="0" fontId="32" fillId="0" borderId="0" xfId="0" applyFont="1" applyAlignment="1">
      <alignment horizontal="center"/>
    </xf>
    <xf numFmtId="0" fontId="32" fillId="0" borderId="0" xfId="0" applyFont="1" applyAlignment="1">
      <alignment horizontal="center" wrapText="1"/>
    </xf>
    <xf numFmtId="2" fontId="13" fillId="0" borderId="15" xfId="0" applyNumberFormat="1" applyFont="1" applyBorder="1" applyAlignment="1">
      <alignment horizontal="right"/>
    </xf>
    <xf numFmtId="1" fontId="13" fillId="0" borderId="15" xfId="0" applyNumberFormat="1" applyFont="1" applyBorder="1" applyAlignment="1">
      <alignment horizontal="right"/>
    </xf>
    <xf numFmtId="1" fontId="13" fillId="0" borderId="0" xfId="0" applyNumberFormat="1" applyFont="1" applyAlignment="1">
      <alignment horizontal="right"/>
    </xf>
    <xf numFmtId="1" fontId="13" fillId="0" borderId="1" xfId="0" applyNumberFormat="1" applyFont="1" applyBorder="1" applyAlignment="1">
      <alignment horizontal="right"/>
    </xf>
    <xf numFmtId="3" fontId="22" fillId="8" borderId="0" xfId="0" applyNumberFormat="1" applyFont="1" applyFill="1"/>
    <xf numFmtId="0" fontId="41" fillId="3" borderId="0" xfId="0" applyFont="1" applyFill="1" applyAlignment="1">
      <alignment wrapText="1"/>
    </xf>
    <xf numFmtId="0" fontId="32" fillId="0" borderId="21" xfId="0" applyFont="1" applyBorder="1"/>
    <xf numFmtId="0" fontId="13" fillId="0" borderId="1" xfId="1" applyFont="1" applyBorder="1"/>
    <xf numFmtId="0" fontId="13" fillId="0" borderId="1" xfId="1" applyFont="1" applyBorder="1" applyAlignment="1">
      <alignment horizontal="right"/>
    </xf>
    <xf numFmtId="0" fontId="16" fillId="0" borderId="0" xfId="1" applyFont="1"/>
    <xf numFmtId="0" fontId="16" fillId="0" borderId="0" xfId="1" applyFont="1" applyAlignment="1">
      <alignment horizontal="right"/>
    </xf>
    <xf numFmtId="39" fontId="22" fillId="0" borderId="0" xfId="3" applyNumberFormat="1" applyFont="1" applyFill="1" applyBorder="1" applyProtection="1">
      <protection locked="0"/>
    </xf>
    <xf numFmtId="7" fontId="22" fillId="0" borderId="0" xfId="0" applyNumberFormat="1" applyFont="1" applyProtection="1">
      <protection locked="0"/>
    </xf>
    <xf numFmtId="2" fontId="42" fillId="0" borderId="0" xfId="0" applyNumberFormat="1" applyFont="1" applyAlignment="1">
      <alignment horizontal="right"/>
    </xf>
    <xf numFmtId="39" fontId="13" fillId="0" borderId="15" xfId="1" applyNumberFormat="1" applyFont="1" applyBorder="1"/>
    <xf numFmtId="0" fontId="13" fillId="0" borderId="15" xfId="1" applyFont="1" applyBorder="1"/>
    <xf numFmtId="39" fontId="13" fillId="0" borderId="0" xfId="1" applyNumberFormat="1" applyFont="1"/>
    <xf numFmtId="39" fontId="13" fillId="0" borderId="1" xfId="1" applyNumberFormat="1" applyFont="1" applyBorder="1"/>
    <xf numFmtId="0" fontId="18" fillId="8" borderId="0" xfId="0" applyFont="1" applyFill="1"/>
    <xf numFmtId="0" fontId="20" fillId="8" borderId="0" xfId="0" applyFont="1" applyFill="1"/>
    <xf numFmtId="0" fontId="20" fillId="8" borderId="0" xfId="0" applyFont="1" applyFill="1" applyAlignment="1">
      <alignment horizontal="left" indent="4"/>
    </xf>
    <xf numFmtId="164" fontId="8" fillId="6" borderId="0" xfId="1" applyNumberFormat="1" applyFont="1" applyFill="1" applyAlignment="1" applyProtection="1">
      <alignment horizontal="left"/>
      <protection locked="0"/>
    </xf>
    <xf numFmtId="40" fontId="9" fillId="0" borderId="12" xfId="1" applyNumberFormat="1" applyFont="1" applyBorder="1" applyAlignment="1">
      <alignment horizontal="right"/>
    </xf>
    <xf numFmtId="40" fontId="8" fillId="0" borderId="12" xfId="1" applyNumberFormat="1" applyFont="1" applyBorder="1" applyAlignment="1">
      <alignment horizontal="right"/>
    </xf>
    <xf numFmtId="40" fontId="9" fillId="0" borderId="13" xfId="1" applyNumberFormat="1" applyFont="1" applyBorder="1" applyAlignment="1">
      <alignment horizontal="right"/>
    </xf>
    <xf numFmtId="40" fontId="8" fillId="0" borderId="13" xfId="1" applyNumberFormat="1" applyFont="1" applyBorder="1" applyAlignment="1">
      <alignment horizontal="right"/>
    </xf>
    <xf numFmtId="0" fontId="8" fillId="6" borderId="0" xfId="1" applyFont="1" applyFill="1" applyProtection="1">
      <protection locked="0"/>
    </xf>
    <xf numFmtId="0" fontId="32" fillId="0" borderId="21" xfId="0" applyFont="1" applyBorder="1" applyAlignment="1">
      <alignment horizontal="center"/>
    </xf>
    <xf numFmtId="0" fontId="32" fillId="0" borderId="21" xfId="0" applyFont="1" applyBorder="1" applyAlignment="1">
      <alignment horizontal="left"/>
    </xf>
    <xf numFmtId="39" fontId="33" fillId="0" borderId="0" xfId="3" applyNumberFormat="1" applyFont="1" applyBorder="1"/>
    <xf numFmtId="0" fontId="42" fillId="0" borderId="0" xfId="1" applyFont="1" applyAlignment="1">
      <alignment horizontal="left"/>
    </xf>
    <xf numFmtId="0" fontId="13" fillId="0" borderId="0" xfId="0" applyFont="1" applyAlignment="1">
      <alignment horizontal="left"/>
    </xf>
    <xf numFmtId="0" fontId="13" fillId="0" borderId="1" xfId="0" applyFont="1" applyBorder="1" applyAlignment="1">
      <alignment horizontal="left"/>
    </xf>
    <xf numFmtId="0" fontId="17" fillId="0" borderId="0" xfId="0" applyFont="1" applyAlignment="1">
      <alignment horizontal="left"/>
    </xf>
    <xf numFmtId="0" fontId="17" fillId="0" borderId="1" xfId="0" applyFont="1" applyBorder="1" applyAlignment="1">
      <alignment horizontal="left"/>
    </xf>
    <xf numFmtId="2" fontId="13" fillId="0" borderId="0" xfId="0" applyNumberFormat="1" applyFont="1"/>
    <xf numFmtId="2" fontId="13" fillId="0" borderId="1" xfId="0" applyNumberFormat="1" applyFont="1" applyBorder="1"/>
    <xf numFmtId="1" fontId="13" fillId="0" borderId="0" xfId="1" applyNumberFormat="1" applyFont="1"/>
    <xf numFmtId="167" fontId="13" fillId="0" borderId="0" xfId="1" applyNumberFormat="1" applyFont="1"/>
    <xf numFmtId="2" fontId="13" fillId="0" borderId="0" xfId="1" applyNumberFormat="1" applyFont="1"/>
    <xf numFmtId="166" fontId="13" fillId="0" borderId="0" xfId="2" applyNumberFormat="1" applyFont="1" applyFill="1" applyProtection="1"/>
    <xf numFmtId="4" fontId="13" fillId="0" borderId="0" xfId="1" applyNumberFormat="1" applyFont="1"/>
    <xf numFmtId="165" fontId="13" fillId="0" borderId="0" xfId="5" applyNumberFormat="1" applyFont="1" applyFill="1" applyProtection="1"/>
    <xf numFmtId="4" fontId="13" fillId="0" borderId="0" xfId="5" applyNumberFormat="1" applyFont="1" applyFill="1" applyProtection="1"/>
    <xf numFmtId="0" fontId="13" fillId="0" borderId="1" xfId="1" applyFont="1" applyBorder="1" applyAlignment="1">
      <alignment horizontal="center"/>
    </xf>
    <xf numFmtId="39" fontId="25" fillId="0" borderId="0" xfId="3" applyNumberFormat="1" applyFont="1"/>
    <xf numFmtId="39" fontId="25" fillId="0" borderId="1" xfId="3" applyNumberFormat="1" applyFont="1" applyBorder="1"/>
    <xf numFmtId="0" fontId="25" fillId="0" borderId="1" xfId="0" applyFont="1" applyBorder="1"/>
    <xf numFmtId="44" fontId="25" fillId="0" borderId="1" xfId="3" applyFont="1" applyBorder="1"/>
    <xf numFmtId="40" fontId="8" fillId="0" borderId="12" xfId="1" applyNumberFormat="1" applyFont="1" applyBorder="1" applyAlignment="1">
      <alignment horizontal="left"/>
    </xf>
    <xf numFmtId="40" fontId="8" fillId="6" borderId="12" xfId="1" applyNumberFormat="1" applyFont="1" applyFill="1" applyBorder="1" applyAlignment="1" applyProtection="1">
      <alignment horizontal="right"/>
      <protection locked="0"/>
    </xf>
    <xf numFmtId="0" fontId="13" fillId="0" borderId="1" xfId="1" applyFont="1" applyBorder="1" applyAlignment="1">
      <alignment horizontal="left"/>
    </xf>
    <xf numFmtId="0" fontId="0" fillId="3" borderId="0" xfId="0" applyFill="1"/>
    <xf numFmtId="0" fontId="3" fillId="0" borderId="1" xfId="0" applyFont="1" applyBorder="1" applyAlignment="1">
      <alignment horizontal="center"/>
    </xf>
    <xf numFmtId="0" fontId="29" fillId="0" borderId="0" xfId="0" applyFont="1"/>
    <xf numFmtId="0" fontId="3" fillId="0" borderId="0" xfId="0" applyFont="1"/>
    <xf numFmtId="0" fontId="0" fillId="0" borderId="0" xfId="0" applyAlignment="1">
      <alignment horizontal="center"/>
    </xf>
    <xf numFmtId="0" fontId="5" fillId="0" borderId="0" xfId="0" applyFont="1"/>
    <xf numFmtId="0" fontId="5" fillId="5" borderId="0" xfId="0" applyFont="1" applyFill="1" applyAlignment="1">
      <alignment horizontal="center"/>
    </xf>
    <xf numFmtId="44" fontId="5" fillId="5" borderId="0" xfId="3" applyFont="1" applyFill="1" applyBorder="1" applyAlignment="1" applyProtection="1">
      <alignment horizontal="center"/>
    </xf>
    <xf numFmtId="44" fontId="5" fillId="5" borderId="0" xfId="3" applyFont="1" applyFill="1" applyBorder="1" applyAlignment="1" applyProtection="1"/>
    <xf numFmtId="0" fontId="28" fillId="0" borderId="0" xfId="0" applyFont="1"/>
    <xf numFmtId="0" fontId="5" fillId="5" borderId="0" xfId="0" applyFont="1" applyFill="1"/>
    <xf numFmtId="0" fontId="5" fillId="5" borderId="0" xfId="0" applyFont="1" applyFill="1" applyAlignment="1">
      <alignment horizontal="right"/>
    </xf>
    <xf numFmtId="166" fontId="5" fillId="5" borderId="0" xfId="2" applyNumberFormat="1" applyFont="1" applyFill="1" applyBorder="1" applyAlignment="1" applyProtection="1"/>
    <xf numFmtId="166" fontId="5" fillId="5" borderId="0" xfId="2" applyNumberFormat="1" applyFont="1" applyFill="1" applyBorder="1" applyAlignment="1" applyProtection="1">
      <alignment horizontal="center"/>
    </xf>
    <xf numFmtId="166" fontId="5" fillId="5" borderId="0" xfId="0" applyNumberFormat="1" applyFont="1" applyFill="1" applyAlignment="1">
      <alignment horizontal="center"/>
    </xf>
    <xf numFmtId="166" fontId="27" fillId="5" borderId="0" xfId="2" applyNumberFormat="1" applyFont="1" applyFill="1" applyBorder="1" applyAlignment="1" applyProtection="1">
      <alignment horizontal="center"/>
    </xf>
    <xf numFmtId="0" fontId="25" fillId="5" borderId="0" xfId="0" applyFont="1" applyFill="1" applyAlignment="1">
      <alignment horizontal="left"/>
    </xf>
    <xf numFmtId="44" fontId="5" fillId="5" borderId="0" xfId="3" applyFont="1" applyFill="1" applyBorder="1" applyAlignment="1" applyProtection="1">
      <alignment horizontal="right"/>
    </xf>
    <xf numFmtId="44" fontId="0" fillId="0" borderId="0" xfId="3" applyFont="1" applyAlignment="1" applyProtection="1">
      <alignment horizontal="center"/>
    </xf>
    <xf numFmtId="164" fontId="13" fillId="0" borderId="0" xfId="1" applyNumberFormat="1" applyFont="1" applyAlignment="1">
      <alignment horizontal="right"/>
    </xf>
    <xf numFmtId="0" fontId="8" fillId="0" borderId="12" xfId="1" applyFont="1" applyBorder="1"/>
    <xf numFmtId="0" fontId="11" fillId="0" borderId="0" xfId="1" applyFont="1" applyAlignment="1">
      <alignment horizontal="right"/>
    </xf>
    <xf numFmtId="39" fontId="11" fillId="0" borderId="0" xfId="1" applyNumberFormat="1" applyFont="1" applyAlignment="1">
      <alignment horizontal="right"/>
    </xf>
    <xf numFmtId="40" fontId="11" fillId="0" borderId="13" xfId="1" applyNumberFormat="1" applyFont="1" applyBorder="1" applyAlignment="1">
      <alignment horizontal="right"/>
    </xf>
    <xf numFmtId="2" fontId="12" fillId="0" borderId="0" xfId="1" applyNumberFormat="1" applyFont="1" applyAlignment="1">
      <alignment horizontal="left"/>
    </xf>
    <xf numFmtId="40" fontId="11" fillId="0" borderId="12" xfId="1" applyNumberFormat="1" applyFont="1" applyBorder="1" applyAlignment="1">
      <alignment horizontal="right"/>
    </xf>
    <xf numFmtId="40" fontId="31" fillId="0" borderId="12" xfId="1" applyNumberFormat="1" applyFont="1" applyBorder="1" applyAlignment="1">
      <alignment horizontal="right"/>
    </xf>
    <xf numFmtId="2" fontId="8" fillId="0" borderId="14" xfId="1" applyNumberFormat="1" applyFont="1" applyBorder="1" applyAlignment="1">
      <alignment horizontal="left"/>
    </xf>
    <xf numFmtId="40" fontId="11" fillId="0" borderId="5" xfId="1" applyNumberFormat="1" applyFont="1" applyBorder="1" applyAlignment="1">
      <alignment horizontal="right"/>
    </xf>
    <xf numFmtId="2" fontId="13" fillId="0" borderId="21" xfId="0" applyNumberFormat="1" applyFont="1" applyBorder="1" applyAlignment="1">
      <alignment horizontal="left"/>
    </xf>
    <xf numFmtId="2" fontId="13" fillId="0" borderId="21" xfId="0" applyNumberFormat="1" applyFont="1" applyBorder="1" applyAlignment="1">
      <alignment horizontal="right"/>
    </xf>
    <xf numFmtId="2" fontId="13" fillId="0" borderId="21" xfId="0" applyNumberFormat="1" applyFont="1" applyBorder="1"/>
    <xf numFmtId="0" fontId="13" fillId="0" borderId="21" xfId="1" applyFont="1" applyBorder="1"/>
    <xf numFmtId="1" fontId="13" fillId="0" borderId="0" xfId="1" applyNumberFormat="1" applyFont="1" applyAlignment="1">
      <alignment horizontal="right"/>
    </xf>
    <xf numFmtId="168" fontId="13" fillId="0" borderId="0" xfId="5" applyNumberFormat="1" applyFont="1" applyAlignment="1" applyProtection="1">
      <alignment horizontal="right"/>
    </xf>
    <xf numFmtId="4" fontId="13" fillId="0" borderId="15" xfId="1" applyNumberFormat="1" applyFont="1" applyBorder="1"/>
    <xf numFmtId="168" fontId="13" fillId="0" borderId="1" xfId="5" applyNumberFormat="1" applyFont="1" applyBorder="1" applyAlignment="1" applyProtection="1">
      <alignment horizontal="right"/>
    </xf>
    <xf numFmtId="4" fontId="13" fillId="0" borderId="1" xfId="1" applyNumberFormat="1" applyFont="1" applyBorder="1"/>
    <xf numFmtId="4" fontId="16" fillId="0" borderId="0" xfId="1" applyNumberFormat="1" applyFont="1"/>
    <xf numFmtId="2" fontId="42" fillId="0" borderId="0" xfId="0" applyNumberFormat="1" applyFont="1" applyAlignment="1">
      <alignment horizontal="left"/>
    </xf>
    <xf numFmtId="40" fontId="13" fillId="0" borderId="15" xfId="0" applyNumberFormat="1" applyFont="1" applyBorder="1" applyAlignment="1">
      <alignment horizontal="right"/>
    </xf>
    <xf numFmtId="40" fontId="13" fillId="0" borderId="0" xfId="0" applyNumberFormat="1" applyFont="1" applyAlignment="1">
      <alignment horizontal="right"/>
    </xf>
    <xf numFmtId="0" fontId="10" fillId="0" borderId="0" xfId="1" applyFont="1" applyAlignment="1">
      <alignment horizontal="left"/>
    </xf>
    <xf numFmtId="0" fontId="8" fillId="0" borderId="11" xfId="1" applyFont="1" applyBorder="1" applyAlignment="1">
      <alignment horizontal="left"/>
    </xf>
    <xf numFmtId="40" fontId="8" fillId="0" borderId="0" xfId="1" applyNumberFormat="1" applyFont="1" applyAlignment="1">
      <alignment horizontal="right"/>
    </xf>
    <xf numFmtId="40" fontId="2" fillId="0" borderId="13" xfId="1" applyNumberFormat="1" applyFont="1" applyBorder="1" applyAlignment="1">
      <alignment horizontal="right"/>
    </xf>
    <xf numFmtId="2" fontId="8" fillId="0" borderId="16" xfId="1" applyNumberFormat="1" applyFont="1" applyBorder="1" applyAlignment="1">
      <alignment horizontal="left"/>
    </xf>
    <xf numFmtId="2" fontId="8" fillId="0" borderId="15" xfId="1" applyNumberFormat="1" applyFont="1" applyBorder="1" applyAlignment="1">
      <alignment horizontal="right"/>
    </xf>
    <xf numFmtId="40" fontId="2" fillId="0" borderId="17" xfId="1" applyNumberFormat="1" applyFont="1" applyBorder="1" applyAlignment="1">
      <alignment horizontal="right"/>
    </xf>
    <xf numFmtId="40" fontId="2" fillId="0" borderId="12" xfId="1" applyNumberFormat="1" applyFont="1" applyBorder="1" applyAlignment="1">
      <alignment horizontal="right"/>
    </xf>
    <xf numFmtId="40" fontId="2" fillId="0" borderId="5" xfId="1" applyNumberFormat="1" applyFont="1" applyBorder="1" applyAlignment="1">
      <alignment horizontal="right"/>
    </xf>
    <xf numFmtId="0" fontId="2" fillId="0" borderId="0" xfId="1" applyFont="1" applyAlignment="1">
      <alignment horizontal="right"/>
    </xf>
    <xf numFmtId="4" fontId="2" fillId="0" borderId="0" xfId="1" applyNumberFormat="1" applyFont="1" applyAlignment="1">
      <alignment horizontal="right"/>
    </xf>
    <xf numFmtId="0" fontId="11" fillId="0" borderId="0" xfId="1" applyFont="1"/>
    <xf numFmtId="2" fontId="11" fillId="0" borderId="0" xfId="1" applyNumberFormat="1" applyFont="1" applyAlignment="1">
      <alignment horizontal="right"/>
    </xf>
    <xf numFmtId="40" fontId="2" fillId="0" borderId="12" xfId="1" applyNumberFormat="1" applyFont="1" applyBorder="1" applyAlignment="1">
      <alignment horizontal="left"/>
    </xf>
    <xf numFmtId="2" fontId="12" fillId="0" borderId="1" xfId="1" applyNumberFormat="1" applyFont="1" applyBorder="1" applyAlignment="1">
      <alignment horizontal="right"/>
    </xf>
    <xf numFmtId="2" fontId="12" fillId="0" borderId="1" xfId="1" applyNumberFormat="1" applyFont="1" applyBorder="1"/>
    <xf numFmtId="168" fontId="13" fillId="0" borderId="0" xfId="5" applyNumberFormat="1" applyFont="1" applyBorder="1" applyAlignment="1" applyProtection="1">
      <alignment horizontal="right"/>
    </xf>
    <xf numFmtId="0" fontId="8" fillId="0" borderId="1" xfId="1" applyFont="1" applyBorder="1"/>
    <xf numFmtId="0" fontId="32" fillId="0" borderId="1" xfId="0" applyFont="1" applyBorder="1" applyAlignment="1">
      <alignment horizontal="center"/>
    </xf>
    <xf numFmtId="164" fontId="8" fillId="0" borderId="0" xfId="1" applyNumberFormat="1" applyFont="1" applyAlignment="1">
      <alignment horizontal="right"/>
    </xf>
    <xf numFmtId="0" fontId="10" fillId="0" borderId="11" xfId="1" applyFont="1" applyBorder="1" applyAlignment="1">
      <alignment horizontal="left"/>
    </xf>
    <xf numFmtId="2" fontId="8" fillId="0" borderId="12" xfId="1" applyNumberFormat="1" applyFont="1" applyBorder="1" applyAlignment="1">
      <alignment horizontal="left"/>
    </xf>
    <xf numFmtId="169" fontId="8" fillId="0" borderId="0" xfId="1" applyNumberFormat="1" applyFont="1" applyAlignment="1">
      <alignment horizontal="right"/>
    </xf>
    <xf numFmtId="1" fontId="8" fillId="0" borderId="0" xfId="1" applyNumberFormat="1" applyFont="1" applyAlignment="1">
      <alignment horizontal="right"/>
    </xf>
    <xf numFmtId="2" fontId="9" fillId="0" borderId="9" xfId="1" applyNumberFormat="1" applyFont="1" applyBorder="1" applyAlignment="1">
      <alignment horizontal="left"/>
    </xf>
    <xf numFmtId="2" fontId="8" fillId="0" borderId="10" xfId="1" applyNumberFormat="1" applyFont="1" applyBorder="1"/>
    <xf numFmtId="8" fontId="8" fillId="0" borderId="5" xfId="1" applyNumberFormat="1" applyFont="1" applyBorder="1" applyAlignment="1">
      <alignment horizontal="right"/>
    </xf>
    <xf numFmtId="169" fontId="13" fillId="0" borderId="0" xfId="1" applyNumberFormat="1" applyFont="1"/>
    <xf numFmtId="165" fontId="13" fillId="0" borderId="0" xfId="1" applyNumberFormat="1" applyFont="1"/>
    <xf numFmtId="44" fontId="16" fillId="0" borderId="0" xfId="1" applyNumberFormat="1" applyFont="1"/>
    <xf numFmtId="0" fontId="8" fillId="0" borderId="6" xfId="1" applyFont="1" applyBorder="1" applyAlignment="1">
      <alignment horizontal="left"/>
    </xf>
    <xf numFmtId="0" fontId="8" fillId="0" borderId="7" xfId="1" applyFont="1" applyBorder="1" applyAlignment="1">
      <alignment horizontal="right"/>
    </xf>
    <xf numFmtId="0" fontId="8" fillId="0" borderId="7" xfId="1" applyFont="1" applyBorder="1"/>
    <xf numFmtId="2" fontId="8" fillId="0" borderId="7" xfId="1" applyNumberFormat="1" applyFont="1" applyBorder="1" applyAlignment="1">
      <alignment horizontal="right"/>
    </xf>
    <xf numFmtId="2" fontId="9" fillId="0" borderId="8" xfId="1" applyNumberFormat="1" applyFont="1" applyBorder="1" applyAlignment="1">
      <alignment horizontal="right"/>
    </xf>
    <xf numFmtId="4" fontId="11" fillId="0" borderId="0" xfId="1" applyNumberFormat="1" applyFont="1" applyAlignment="1">
      <alignment horizontal="right"/>
    </xf>
    <xf numFmtId="3" fontId="7" fillId="0" borderId="0" xfId="1" applyNumberFormat="1" applyFont="1"/>
    <xf numFmtId="2" fontId="7" fillId="0" borderId="0" xfId="1" applyNumberFormat="1" applyFont="1" applyAlignment="1">
      <alignment horizontal="right"/>
    </xf>
    <xf numFmtId="2" fontId="7" fillId="0" borderId="0" xfId="1" applyNumberFormat="1" applyFont="1"/>
    <xf numFmtId="167" fontId="7" fillId="0" borderId="0" xfId="1" applyNumberFormat="1" applyFont="1" applyAlignment="1">
      <alignment horizontal="right"/>
    </xf>
    <xf numFmtId="2" fontId="10" fillId="0" borderId="6" xfId="1" applyNumberFormat="1" applyFont="1" applyBorder="1" applyAlignment="1">
      <alignment horizontal="left"/>
    </xf>
    <xf numFmtId="2" fontId="8" fillId="0" borderId="8" xfId="1" applyNumberFormat="1" applyFont="1" applyBorder="1" applyAlignment="1">
      <alignment horizontal="left"/>
    </xf>
    <xf numFmtId="40" fontId="8" fillId="0" borderId="5" xfId="1" applyNumberFormat="1" applyFont="1" applyBorder="1" applyAlignment="1">
      <alignment horizontal="right"/>
    </xf>
    <xf numFmtId="2" fontId="13" fillId="0" borderId="0" xfId="1" applyNumberFormat="1" applyFont="1" applyAlignment="1">
      <alignment horizontal="left"/>
    </xf>
    <xf numFmtId="167" fontId="13" fillId="0" borderId="1" xfId="1" applyNumberFormat="1" applyFont="1" applyBorder="1"/>
    <xf numFmtId="0" fontId="33" fillId="6" borderId="0" xfId="0" applyFont="1" applyFill="1" applyProtection="1">
      <protection locked="0"/>
    </xf>
    <xf numFmtId="0" fontId="33" fillId="6" borderId="1" xfId="0" applyFont="1" applyFill="1" applyBorder="1" applyProtection="1">
      <protection locked="0"/>
    </xf>
    <xf numFmtId="4" fontId="33" fillId="0" borderId="0" xfId="0" applyNumberFormat="1" applyFont="1"/>
    <xf numFmtId="0" fontId="32" fillId="0" borderId="15" xfId="0" applyFont="1" applyBorder="1" applyAlignment="1">
      <alignment horizontal="center"/>
    </xf>
    <xf numFmtId="4" fontId="33" fillId="0" borderId="1" xfId="0" applyNumberFormat="1" applyFont="1" applyBorder="1"/>
    <xf numFmtId="40" fontId="33" fillId="0" borderId="1" xfId="0" applyNumberFormat="1" applyFont="1" applyBorder="1"/>
    <xf numFmtId="0" fontId="32" fillId="0" borderId="0" xfId="0" applyFont="1" applyAlignment="1">
      <alignment horizontal="right" wrapText="1"/>
    </xf>
    <xf numFmtId="4" fontId="33" fillId="6" borderId="0" xfId="0" applyNumberFormat="1" applyFont="1" applyFill="1" applyProtection="1">
      <protection locked="0"/>
    </xf>
    <xf numFmtId="4" fontId="33" fillId="6" borderId="1" xfId="0" applyNumberFormat="1" applyFont="1" applyFill="1" applyBorder="1" applyProtection="1">
      <protection locked="0"/>
    </xf>
    <xf numFmtId="167" fontId="22" fillId="6" borderId="0" xfId="0" applyNumberFormat="1" applyFont="1" applyFill="1" applyProtection="1">
      <protection locked="0"/>
    </xf>
    <xf numFmtId="168" fontId="22" fillId="6" borderId="0" xfId="5" applyNumberFormat="1" applyFont="1" applyFill="1" applyProtection="1">
      <protection locked="0"/>
    </xf>
    <xf numFmtId="9" fontId="22" fillId="6" borderId="0" xfId="2" applyFont="1" applyFill="1" applyProtection="1">
      <protection locked="0"/>
    </xf>
    <xf numFmtId="0" fontId="37" fillId="0" borderId="0" xfId="0" applyFont="1" applyAlignment="1">
      <alignment horizontal="center" wrapText="1"/>
    </xf>
    <xf numFmtId="0" fontId="22" fillId="6" borderId="0" xfId="0" applyFont="1" applyFill="1" applyAlignment="1" applyProtection="1">
      <alignment wrapText="1"/>
      <protection locked="0"/>
    </xf>
    <xf numFmtId="168" fontId="22" fillId="6" borderId="0" xfId="5" applyNumberFormat="1" applyFont="1" applyFill="1" applyAlignment="1" applyProtection="1">
      <alignment horizontal="right" wrapText="1"/>
      <protection locked="0"/>
    </xf>
    <xf numFmtId="9" fontId="22" fillId="6" borderId="0" xfId="2" applyFont="1" applyFill="1" applyAlignment="1" applyProtection="1">
      <alignment horizontal="right" wrapText="1"/>
      <protection locked="0"/>
    </xf>
    <xf numFmtId="3" fontId="22" fillId="8" borderId="0" xfId="0" applyNumberFormat="1" applyFont="1" applyFill="1" applyAlignment="1">
      <alignment horizontal="right" wrapText="1"/>
    </xf>
    <xf numFmtId="3" fontId="22" fillId="6" borderId="0" xfId="0" applyNumberFormat="1" applyFont="1" applyFill="1" applyAlignment="1">
      <alignment horizontal="right" wrapText="1"/>
    </xf>
    <xf numFmtId="167" fontId="22" fillId="6" borderId="0" xfId="0" applyNumberFormat="1" applyFont="1" applyFill="1" applyAlignment="1" applyProtection="1">
      <alignment horizontal="right" wrapText="1"/>
      <protection locked="0"/>
    </xf>
    <xf numFmtId="0" fontId="22" fillId="6" borderId="0" xfId="0" applyFont="1" applyFill="1" applyAlignment="1" applyProtection="1">
      <alignment horizontal="right" wrapText="1"/>
      <protection locked="0"/>
    </xf>
    <xf numFmtId="0" fontId="22" fillId="6" borderId="0" xfId="0" quotePrefix="1" applyFont="1" applyFill="1" applyAlignment="1" applyProtection="1">
      <alignment horizontal="right" wrapText="1"/>
      <protection locked="0"/>
    </xf>
    <xf numFmtId="0" fontId="22" fillId="6" borderId="0" xfId="0" applyFont="1" applyFill="1" applyAlignment="1" applyProtection="1">
      <alignment horizontal="left" wrapText="1"/>
      <protection locked="0"/>
    </xf>
    <xf numFmtId="166" fontId="22" fillId="0" borderId="0" xfId="0" applyNumberFormat="1" applyFont="1" applyAlignment="1" applyProtection="1">
      <alignment horizontal="right" wrapText="1"/>
      <protection locked="0"/>
    </xf>
    <xf numFmtId="6" fontId="22" fillId="0" borderId="0" xfId="0" applyNumberFormat="1" applyFont="1" applyAlignment="1" applyProtection="1">
      <alignment horizontal="right" wrapText="1"/>
      <protection locked="0"/>
    </xf>
    <xf numFmtId="43" fontId="22" fillId="0" borderId="0" xfId="0" applyNumberFormat="1" applyFont="1" applyAlignment="1" applyProtection="1">
      <alignment horizontal="right" wrapText="1"/>
      <protection locked="0"/>
    </xf>
    <xf numFmtId="8" fontId="22" fillId="0" borderId="0" xfId="0" applyNumberFormat="1" applyFont="1" applyAlignment="1" applyProtection="1">
      <alignment horizontal="right" wrapText="1"/>
      <protection locked="0"/>
    </xf>
    <xf numFmtId="4" fontId="22" fillId="0" borderId="0" xfId="0" applyNumberFormat="1" applyFont="1" applyAlignment="1" applyProtection="1">
      <alignment horizontal="right" wrapText="1"/>
      <protection locked="0"/>
    </xf>
    <xf numFmtId="168" fontId="22" fillId="6" borderId="0" xfId="5" applyNumberFormat="1" applyFont="1" applyFill="1" applyAlignment="1">
      <alignment horizontal="right"/>
    </xf>
    <xf numFmtId="0" fontId="41" fillId="0" borderId="0" xfId="0" applyFont="1" applyAlignment="1">
      <alignment wrapText="1"/>
    </xf>
    <xf numFmtId="3" fontId="22" fillId="0" borderId="0" xfId="0" applyNumberFormat="1" applyFont="1"/>
    <xf numFmtId="43" fontId="22" fillId="0" borderId="0" xfId="3" applyNumberFormat="1" applyFont="1" applyFill="1" applyBorder="1"/>
    <xf numFmtId="43" fontId="48" fillId="0" borderId="0" xfId="0" applyNumberFormat="1" applyFont="1" applyProtection="1">
      <protection locked="0"/>
    </xf>
    <xf numFmtId="43" fontId="33" fillId="0" borderId="0" xfId="5" applyFont="1"/>
    <xf numFmtId="9" fontId="33" fillId="0" borderId="0" xfId="0" applyNumberFormat="1" applyFont="1"/>
    <xf numFmtId="3" fontId="22" fillId="6" borderId="0" xfId="0" applyNumberFormat="1" applyFont="1" applyFill="1" applyProtection="1">
      <protection locked="0"/>
    </xf>
    <xf numFmtId="0" fontId="49" fillId="0" borderId="0" xfId="0" applyFont="1" applyAlignment="1">
      <alignment horizontal="right"/>
    </xf>
    <xf numFmtId="43" fontId="22" fillId="0" borderId="0" xfId="5" applyFont="1" applyAlignment="1" applyProtection="1">
      <alignment horizontal="right" wrapText="1"/>
      <protection locked="0"/>
    </xf>
    <xf numFmtId="10" fontId="5" fillId="6" borderId="0" xfId="0" applyNumberFormat="1" applyFont="1" applyFill="1" applyAlignment="1" applyProtection="1">
      <alignment horizontal="right"/>
      <protection locked="0"/>
    </xf>
    <xf numFmtId="10" fontId="13" fillId="0" borderId="0" xfId="1" applyNumberFormat="1" applyFont="1" applyAlignment="1">
      <alignment horizontal="right"/>
    </xf>
    <xf numFmtId="10" fontId="13" fillId="0" borderId="0" xfId="1" applyNumberFormat="1" applyFont="1"/>
    <xf numFmtId="10" fontId="13" fillId="0" borderId="0" xfId="2" applyNumberFormat="1" applyFont="1" applyFill="1" applyProtection="1"/>
    <xf numFmtId="10" fontId="8" fillId="0" borderId="0" xfId="2" applyNumberFormat="1" applyFont="1" applyFill="1" applyBorder="1" applyAlignment="1" applyProtection="1"/>
    <xf numFmtId="10" fontId="7" fillId="0" borderId="0" xfId="2" applyNumberFormat="1" applyFont="1" applyFill="1" applyBorder="1" applyAlignment="1" applyProtection="1"/>
    <xf numFmtId="166" fontId="0" fillId="0" borderId="0" xfId="2" applyNumberFormat="1" applyFont="1"/>
    <xf numFmtId="165" fontId="0" fillId="0" borderId="0" xfId="0" applyNumberFormat="1"/>
    <xf numFmtId="173" fontId="0" fillId="0" borderId="0" xfId="0" applyNumberFormat="1"/>
    <xf numFmtId="0" fontId="51" fillId="0" borderId="0" xfId="7" applyFont="1"/>
    <xf numFmtId="40" fontId="13" fillId="0" borderId="1" xfId="0" applyNumberFormat="1" applyFont="1" applyBorder="1" applyAlignment="1">
      <alignment horizontal="right"/>
    </xf>
    <xf numFmtId="3" fontId="13" fillId="0" borderId="0" xfId="1" applyNumberFormat="1" applyFont="1"/>
    <xf numFmtId="2" fontId="13" fillId="0" borderId="1" xfId="1" applyNumberFormat="1" applyFont="1" applyBorder="1"/>
    <xf numFmtId="0" fontId="52" fillId="0" borderId="0" xfId="1" applyFont="1"/>
    <xf numFmtId="40" fontId="52" fillId="0" borderId="0" xfId="1" applyNumberFormat="1" applyFont="1"/>
    <xf numFmtId="0" fontId="23" fillId="3" borderId="3" xfId="6" applyFont="1" applyFill="1" applyBorder="1" applyAlignment="1">
      <alignment horizontal="center"/>
    </xf>
    <xf numFmtId="0" fontId="23" fillId="3" borderId="4" xfId="6" applyFont="1" applyFill="1" applyBorder="1" applyAlignment="1">
      <alignment horizontal="center"/>
    </xf>
    <xf numFmtId="0" fontId="23" fillId="3" borderId="25" xfId="6" applyFont="1" applyFill="1" applyBorder="1" applyAlignment="1">
      <alignment horizontal="center"/>
    </xf>
    <xf numFmtId="0" fontId="18" fillId="8" borderId="0" xfId="0" applyFont="1" applyFill="1" applyAlignment="1">
      <alignment horizontal="right"/>
    </xf>
    <xf numFmtId="0" fontId="18" fillId="8" borderId="0" xfId="0" applyFont="1" applyFill="1"/>
    <xf numFmtId="0" fontId="21" fillId="8" borderId="0" xfId="0" applyFont="1" applyFill="1" applyAlignment="1">
      <alignment horizontal="center" wrapText="1"/>
    </xf>
    <xf numFmtId="0" fontId="19" fillId="3" borderId="3" xfId="0" applyFont="1" applyFill="1" applyBorder="1"/>
    <xf numFmtId="0" fontId="19" fillId="3" borderId="4" xfId="0" applyFont="1" applyFill="1" applyBorder="1"/>
    <xf numFmtId="0" fontId="22" fillId="8" borderId="0" xfId="0" applyFont="1" applyFill="1" applyAlignment="1">
      <alignment horizontal="left" vertical="center" wrapText="1"/>
    </xf>
    <xf numFmtId="0" fontId="24" fillId="2" borderId="18" xfId="4" applyFont="1" applyBorder="1" applyAlignment="1">
      <alignment horizontal="center"/>
    </xf>
    <xf numFmtId="0" fontId="24" fillId="2" borderId="19" xfId="4" applyFont="1" applyBorder="1" applyAlignment="1">
      <alignment horizontal="center"/>
    </xf>
    <xf numFmtId="0" fontId="24" fillId="2" borderId="20" xfId="4" applyFont="1" applyBorder="1" applyAlignment="1">
      <alignment horizontal="center"/>
    </xf>
    <xf numFmtId="0" fontId="3" fillId="0" borderId="15" xfId="0" applyFont="1" applyBorder="1" applyAlignment="1">
      <alignment horizontal="center" wrapText="1"/>
    </xf>
    <xf numFmtId="0" fontId="3" fillId="0" borderId="1" xfId="0" applyFont="1" applyBorder="1" applyAlignment="1">
      <alignment horizontal="center" wrapText="1"/>
    </xf>
    <xf numFmtId="0" fontId="26" fillId="0" borderId="15" xfId="0" applyFont="1" applyBorder="1" applyAlignment="1">
      <alignment horizontal="left"/>
    </xf>
    <xf numFmtId="0" fontId="26" fillId="0" borderId="1" xfId="0" applyFont="1" applyBorder="1" applyAlignment="1">
      <alignment horizontal="left"/>
    </xf>
    <xf numFmtId="0" fontId="3" fillId="0" borderId="15" xfId="0" applyFont="1" applyBorder="1" applyAlignment="1">
      <alignment horizontal="left"/>
    </xf>
    <xf numFmtId="0" fontId="3" fillId="0" borderId="1" xfId="0" applyFont="1" applyBorder="1" applyAlignment="1">
      <alignment horizontal="left"/>
    </xf>
    <xf numFmtId="0" fontId="3" fillId="0" borderId="15" xfId="0" applyFont="1" applyBorder="1" applyAlignment="1">
      <alignment horizontal="center"/>
    </xf>
    <xf numFmtId="0" fontId="23" fillId="3" borderId="6" xfId="6" applyFont="1" applyFill="1" applyBorder="1" applyAlignment="1">
      <alignment horizontal="left"/>
    </xf>
    <xf numFmtId="0" fontId="23" fillId="3" borderId="7" xfId="6" applyFont="1" applyFill="1" applyBorder="1" applyAlignment="1">
      <alignment horizontal="left"/>
    </xf>
    <xf numFmtId="0" fontId="3" fillId="0" borderId="1" xfId="0" applyFont="1" applyBorder="1" applyAlignment="1">
      <alignment horizontal="center"/>
    </xf>
    <xf numFmtId="2" fontId="13" fillId="0" borderId="0" xfId="0" applyNumberFormat="1" applyFont="1" applyAlignment="1">
      <alignment horizontal="right" wrapText="1"/>
    </xf>
    <xf numFmtId="0" fontId="13" fillId="0" borderId="15" xfId="1" applyFont="1" applyBorder="1" applyAlignment="1">
      <alignment horizontal="left"/>
    </xf>
    <xf numFmtId="0" fontId="13" fillId="0" borderId="0" xfId="1" applyFont="1" applyAlignment="1">
      <alignment horizontal="left"/>
    </xf>
    <xf numFmtId="0" fontId="13" fillId="0" borderId="1" xfId="1" applyFont="1" applyBorder="1" applyAlignment="1">
      <alignment horizontal="left"/>
    </xf>
    <xf numFmtId="4" fontId="13" fillId="0" borderId="0" xfId="1" applyNumberFormat="1" applyFont="1" applyAlignment="1">
      <alignment horizontal="right"/>
    </xf>
    <xf numFmtId="0" fontId="23" fillId="3" borderId="6" xfId="6" applyFont="1" applyFill="1" applyBorder="1" applyAlignment="1">
      <alignment horizontal="center"/>
    </xf>
    <xf numFmtId="0" fontId="23" fillId="3" borderId="7" xfId="6" applyFont="1" applyFill="1" applyBorder="1" applyAlignment="1">
      <alignment horizontal="center"/>
    </xf>
    <xf numFmtId="0" fontId="23" fillId="3" borderId="8" xfId="6" applyFont="1" applyFill="1" applyBorder="1" applyAlignment="1">
      <alignment horizontal="center"/>
    </xf>
    <xf numFmtId="0" fontId="17" fillId="0" borderId="1" xfId="1" applyFont="1" applyBorder="1" applyAlignment="1">
      <alignment horizontal="left"/>
    </xf>
    <xf numFmtId="0" fontId="17" fillId="0" borderId="15" xfId="1" applyFont="1" applyBorder="1" applyAlignment="1">
      <alignment horizontal="left"/>
    </xf>
    <xf numFmtId="0" fontId="32" fillId="0" borderId="1" xfId="0" applyFont="1" applyBorder="1" applyAlignment="1">
      <alignment horizontal="center"/>
    </xf>
    <xf numFmtId="0" fontId="32" fillId="0" borderId="15" xfId="0" applyFont="1" applyBorder="1" applyAlignment="1">
      <alignment horizontal="left"/>
    </xf>
    <xf numFmtId="0" fontId="32" fillId="0" borderId="1" xfId="0" applyFont="1" applyBorder="1" applyAlignment="1">
      <alignment horizontal="left"/>
    </xf>
    <xf numFmtId="0" fontId="32" fillId="0" borderId="15" xfId="0" applyFont="1" applyBorder="1" applyAlignment="1">
      <alignment horizontal="center"/>
    </xf>
    <xf numFmtId="0" fontId="32" fillId="0" borderId="15" xfId="0" applyFont="1" applyBorder="1" applyAlignment="1">
      <alignment horizontal="center" wrapText="1"/>
    </xf>
    <xf numFmtId="0" fontId="32" fillId="0" borderId="1" xfId="0" applyFont="1" applyBorder="1" applyAlignment="1">
      <alignment horizontal="center" wrapText="1"/>
    </xf>
  </cellXfs>
  <cellStyles count="8">
    <cellStyle name="Comma" xfId="5" builtinId="3"/>
    <cellStyle name="Currency" xfId="3" builtinId="4"/>
    <cellStyle name="Hyperlink" xfId="7" builtinId="8"/>
    <cellStyle name="Normal" xfId="0" builtinId="0"/>
    <cellStyle name="Normal 2" xfId="1" xr:uid="{00000000-0005-0000-0000-000001000000}"/>
    <cellStyle name="Normal 2 2" xfId="6" xr:uid="{89C8AF6F-0153-4530-901E-6E7955900719}"/>
    <cellStyle name="Output" xfId="4" builtinId="21"/>
    <cellStyle name="Percent" xfId="2" builtinId="5"/>
  </cellStyles>
  <dxfs count="114">
    <dxf>
      <font>
        <strike val="0"/>
        <color theme="0"/>
      </font>
    </dxf>
    <dxf>
      <font>
        <strike val="0"/>
        <color theme="0"/>
      </font>
    </dxf>
    <dxf>
      <font>
        <b val="0"/>
        <i/>
        <condense val="0"/>
        <extend val="0"/>
      </font>
    </dxf>
    <dxf>
      <font>
        <b val="0"/>
        <i/>
        <condense val="0"/>
        <extend val="0"/>
      </font>
    </dxf>
    <dxf>
      <font>
        <strike val="0"/>
        <color theme="0"/>
      </font>
    </dxf>
    <dxf>
      <font>
        <strike val="0"/>
        <color theme="0"/>
      </font>
      <fill>
        <patternFill patternType="none">
          <bgColor auto="1"/>
        </patternFill>
      </fill>
    </dxf>
    <dxf>
      <font>
        <strike val="0"/>
        <color theme="0"/>
      </font>
    </dxf>
    <dxf>
      <font>
        <b val="0"/>
        <i/>
        <condense val="0"/>
        <extend val="0"/>
      </font>
    </dxf>
    <dxf>
      <font>
        <b val="0"/>
        <i/>
        <condense val="0"/>
        <extend val="0"/>
      </font>
    </dxf>
    <dxf>
      <font>
        <strike val="0"/>
        <color theme="0"/>
      </font>
    </dxf>
    <dxf>
      <font>
        <strike val="0"/>
        <color theme="0"/>
      </font>
      <fill>
        <patternFill patternType="none">
          <bgColor auto="1"/>
        </patternFill>
      </fill>
    </dxf>
    <dxf>
      <font>
        <strike val="0"/>
        <color theme="0"/>
      </font>
    </dxf>
    <dxf>
      <font>
        <b val="0"/>
        <i/>
        <condense val="0"/>
        <extend val="0"/>
      </font>
    </dxf>
    <dxf>
      <font>
        <b val="0"/>
        <i/>
        <condense val="0"/>
        <extend val="0"/>
      </font>
    </dxf>
    <dxf>
      <font>
        <strike val="0"/>
        <color theme="0"/>
      </font>
    </dxf>
    <dxf>
      <font>
        <color theme="2" tint="-0.749961851863155"/>
      </font>
      <fill>
        <patternFill patternType="none">
          <bgColor auto="1"/>
        </patternFill>
      </fill>
    </dxf>
    <dxf>
      <font>
        <strike val="0"/>
        <color theme="0"/>
      </font>
    </dxf>
    <dxf>
      <font>
        <b val="0"/>
        <i/>
        <condense val="0"/>
        <extend val="0"/>
      </font>
    </dxf>
    <dxf>
      <font>
        <b val="0"/>
        <i/>
        <condense val="0"/>
        <extend val="0"/>
      </font>
    </dxf>
    <dxf>
      <font>
        <b val="0"/>
        <i/>
        <condense val="0"/>
        <extend val="0"/>
      </font>
    </dxf>
    <dxf>
      <font>
        <strike val="0"/>
        <color theme="0"/>
      </font>
    </dxf>
    <dxf>
      <font>
        <color theme="0"/>
      </font>
      <fill>
        <patternFill patternType="none">
          <bgColor auto="1"/>
        </patternFill>
      </fill>
    </dxf>
    <dxf>
      <font>
        <strike val="0"/>
        <color theme="0"/>
      </font>
    </dxf>
    <dxf>
      <font>
        <b val="0"/>
        <i/>
        <condense val="0"/>
        <extend val="0"/>
      </font>
    </dxf>
    <dxf>
      <font>
        <b val="0"/>
        <i/>
        <condense val="0"/>
        <extend val="0"/>
      </font>
    </dxf>
    <dxf>
      <font>
        <b val="0"/>
        <i/>
        <condense val="0"/>
        <extend val="0"/>
      </font>
    </dxf>
    <dxf>
      <font>
        <b val="0"/>
        <i/>
        <condense val="0"/>
        <extend val="0"/>
      </font>
    </dxf>
    <dxf>
      <font>
        <strike val="0"/>
        <color theme="0"/>
      </font>
    </dxf>
    <dxf>
      <font>
        <strike val="0"/>
        <color theme="0"/>
      </font>
      <numFmt numFmtId="2" formatCode="0.00"/>
      <fill>
        <patternFill patternType="none">
          <bgColor auto="1"/>
        </patternFill>
      </fill>
    </dxf>
    <dxf>
      <font>
        <strike val="0"/>
        <color theme="0"/>
      </font>
    </dxf>
    <dxf>
      <font>
        <b val="0"/>
        <i/>
        <condense val="0"/>
        <extend val="0"/>
      </font>
    </dxf>
    <dxf>
      <font>
        <b val="0"/>
        <i/>
        <condense val="0"/>
        <extend val="0"/>
      </font>
    </dxf>
    <dxf>
      <font>
        <b val="0"/>
        <i/>
        <condense val="0"/>
        <extend val="0"/>
      </font>
    </dxf>
    <dxf>
      <font>
        <b val="0"/>
        <i/>
        <condense val="0"/>
        <extend val="0"/>
      </font>
    </dxf>
    <dxf>
      <font>
        <strike val="0"/>
        <color theme="0"/>
      </font>
    </dxf>
    <dxf>
      <font>
        <strike val="0"/>
        <color theme="0"/>
      </font>
    </dxf>
    <dxf>
      <font>
        <b val="0"/>
        <i/>
        <condense val="0"/>
        <extend val="0"/>
      </font>
    </dxf>
    <dxf>
      <font>
        <b val="0"/>
        <i/>
        <condense val="0"/>
        <extend val="0"/>
      </font>
    </dxf>
    <dxf>
      <font>
        <strike val="0"/>
        <outline val="0"/>
        <shadow val="0"/>
        <u val="none"/>
        <vertAlign val="baseline"/>
        <sz val="10"/>
        <name val="Segoe UI"/>
        <family val="2"/>
        <scheme val="none"/>
      </font>
      <fill>
        <patternFill patternType="solid">
          <fgColor indexed="64"/>
          <bgColor theme="2"/>
        </patternFill>
      </fill>
    </dxf>
    <dxf>
      <font>
        <strike val="0"/>
        <outline val="0"/>
        <shadow val="0"/>
        <u val="none"/>
        <vertAlign val="baseline"/>
        <sz val="10"/>
        <name val="Segoe UI"/>
        <family val="2"/>
        <scheme val="none"/>
      </font>
      <numFmt numFmtId="12" formatCode="&quot;$&quot;#,##0.00_);[Red]\(&quot;$&quot;#,##0.00\)"/>
      <fill>
        <patternFill patternType="solid">
          <fgColor indexed="64"/>
          <bgColor theme="2"/>
        </patternFill>
      </fill>
    </dxf>
    <dxf>
      <font>
        <strike val="0"/>
        <outline val="0"/>
        <shadow val="0"/>
        <u val="none"/>
        <vertAlign val="baseline"/>
        <sz val="10"/>
        <name val="Segoe UI"/>
        <family val="2"/>
        <scheme val="none"/>
      </font>
      <fill>
        <patternFill patternType="solid">
          <fgColor indexed="64"/>
          <bgColor theme="2"/>
        </patternFill>
      </fill>
    </dxf>
    <dxf>
      <font>
        <strike val="0"/>
        <outline val="0"/>
        <shadow val="0"/>
        <u val="none"/>
        <vertAlign val="baseline"/>
        <sz val="10"/>
        <name val="Segoe UI"/>
        <family val="2"/>
        <scheme val="none"/>
      </font>
      <fill>
        <patternFill patternType="solid">
          <fgColor indexed="64"/>
          <bgColor theme="2"/>
        </patternFill>
      </fill>
    </dxf>
    <dxf>
      <font>
        <b/>
        <i val="0"/>
        <strike val="0"/>
        <condense val="0"/>
        <extend val="0"/>
        <outline val="0"/>
        <shadow val="0"/>
        <u val="none"/>
        <vertAlign val="baseline"/>
        <sz val="10"/>
        <color rgb="FFF1B82D"/>
        <name val="Segoe UI"/>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color auto="1"/>
        <name val="Segoe UI"/>
        <family val="2"/>
        <scheme val="none"/>
      </font>
      <fill>
        <patternFill patternType="none">
          <fgColor indexed="64"/>
          <bgColor auto="1"/>
        </patternFill>
      </fill>
    </dxf>
    <dxf>
      <font>
        <b val="0"/>
        <i val="0"/>
        <strike val="0"/>
        <condense val="0"/>
        <extend val="0"/>
        <outline val="0"/>
        <shadow val="0"/>
        <u val="none"/>
        <vertAlign val="baseline"/>
        <sz val="10"/>
        <color auto="1"/>
        <name val="Segoe UI"/>
        <family val="2"/>
        <scheme val="none"/>
      </font>
    </dxf>
    <dxf>
      <font>
        <strike val="0"/>
        <outline val="0"/>
        <shadow val="0"/>
        <u val="none"/>
        <vertAlign val="baseline"/>
        <sz val="10"/>
        <name val="Segoe UI"/>
        <family val="2"/>
        <scheme val="none"/>
      </font>
    </dxf>
    <dxf>
      <font>
        <b val="0"/>
        <i val="0"/>
        <strike val="0"/>
        <condense val="0"/>
        <extend val="0"/>
        <outline val="0"/>
        <shadow val="0"/>
        <u val="none"/>
        <vertAlign val="baseline"/>
        <sz val="10"/>
        <color rgb="FFF1B82D"/>
        <name val="Segoe U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4" formatCode="#,##0.0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12" formatCode="&quot;$&quot;#,##0.00_);[Red]\(&quot;$&quot;#,##0.0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10" formatCode="&quot;$&quot;#,##0_);[Red]\(&quot;$&quot;#,##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166" formatCode="0.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7" formatCode="0.0"/>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3" formatCode="#,##0"/>
      <fill>
        <patternFill patternType="solid">
          <fgColor indexed="64"/>
          <bgColor theme="2"/>
        </patternFill>
      </fill>
    </dxf>
    <dxf>
      <font>
        <b val="0"/>
        <i val="0"/>
        <strike val="0"/>
        <condense val="0"/>
        <extend val="0"/>
        <outline val="0"/>
        <shadow val="0"/>
        <u val="none"/>
        <vertAlign val="baseline"/>
        <sz val="10"/>
        <color auto="1"/>
        <name val="Segoe UI"/>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indexed="12"/>
        <name val="Segoe UI"/>
        <family val="2"/>
        <scheme val="none"/>
      </font>
      <fill>
        <patternFill patternType="solid">
          <fgColor indexed="64"/>
          <bgColor rgb="FFFFFF66"/>
        </patternFill>
      </fill>
      <protection locked="0" hidden="0"/>
    </dxf>
    <dxf>
      <font>
        <b val="0"/>
        <i val="0"/>
        <strike val="0"/>
        <condense val="0"/>
        <extend val="0"/>
        <outline val="0"/>
        <shadow val="0"/>
        <u val="none"/>
        <vertAlign val="baseline"/>
        <sz val="10"/>
        <color rgb="FFF1B82D"/>
        <name val="Segoe UI"/>
        <family val="2"/>
        <scheme val="none"/>
      </font>
      <alignment horizontal="left" vertical="bottom" textRotation="0" wrapText="1" indent="0" justifyLastLine="0" shrinkToFit="0" readingOrder="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right"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auto="1"/>
        <name val="Segoe UI"/>
        <family val="2"/>
        <scheme val="none"/>
      </font>
      <fill>
        <patternFill patternType="solid">
          <fgColor indexed="64"/>
          <bgColor theme="2"/>
        </patternFill>
      </fill>
      <border diagonalUp="0" diagonalDown="0" outline="0">
        <left/>
        <right/>
        <top style="thin">
          <color theme="4" tint="0.39997558519241921"/>
        </top>
        <bottom/>
      </border>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b val="0"/>
        <i val="0"/>
        <strike val="0"/>
        <condense val="0"/>
        <extend val="0"/>
        <outline val="0"/>
        <shadow val="0"/>
        <u val="none"/>
        <vertAlign val="baseline"/>
        <sz val="10"/>
        <color rgb="FFF1B82D"/>
        <name val="Segoe UI"/>
        <family val="2"/>
        <scheme val="none"/>
      </font>
      <alignment horizontal="left" vertical="bottom" textRotation="0" wrapText="1" indent="0" justifyLastLine="0" shrinkToFit="0" readingOrder="0"/>
    </dxf>
    <dxf>
      <font>
        <strike val="0"/>
        <outline val="0"/>
        <shadow val="0"/>
        <u val="none"/>
        <vertAlign val="baseline"/>
        <sz val="10"/>
        <name val="Segoe UI"/>
        <family val="2"/>
        <scheme val="none"/>
      </font>
      <numFmt numFmtId="12" formatCode="&quot;$&quot;#,##0.00_);[Red]\(&quot;$&quot;#,##0.00\)"/>
    </dxf>
    <dxf>
      <font>
        <strike val="0"/>
        <outline val="0"/>
        <shadow val="0"/>
        <u val="none"/>
        <vertAlign val="baseline"/>
        <sz val="10"/>
        <name val="Segoe UI"/>
        <family val="2"/>
        <scheme val="none"/>
      </font>
      <numFmt numFmtId="12" formatCode="&quot;$&quot;#,##0.00_);[Red]\(&quot;$&quot;#,##0.00\)"/>
    </dxf>
    <dxf>
      <font>
        <strike val="0"/>
        <outline val="0"/>
        <shadow val="0"/>
        <u val="none"/>
        <vertAlign val="baseline"/>
        <sz val="10"/>
        <name val="Segoe UI"/>
        <family val="2"/>
        <scheme val="none"/>
      </font>
      <numFmt numFmtId="12" formatCode="&quot;$&quot;#,##0.00_);[Red]\(&quot;$&quot;#,##0.00\)"/>
    </dxf>
    <dxf>
      <font>
        <strike val="0"/>
        <outline val="0"/>
        <shadow val="0"/>
        <u val="none"/>
        <vertAlign val="baseline"/>
        <sz val="10"/>
        <name val="Segoe UI"/>
        <family val="2"/>
        <scheme val="none"/>
      </font>
      <numFmt numFmtId="170" formatCode="#,##0.00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10" formatCode="&quot;$&quot;#,##0_);[Red]\(&quot;$&quot;#,##0\)"/>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166" formatCode="0.0%"/>
      <fill>
        <patternFill patternType="none">
          <fgColor indexed="64"/>
          <bgColor indexed="65"/>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1"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1"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left" vertical="bottom" textRotation="0" wrapText="0" indent="0" justifyLastLine="0" shrinkToFit="0" readingOrder="0"/>
      <protection locked="0" hidden="0"/>
    </dxf>
    <dxf>
      <font>
        <strike val="0"/>
        <outline val="0"/>
        <shadow val="0"/>
        <u val="none"/>
        <vertAlign val="baseline"/>
        <sz val="10"/>
        <name val="Segoe UI"/>
        <family val="2"/>
        <scheme val="none"/>
      </font>
      <numFmt numFmtId="0" formatCode="General"/>
    </dxf>
    <dxf>
      <font>
        <strike val="0"/>
        <outline val="0"/>
        <shadow val="0"/>
        <u val="none"/>
        <vertAlign val="baseline"/>
        <sz val="10"/>
        <name val="Segoe UI"/>
        <family val="2"/>
        <scheme val="none"/>
      </font>
    </dxf>
    <dxf>
      <font>
        <b val="0"/>
        <i val="0"/>
        <strike val="0"/>
        <condense val="0"/>
        <extend val="0"/>
        <outline val="0"/>
        <shadow val="0"/>
        <u val="none"/>
        <vertAlign val="baseline"/>
        <sz val="10"/>
        <color rgb="FFFFC000"/>
        <name val="Segoe UI"/>
        <family val="2"/>
        <scheme val="none"/>
      </font>
      <fill>
        <patternFill patternType="solid">
          <fgColor indexed="64"/>
          <bgColor theme="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3971925</xdr:colOff>
      <xdr:row>4</xdr:row>
      <xdr:rowOff>25750</xdr:rowOff>
    </xdr:from>
    <xdr:to>
      <xdr:col>3</xdr:col>
      <xdr:colOff>577850</xdr:colOff>
      <xdr:row>7</xdr:row>
      <xdr:rowOff>114875</xdr:rowOff>
    </xdr:to>
    <xdr:pic>
      <xdr:nvPicPr>
        <xdr:cNvPr id="2" name="Picture 1">
          <a:extLst>
            <a:ext uri="{FF2B5EF4-FFF2-40B4-BE49-F238E27FC236}">
              <a16:creationId xmlns:a16="http://schemas.microsoft.com/office/drawing/2014/main" id="{4C130C21-48B4-4B3A-B2EC-638B84B4B5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3075" y="930625"/>
          <a:ext cx="2292350" cy="7177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9CEAD2F-5561-4AF5-8933-3613B86593E7}" name="Implements77" displayName="Implements77" ref="C5:AG71" totalsRowShown="0" headerRowDxfId="113" dataDxfId="112">
  <autoFilter ref="C5:AG71" xr:uid="{89CEAD2F-5561-4AF5-8933-3613B86593E7}"/>
  <sortState xmlns:xlrd2="http://schemas.microsoft.com/office/spreadsheetml/2017/richdata2" ref="C6:AG67">
    <sortCondition ref="AG6:AG67"/>
    <sortCondition ref="C6:C67"/>
  </sortState>
  <tableColumns count="31">
    <tableColumn id="2" xr3:uid="{EB0CC62C-0CAA-42EE-A1A9-1648B9DDEE64}" name="Selection" dataDxfId="111">
      <calculatedColumnFormula>Implements77[[#This Row],[Implement type]]&amp;", "&amp;Implements77[[#This Row],[Width]]&amp;" "&amp;Implements77[[#This Row],[Width Unit]]&amp; ", per "&amp;Implements77[[#This Row],[Use basis]]</calculatedColumnFormula>
    </tableColumn>
    <tableColumn id="3" xr3:uid="{40C21D9E-EB2B-4DED-AAB3-FC1EAE582D90}" name="Implement type" dataDxfId="110"/>
    <tableColumn id="4" xr3:uid="{566476C4-6A9B-456D-B95A-900FA6E3AB67}" name="Width" dataDxfId="109"/>
    <tableColumn id="5" xr3:uid="{A5C8FD6D-5B39-4E90-A78D-A634A0726805}" name="Width Unit" dataDxfId="108"/>
    <tableColumn id="6" xr3:uid="{A5087685-065E-4E9F-9579-A1576FB9BDD5}" name="Size" dataDxfId="107"/>
    <tableColumn id="7" xr3:uid="{610022B5-A574-413C-B3B0-1FD74B68F68F}" name="Size unit" dataDxfId="106"/>
    <tableColumn id="9" xr3:uid="{0BC82AEC-5871-4B18-9A42-B0C7F8BEEF50}" name="PriceP" dataDxfId="105" dataCellStyle="Comma"/>
    <tableColumn id="10" xr3:uid="{F8EF044E-57CF-48E2-BE94-630A14C538E9}" name="Discount" dataDxfId="104" dataCellStyle="Percent"/>
    <tableColumn id="11" xr3:uid="{59C89C61-8F0A-4CF5-BC4A-CA8B03A1553D}" name="PriceL" dataDxfId="103">
      <calculatedColumnFormula>I6/(1-J6)</calculatedColumnFormula>
    </tableColumn>
    <tableColumn id="12" xr3:uid="{8FC34621-4CA5-4D77-B1C6-8CC75F7A9992}" name="Life (yr)" dataDxfId="102"/>
    <tableColumn id="13" xr3:uid="{0E20E270-4686-4CC0-9F16-42A1606B5D7A}" name="Use (hr/yr)" dataDxfId="101"/>
    <tableColumn id="14" xr3:uid="{2D2BBEB2-5095-49FD-B1DC-7685ACAE36F7}" name="Use (ac/yr)" dataDxfId="100" dataCellStyle="Comma">
      <calculatedColumnFormula>IF(AND(Q6&lt;&gt;0,R6&lt;&gt;0),M6*(E6*Q6*R6)/8.25,M6*E6)</calculatedColumnFormula>
    </tableColumn>
    <tableColumn id="35" xr3:uid="{5425C878-F5BC-4AC4-9F57-BD43901C0590}" name="Use basis" dataDxfId="99" dataCellStyle="Comma"/>
    <tableColumn id="15" xr3:uid="{71D07008-CCB5-4611-8C13-86DFC457843F}" name="ASABEtype" dataDxfId="98"/>
    <tableColumn id="16" xr3:uid="{E45142E6-C40D-4DC6-BCD2-AB7A86DAD705}" name="Speed" dataDxfId="97"/>
    <tableColumn id="17" xr3:uid="{719A55F5-C7CC-4A62-9C84-CA38BB322F1F}" name="Efficiency" dataDxfId="96" dataCellStyle="Percent"/>
    <tableColumn id="19" xr3:uid="{C58A69F5-7063-4505-8B6B-023E135F8EED}" name="LaborUse" dataDxfId="95" dataCellStyle="Percent"/>
    <tableColumn id="22" xr3:uid="{2EA74E60-7D0F-4A45-9494-06F011BD6107}" name="Shed (ft^2)" dataDxfId="94"/>
    <tableColumn id="23" xr3:uid="{76A298AC-6F0D-4D7B-A834-067DF041212E}" name="TradeIn%" dataDxfId="93" dataCellStyle="Comma"/>
    <tableColumn id="24" xr3:uid="{65C99434-7D35-4712-A29A-DA1B43BD2E3D}" name="TradeIn$" dataDxfId="92" dataCellStyle="Comma">
      <calculatedColumnFormula>Implements77[[#This Row],[TradeIn%]]*Implements77[[#This Row],[PriceL]]</calculatedColumnFormula>
    </tableColumn>
    <tableColumn id="31" xr3:uid="{1BA8F158-3DC0-4E8A-B7B4-D0F2C7986D65}" name="Depr ($/hr)" dataDxfId="91" dataCellStyle="Comma">
      <calculatedColumnFormula>(Implements77[[#This Row],[PriceP]]-Implements77[[#This Row],[TradeIn$]])/Implements77[[#This Row],[Life (yr)]]/Implements77[[#This Row],[Use (hr/yr)]]</calculatedColumnFormula>
    </tableColumn>
    <tableColumn id="32" xr3:uid="{9E7B6641-665F-4E61-A6BF-92789E78326E}" name="OH ($/hr)" dataDxfId="90" dataCellStyle="Comma">
      <calculatedColumnFormula>((Implements77[[#This Row],[PriceP]]+Implements77[[#This Row],[TradeIn$]])/2*($BP$7+$BP$8+$BP$9)+Implements77[[#This Row],[Shed (ft^2)]]*$BP$12)/Implements77[[#This Row],[Use (hr/yr)]]</calculatedColumnFormula>
    </tableColumn>
    <tableColumn id="33" xr3:uid="{283742EA-97F3-4747-A0BB-D8116E1C7B38}" name="Rep ($/hr)" dataDxfId="89" dataCellStyle="Comma">
      <calculatedColumnFormula>Implements77[[#This Row],[PriceL]]*(VLOOKUP(Implements77[[#This Row],[ASABEtype]],$BC$6:$BM$52,2)*(Implements77[[#This Row],[Life (yr)]]*Implements77[[#This Row],[Use (hr/yr)]]/1000)^VLOOKUP(Implements77[[#This Row],[ASABEtype]],$BC$6:$BM$52,3))/Implements77[[#This Row],[Life (yr)]]/Implements77[[#This Row],[Use (hr/yr)]]</calculatedColumnFormula>
    </tableColumn>
    <tableColumn id="34" xr3:uid="{C7A1E109-E095-419C-A7C7-ACE4C59C51A8}" name="Ownership costs ($/hr)" dataDxfId="88" dataCellStyle="Comma">
      <calculatedColumnFormula>Implements77[[#This Row],[Depr ($/hr)]]+Implements77[[#This Row],[OH ($/hr)]]</calculatedColumnFormula>
    </tableColumn>
    <tableColumn id="25" xr3:uid="{526D3BC5-E4D4-4AFF-BF6A-405C802DBC5D}" name="Depr ($/ac)2" dataDxfId="87" dataCellStyle="Comma">
      <calculatedColumnFormula>(Implements77[[#This Row],[PriceP]]-Implements77[[#This Row],[TradeIn$]])/Implements77[[#This Row],[Life (yr)]]/Implements77[[#This Row],[Use (ac/yr)]]</calculatedColumnFormula>
    </tableColumn>
    <tableColumn id="26" xr3:uid="{54FCE8E3-7CA8-4506-BDC7-24B09963C395}" name="OH ($/ac)" dataDxfId="86" dataCellStyle="Comma">
      <calculatedColumnFormula>((Implements77[[#This Row],[PriceP]]+Implements77[[#This Row],[TradeIn$]])/2*($BP$7+$BP$8+$BP$9)+Implements77[[#This Row],[Shed (ft^2)]]*$BP$12)/Implements77[[#This Row],[Use (ac/yr)]]</calculatedColumnFormula>
    </tableColumn>
    <tableColumn id="27" xr3:uid="{E75C16FF-6BC0-4746-A425-156EF29E068C}" name="Rep ($/ac)4" dataDxfId="85" dataCellStyle="Currency">
      <calculatedColumnFormula>IF(Implements77[[#This Row],[Use basis]]=O78,Implements77[[#This Row],[Rep ($/hr)]],Implements77[[#This Row],[PriceL]]*(VLOOKUP(Implements77[[#This Row],[ASABEtype]],$BC$6:$BM$52,2)*(Implements77[[#This Row],[Life (yr)]]*Implements77[[#This Row],[Use (hr/yr)]]/1000)^VLOOKUP(Implements77[[#This Row],[ASABEtype]],$BC$6:$BM$52,3))/Implements77[[#This Row],[Life (yr)]]/Implements77[[#This Row],[Use (ac/yr)]])</calculatedColumnFormula>
    </tableColumn>
    <tableColumn id="8" xr3:uid="{8BC85C54-F5F4-46DB-ADDE-2AED3D79662C}" name="hr/ac" dataDxfId="84">
      <calculatedColumnFormula>$BP$18/(Implements77[[#This Row],[Width]]*Implements77[[#This Row],[Speed]]*Implements77[[#This Row],[Efficiency]])</calculatedColumnFormula>
    </tableColumn>
    <tableColumn id="1" xr3:uid="{ED8B27E1-3397-4B00-80E1-F9ED74CAE8E2}" name="Ownership costs($/ac)" dataDxfId="83">
      <calculatedColumnFormula>IF(Implements77[[#This Row],[Use basis]]=$O$78,Implements77[[#This Row],[Ownership costs ($/hr)]],SUM(Implements77[[#This Row],[Depr ($/ac)2]:[OH ($/ac)]]))</calculatedColumnFormula>
    </tableColumn>
    <tableColumn id="18" xr3:uid="{45589894-6E70-433A-8B21-1B48DBEFC769}" name="Order in Lazarus" dataDxfId="82"/>
    <tableColumn id="21" xr3:uid="{690574E7-4555-4DF1-ACAD-7289EAF592C1}" name="Operation type" dataDxfId="8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CFBE095-D83B-499F-9846-11B9EC6ACC6B}" name="ASABECoefficients88" displayName="ASABECoefficients88" ref="BC5:BM52" totalsRowShown="0" headerRowDxfId="80" dataDxfId="79">
  <autoFilter ref="BC5:BM52" xr:uid="{ACFBE095-D83B-499F-9846-11B9EC6ACC6B}"/>
  <sortState xmlns:xlrd2="http://schemas.microsoft.com/office/spreadsheetml/2017/richdata2" ref="BC6:BM52">
    <sortCondition ref="BC6:BC53"/>
  </sortState>
  <tableColumns count="11">
    <tableColumn id="5" xr3:uid="{8D22C3F1-8DA1-40B5-9CDE-B52462FBE355}" name="ASABE Category" dataDxfId="78"/>
    <tableColumn id="6" xr3:uid="{A911DDB9-FDF6-4621-8307-8D8F73C58343}" name="RF1" dataDxfId="77"/>
    <tableColumn id="7" xr3:uid="{65239761-0241-4A8D-BE1D-2EF4C2CCB125}" name="RF2" dataDxfId="76"/>
    <tableColumn id="8" xr3:uid="{ED44851A-298F-460F-B690-B463DD391C95}" name="Life (hr)" dataDxfId="75"/>
    <tableColumn id="9" xr3:uid="{537F80C1-A364-46E0-B70C-396C7196B521}" name="RV1" dataDxfId="74"/>
    <tableColumn id="10" xr3:uid="{90074339-704A-4777-81AA-9DC984B74C01}" name="RV2" dataDxfId="73"/>
    <tableColumn id="11" xr3:uid="{672614B6-48C3-47B6-AACD-198CEE53B5E9}" name="RV3" dataDxfId="72"/>
    <tableColumn id="12" xr3:uid="{67242214-A83F-4023-8D69-27F225CE08C7}" name="RV4" dataDxfId="71"/>
    <tableColumn id="14" xr3:uid="{8BF4078F-D02C-46A4-B882-C8D2717A1F2D}" name="δ2" dataDxfId="70"/>
    <tableColumn id="1" xr3:uid="{E23F805D-293C-46C5-A603-265B7A4DA419}" name="δ" dataDxfId="69"/>
    <tableColumn id="2" xr3:uid="{42AFD906-2939-4109-8326-E0AE0D293637}" name="Note" dataDxfId="68"/>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67101D-68BD-44A2-B2A0-1767EBA89570}" name="Power202599" displayName="Power202599" ref="AI5:BA29" totalsRowShown="0" headerRowDxfId="67" dataDxfId="66">
  <autoFilter ref="AI5:BA29" xr:uid="{4167101D-68BD-44A2-B2A0-1767EBA89570}"/>
  <tableColumns count="19">
    <tableColumn id="1" xr3:uid="{91700104-FE22-47F1-A569-FA7CD867144E}" name="HP &amp; descriptive information" dataDxfId="65">
      <calculatedColumnFormula>CONCATENATE(AJ6&amp;" "&amp;AK6)</calculatedColumnFormula>
    </tableColumn>
    <tableColumn id="2" xr3:uid="{CBB8D3F2-2FF9-4049-8918-C50110135A4E}" name="HP" dataDxfId="64"/>
    <tableColumn id="3" xr3:uid="{E06CDEC3-78F7-4492-9C2F-599B03E03D63}" name="Information" dataDxfId="63"/>
    <tableColumn id="4" xr3:uid="{D7D2DFA5-954B-474A-9B1E-F8836277F4AE}" name="PriceP" dataDxfId="62" dataCellStyle="Comma"/>
    <tableColumn id="5" xr3:uid="{F69A3390-60C7-4A9A-9588-BF4049157DEF}" name="Discount" dataDxfId="61" dataCellStyle="Percent"/>
    <tableColumn id="6" xr3:uid="{D4B1E602-3647-45D0-B07C-92FF71DF90C4}" name="PriceL" dataDxfId="60">
      <calculatedColumnFormula>AL6/(1-AM6)</calculatedColumnFormula>
    </tableColumn>
    <tableColumn id="19" xr3:uid="{4CAB7C56-C9A9-40BE-8036-B4F37EF9F30B}" name="Lifespan (hours)" dataDxfId="59"/>
    <tableColumn id="7" xr3:uid="{BBBC9DCC-D1BA-4D02-8C82-1A5529DC9F80}" name="Life (yr)" dataDxfId="58">
      <calculatedColumnFormula>Power202599[[#This Row],[Lifespan (hours)]]/Power202599[[#This Row],[Use (hr/yr)]]</calculatedColumnFormula>
    </tableColumn>
    <tableColumn id="8" xr3:uid="{B5D1781B-4B6A-4683-A0B3-3618CEBA4E06}" name="Use (hr/yr)" dataDxfId="57"/>
    <tableColumn id="9" xr3:uid="{C1DEB4A1-A283-4318-8B3C-37AF422353B7}" name="Fuel (gal/hph)" dataDxfId="56"/>
    <tableColumn id="10" xr3:uid="{37981DE5-9215-4F94-BB56-9F1FDF88B8F6}" name="ASABEtype" dataDxfId="55"/>
    <tableColumn id="11" xr3:uid="{AE48CC4B-2C96-4013-8DC2-B4BFF71B7E9E}" name="Shed (ft^2)" dataDxfId="54"/>
    <tableColumn id="13" xr3:uid="{4FEC11AA-89A9-4270-9BCF-00523566B421}" name="TradeIn%" dataDxfId="53"/>
    <tableColumn id="14" xr3:uid="{0E56A650-0E1C-477E-9A06-F5003F61DD6F}" name="TradeIn$" dataDxfId="52">
      <calculatedColumnFormula>Power202599[[#This Row],[TradeIn%]]*Power202599[[#This Row],[PriceL]]</calculatedColumnFormula>
    </tableColumn>
    <tableColumn id="15" xr3:uid="{E4758F76-C117-4D9B-8890-E4D2CB466691}" name="Depr ($/hr)" dataDxfId="51">
      <calculatedColumnFormula>(Power202599[[#This Row],[PriceP]]-Power202599[[#This Row],[TradeIn$]])/Power202599[[#This Row],[Life (yr)]]/Power202599[[#This Row],[Use (hr/yr)]]</calculatedColumnFormula>
    </tableColumn>
    <tableColumn id="16" xr3:uid="{B54216FA-3DAC-4947-A0B7-241356BDB509}" name="OH ($/hr)" dataDxfId="50">
      <calculatedColumnFormula>((Power202599[[#This Row],[PriceP]]+Power202599[[#This Row],[TradeIn$]])*($BH$8+$BH$9+$BH$10)+Power202599[[#This Row],[Shed (ft^2)]]*$BH$13)/Power202599[[#This Row],[Use (hr/yr)]]</calculatedColumnFormula>
    </tableColumn>
    <tableColumn id="17" xr3:uid="{83D3DD0A-5541-4E25-8240-F0C1EFFB48EF}" name="Rep ($/hr)" dataDxfId="49"/>
    <tableColumn id="18" xr3:uid="{6571D4DD-FB30-4F8C-9406-8C8E14F0FA25}" name="Fuel (gal/hr)" dataDxfId="48">
      <calculatedColumnFormula>Power202599[[#This Row],[Fuel (gal/hph)]]*Power202599[[#This Row],[HP]]</calculatedColumnFormula>
    </tableColumn>
    <tableColumn id="12" xr3:uid="{C27E7647-9C65-4ED1-9364-D0EBA6E8700D}" name="Ownership costs ($/hr)" dataDxfId="47">
      <calculatedColumnFormula>SUM(AW6:AX6)</calculatedColumn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7BB1E07-5F5D-4AEC-A015-E29F883BD5E8}" name="Prices1010" displayName="Prices1010" ref="BO5:BP18" totalsRowShown="0" headerRowDxfId="46" dataDxfId="45">
  <autoFilter ref="BO5:BP18" xr:uid="{87BB1E07-5F5D-4AEC-A015-E29F883BD5E8}"/>
  <tableColumns count="2">
    <tableColumn id="1" xr3:uid="{7F8C9E40-7FDC-4C41-9FB3-49F5E23FE85A}" name="Item" dataDxfId="44"/>
    <tableColumn id="2" xr3:uid="{3FEC018A-42CD-4FA7-BDD1-CB6E0F2FC69F}" name="Value" dataDxfId="43"/>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9B9BFB3-9F8F-46DF-BBE4-12628DA36BDC}" name="Table4" displayName="Table4" ref="I3:K53" totalsRowShown="0" headerRowDxfId="42" dataDxfId="41">
  <autoFilter ref="I3:K53" xr:uid="{00000000-0009-0000-0100-000004000000}"/>
  <tableColumns count="3">
    <tableColumn id="1" xr3:uid="{67340488-1095-48F6-BAC2-0353A6C76D63}" name="Activity" dataDxfId="40"/>
    <tableColumn id="2" xr3:uid="{A119EB06-A15C-40B5-BF7B-1E9CBE51048A}" name="Avg. cost/unit" dataDxfId="39"/>
    <tableColumn id="3" xr3:uid="{7519E974-2559-426B-B0CC-8D8C8B85F48D}" name="Unit" dataDxfId="38"/>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2">
      <a:majorFont>
        <a:latin typeface="Segoe UI Black"/>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6" Type="http://schemas.openxmlformats.org/officeDocument/2006/relationships/comments" Target="../comments1.xml"/><Relationship Id="rId5" Type="http://schemas.openxmlformats.org/officeDocument/2006/relationships/table" Target="../tables/table4.xml"/><Relationship Id="rId4"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721E-FC66-4515-94B2-0CCD049481B5}">
  <dimension ref="A1:M26"/>
  <sheetViews>
    <sheetView workbookViewId="0">
      <selection activeCell="E11" sqref="E11"/>
    </sheetView>
  </sheetViews>
  <sheetFormatPr defaultColWidth="0" defaultRowHeight="16.5" zeroHeight="1"/>
  <cols>
    <col min="1" max="1" width="2.875" style="31" customWidth="1"/>
    <col min="2" max="2" width="17.875" style="31" customWidth="1"/>
    <col min="3" max="3" width="74.625" style="31" customWidth="1"/>
    <col min="4" max="5" width="9" style="31" customWidth="1"/>
    <col min="6" max="8" width="9" style="31" hidden="1" customWidth="1"/>
    <col min="9" max="13" width="0" style="31" hidden="1" customWidth="1"/>
    <col min="14" max="16384" width="9" style="31" hidden="1"/>
  </cols>
  <sheetData>
    <row r="1" spans="1:13" ht="17.25" thickBot="1">
      <c r="A1" s="141"/>
      <c r="B1" s="141"/>
      <c r="C1" s="141"/>
      <c r="D1" s="141"/>
      <c r="E1" s="141"/>
      <c r="F1" s="141"/>
      <c r="G1" s="141"/>
      <c r="H1" s="141"/>
      <c r="I1" s="141"/>
      <c r="J1" s="141"/>
      <c r="K1" s="141"/>
      <c r="L1" s="141"/>
      <c r="M1" s="141"/>
    </row>
    <row r="2" spans="1:13" ht="21" thickBot="1">
      <c r="A2" s="141"/>
      <c r="B2" s="314" t="s">
        <v>0</v>
      </c>
      <c r="C2" s="315"/>
      <c r="D2" s="316"/>
      <c r="E2" s="141"/>
      <c r="F2" s="141"/>
      <c r="G2" s="141"/>
      <c r="H2" s="141"/>
    </row>
    <row r="3" spans="1:13">
      <c r="A3" s="141"/>
      <c r="B3" s="317" t="s">
        <v>833</v>
      </c>
      <c r="C3" s="317"/>
      <c r="D3" s="317"/>
      <c r="E3" s="141"/>
      <c r="F3" s="141"/>
      <c r="G3" s="141"/>
      <c r="H3" s="141"/>
    </row>
    <row r="4" spans="1:13">
      <c r="A4" s="141"/>
      <c r="B4" s="318"/>
      <c r="C4" s="318"/>
      <c r="D4" s="318"/>
      <c r="E4" s="141"/>
      <c r="F4" s="141"/>
      <c r="G4" s="141"/>
      <c r="H4" s="141"/>
    </row>
    <row r="5" spans="1:13">
      <c r="A5" s="141"/>
      <c r="B5" s="142" t="s">
        <v>1</v>
      </c>
      <c r="D5" s="141"/>
      <c r="E5" s="141"/>
      <c r="F5" s="141"/>
      <c r="G5" s="141"/>
      <c r="H5" s="141"/>
    </row>
    <row r="6" spans="1:13">
      <c r="A6" s="141"/>
      <c r="B6" s="143" t="s">
        <v>832</v>
      </c>
      <c r="C6" s="141"/>
      <c r="D6" s="141"/>
      <c r="E6" s="141"/>
      <c r="F6" s="141"/>
      <c r="G6" s="141"/>
      <c r="H6" s="141"/>
    </row>
    <row r="7" spans="1:13">
      <c r="A7" s="141"/>
      <c r="B7" s="143" t="s">
        <v>2</v>
      </c>
      <c r="D7" s="141"/>
      <c r="E7" s="141"/>
      <c r="F7" s="141"/>
      <c r="G7" s="141"/>
      <c r="H7" s="141"/>
    </row>
    <row r="8" spans="1:13">
      <c r="A8" s="141"/>
      <c r="B8" s="141"/>
      <c r="C8" s="143"/>
      <c r="D8" s="141"/>
      <c r="E8" s="141"/>
      <c r="F8" s="141"/>
      <c r="G8" s="141"/>
      <c r="H8" s="141"/>
    </row>
    <row r="9" spans="1:13" ht="17.25">
      <c r="A9" s="141"/>
      <c r="B9" s="319" t="s">
        <v>444</v>
      </c>
      <c r="C9" s="319"/>
      <c r="D9" s="319"/>
      <c r="E9" s="141"/>
      <c r="F9" s="141"/>
      <c r="G9" s="141"/>
      <c r="H9" s="141"/>
    </row>
    <row r="10" spans="1:13" ht="66.75" customHeight="1">
      <c r="A10" s="141"/>
      <c r="B10" s="322" t="s">
        <v>3</v>
      </c>
      <c r="C10" s="322"/>
      <c r="D10" s="322"/>
      <c r="E10" s="141"/>
      <c r="F10" s="141"/>
      <c r="G10" s="141"/>
      <c r="H10" s="141"/>
    </row>
    <row r="11" spans="1:13">
      <c r="A11" s="141"/>
      <c r="B11" s="141"/>
      <c r="C11" s="141"/>
      <c r="D11" s="141"/>
      <c r="E11" s="141"/>
      <c r="F11" s="141"/>
      <c r="G11" s="141"/>
      <c r="H11" s="141"/>
    </row>
    <row r="12" spans="1:13" ht="15" customHeight="1">
      <c r="A12" s="141"/>
      <c r="B12" s="323" t="s">
        <v>4</v>
      </c>
      <c r="C12" s="324"/>
      <c r="D12" s="325"/>
      <c r="E12" s="141"/>
      <c r="F12" s="141"/>
      <c r="G12" s="141"/>
      <c r="H12" s="141"/>
    </row>
    <row r="13" spans="1:13" ht="17.25" thickBot="1">
      <c r="A13" s="141"/>
      <c r="B13" s="141"/>
      <c r="C13" s="141"/>
      <c r="D13" s="141"/>
      <c r="E13" s="141"/>
      <c r="F13" s="141"/>
      <c r="G13" s="141"/>
      <c r="H13" s="141"/>
    </row>
    <row r="14" spans="1:13" ht="21" thickBot="1">
      <c r="A14" s="141"/>
      <c r="B14" s="320"/>
      <c r="C14" s="321"/>
      <c r="D14" s="321"/>
      <c r="E14" s="141"/>
      <c r="F14" s="141"/>
      <c r="G14" s="141"/>
      <c r="H14" s="141"/>
    </row>
    <row r="15" spans="1:13">
      <c r="A15" s="141"/>
      <c r="B15" s="141"/>
      <c r="C15" s="141"/>
      <c r="D15" s="141"/>
      <c r="E15" s="141"/>
      <c r="F15" s="141"/>
      <c r="G15" s="141"/>
      <c r="H15" s="141"/>
    </row>
    <row r="16" spans="1:13" hidden="1">
      <c r="A16" s="141"/>
      <c r="B16" s="141"/>
      <c r="C16" s="141"/>
      <c r="D16" s="141"/>
      <c r="E16" s="141"/>
      <c r="F16" s="141"/>
      <c r="G16" s="141"/>
      <c r="H16" s="141"/>
    </row>
    <row r="17" spans="1:8" hidden="1">
      <c r="A17" s="141"/>
      <c r="B17" s="141"/>
      <c r="C17" s="141"/>
      <c r="D17" s="141"/>
      <c r="E17" s="141"/>
      <c r="F17" s="141"/>
      <c r="G17" s="141"/>
      <c r="H17" s="141"/>
    </row>
    <row r="18" spans="1:8" hidden="1">
      <c r="A18" s="141"/>
      <c r="B18" s="141"/>
      <c r="C18" s="141"/>
      <c r="D18" s="141"/>
      <c r="E18" s="141"/>
      <c r="F18" s="141"/>
      <c r="G18" s="141"/>
      <c r="H18" s="141"/>
    </row>
    <row r="19" spans="1:8" hidden="1">
      <c r="A19" s="141"/>
      <c r="B19" s="141"/>
      <c r="C19" s="141"/>
      <c r="D19" s="141"/>
      <c r="E19" s="141"/>
      <c r="F19" s="141"/>
      <c r="G19" s="141"/>
      <c r="H19" s="141"/>
    </row>
    <row r="20" spans="1:8" hidden="1">
      <c r="A20" s="141"/>
      <c r="B20" s="141"/>
      <c r="C20" s="141"/>
      <c r="D20" s="141"/>
      <c r="E20" s="141"/>
      <c r="F20" s="141"/>
      <c r="G20" s="141"/>
      <c r="H20" s="141"/>
    </row>
    <row r="21" spans="1:8" hidden="1">
      <c r="A21" s="141"/>
      <c r="B21" s="141"/>
      <c r="C21" s="141"/>
      <c r="D21" s="141"/>
      <c r="E21" s="141"/>
      <c r="F21" s="141"/>
      <c r="G21" s="141"/>
      <c r="H21" s="141"/>
    </row>
    <row r="22" spans="1:8" hidden="1">
      <c r="A22" s="141"/>
      <c r="B22" s="141"/>
      <c r="C22" s="141"/>
      <c r="D22" s="141"/>
      <c r="E22" s="141"/>
      <c r="F22" s="141"/>
      <c r="G22" s="141"/>
      <c r="H22" s="141"/>
    </row>
    <row r="23" spans="1:8" hidden="1">
      <c r="A23" s="141"/>
      <c r="B23" s="141"/>
      <c r="C23" s="141"/>
      <c r="D23" s="141"/>
      <c r="E23" s="141"/>
      <c r="F23" s="141"/>
      <c r="G23" s="141"/>
      <c r="H23" s="141"/>
    </row>
    <row r="24" spans="1:8" hidden="1">
      <c r="A24" s="141"/>
    </row>
    <row r="25" spans="1:8" hidden="1">
      <c r="A25" s="141"/>
    </row>
    <row r="26" spans="1:8" hidden="1">
      <c r="A26" s="141"/>
    </row>
  </sheetData>
  <sheetProtection sheet="1" objects="1" scenarios="1" selectLockedCells="1" selectUnlockedCells="1"/>
  <mergeCells count="7">
    <mergeCell ref="B2:D2"/>
    <mergeCell ref="B3:D3"/>
    <mergeCell ref="B4:D4"/>
    <mergeCell ref="B9:D9"/>
    <mergeCell ref="B14:D14"/>
    <mergeCell ref="B10:D10"/>
    <mergeCell ref="B12: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9992-27EB-4684-B27D-0BCDE5F33BE1}">
  <dimension ref="A1:T42"/>
  <sheetViews>
    <sheetView zoomScaleNormal="100" workbookViewId="0">
      <selection activeCell="K9" sqref="K9"/>
    </sheetView>
  </sheetViews>
  <sheetFormatPr defaultColWidth="0" defaultRowHeight="16.5" zeroHeight="1"/>
  <cols>
    <col min="1" max="1" width="2.625" customWidth="1"/>
    <col min="2" max="2" width="40.375" customWidth="1"/>
    <col min="3" max="3" width="35" customWidth="1"/>
    <col min="4" max="11" width="13.625" customWidth="1"/>
    <col min="12" max="12" width="2.625" customWidth="1"/>
    <col min="13" max="13" width="10.375" hidden="1" customWidth="1"/>
    <col min="14" max="20" width="0" hidden="1" customWidth="1"/>
    <col min="21" max="16384" width="9" hidden="1"/>
  </cols>
  <sheetData>
    <row r="1" spans="2:20" ht="20.25">
      <c r="B1" s="333" t="s">
        <v>5</v>
      </c>
      <c r="C1" s="334"/>
      <c r="D1" s="334"/>
      <c r="E1" s="175"/>
      <c r="F1" s="175"/>
      <c r="G1" s="175"/>
      <c r="H1" s="175"/>
      <c r="I1" s="175"/>
      <c r="J1" s="175"/>
      <c r="K1" s="175"/>
    </row>
    <row r="2" spans="2:20">
      <c r="B2" s="328" t="s">
        <v>445</v>
      </c>
      <c r="C2" s="330" t="s">
        <v>12</v>
      </c>
      <c r="D2" s="332" t="s">
        <v>13</v>
      </c>
      <c r="E2" s="332" t="s">
        <v>6</v>
      </c>
      <c r="F2" s="332"/>
      <c r="G2" s="332"/>
      <c r="H2" s="326" t="s">
        <v>7</v>
      </c>
      <c r="I2" s="326" t="s">
        <v>8</v>
      </c>
      <c r="J2" s="326" t="s">
        <v>9</v>
      </c>
      <c r="K2" s="326" t="s">
        <v>10</v>
      </c>
    </row>
    <row r="3" spans="2:20">
      <c r="B3" s="329"/>
      <c r="C3" s="331"/>
      <c r="D3" s="335"/>
      <c r="E3" s="176" t="s">
        <v>14</v>
      </c>
      <c r="F3" s="176" t="s">
        <v>16</v>
      </c>
      <c r="G3" s="176" t="s">
        <v>15</v>
      </c>
      <c r="H3" s="327"/>
      <c r="I3" s="327"/>
      <c r="J3" s="327"/>
      <c r="K3" s="327"/>
    </row>
    <row r="4" spans="2:20" ht="17.25">
      <c r="B4" s="177" t="s">
        <v>11</v>
      </c>
      <c r="C4" s="178"/>
      <c r="D4" s="179"/>
      <c r="E4" s="179"/>
      <c r="F4" s="179"/>
      <c r="G4" s="179"/>
      <c r="H4" s="179"/>
      <c r="I4" s="179"/>
      <c r="J4" s="179"/>
      <c r="K4" s="179"/>
    </row>
    <row r="5" spans="2:20" ht="17.25">
      <c r="B5" s="180" t="s">
        <v>17</v>
      </c>
      <c r="C5" s="32" t="s">
        <v>733</v>
      </c>
      <c r="D5" s="181"/>
      <c r="E5" s="34">
        <v>66</v>
      </c>
      <c r="F5" s="34">
        <v>150</v>
      </c>
      <c r="G5" s="34">
        <v>9</v>
      </c>
      <c r="H5" s="34">
        <v>20</v>
      </c>
      <c r="I5" s="182"/>
      <c r="J5" s="34">
        <v>3</v>
      </c>
      <c r="K5" s="34">
        <v>3</v>
      </c>
    </row>
    <row r="6" spans="2:20" ht="17.25">
      <c r="B6" s="180" t="s">
        <v>757</v>
      </c>
      <c r="C6" s="32" t="s">
        <v>450</v>
      </c>
      <c r="D6" s="181"/>
      <c r="E6" s="33">
        <v>9</v>
      </c>
      <c r="F6" s="33">
        <v>9</v>
      </c>
      <c r="G6" s="33">
        <v>106</v>
      </c>
      <c r="H6" s="33">
        <v>48</v>
      </c>
      <c r="I6" s="182"/>
      <c r="J6" s="33">
        <v>115</v>
      </c>
      <c r="K6" s="33">
        <v>95</v>
      </c>
    </row>
    <row r="7" spans="2:20" ht="17.25">
      <c r="B7" s="180" t="s">
        <v>18</v>
      </c>
      <c r="C7" s="32" t="s">
        <v>446</v>
      </c>
      <c r="D7" s="181"/>
      <c r="E7" s="183"/>
      <c r="F7" s="182"/>
      <c r="G7" s="182"/>
      <c r="H7" s="182"/>
      <c r="I7" s="182"/>
      <c r="J7" s="182"/>
      <c r="K7" s="35">
        <v>300</v>
      </c>
    </row>
    <row r="8" spans="2:20" ht="17.25">
      <c r="B8" s="180" t="s">
        <v>427</v>
      </c>
      <c r="C8" s="32" t="s">
        <v>447</v>
      </c>
      <c r="D8" s="181"/>
      <c r="E8" s="183"/>
      <c r="F8" s="182"/>
      <c r="G8" s="182"/>
      <c r="H8" s="182"/>
      <c r="I8" s="182"/>
      <c r="J8" s="182"/>
      <c r="K8" s="33">
        <v>0.5</v>
      </c>
    </row>
    <row r="9" spans="2:20" ht="17.25">
      <c r="B9" s="180" t="s">
        <v>418</v>
      </c>
      <c r="C9" s="32" t="s">
        <v>448</v>
      </c>
      <c r="D9" s="181"/>
      <c r="E9" s="183"/>
      <c r="F9" s="182"/>
      <c r="G9" s="182"/>
      <c r="H9" s="182"/>
      <c r="I9" s="36">
        <v>2</v>
      </c>
      <c r="J9" s="36">
        <v>1</v>
      </c>
      <c r="K9" s="37">
        <v>1</v>
      </c>
    </row>
    <row r="10" spans="2:20" ht="17.25">
      <c r="B10" s="180" t="s">
        <v>474</v>
      </c>
      <c r="C10" s="32" t="s">
        <v>449</v>
      </c>
      <c r="D10" s="181"/>
      <c r="E10" s="183"/>
      <c r="F10" s="182"/>
      <c r="G10" s="182"/>
      <c r="H10" s="182"/>
      <c r="I10" s="33">
        <v>20</v>
      </c>
      <c r="J10" s="33">
        <v>20</v>
      </c>
      <c r="K10" s="33">
        <v>20</v>
      </c>
    </row>
    <row r="11" spans="2:20" ht="17.25">
      <c r="B11" s="180"/>
      <c r="C11" s="32"/>
      <c r="D11" s="181"/>
      <c r="E11" s="183"/>
      <c r="F11" s="182"/>
      <c r="G11" s="182"/>
      <c r="H11" s="182"/>
      <c r="I11" s="182"/>
      <c r="J11" s="181"/>
      <c r="K11" s="181"/>
    </row>
    <row r="12" spans="2:20" ht="17.25">
      <c r="B12" s="177" t="s">
        <v>455</v>
      </c>
      <c r="C12" s="32"/>
      <c r="D12" s="181"/>
      <c r="E12" s="181"/>
      <c r="F12" s="181"/>
      <c r="G12" s="181"/>
      <c r="H12" s="181"/>
      <c r="I12" s="181"/>
      <c r="J12" s="181"/>
      <c r="K12" s="181"/>
    </row>
    <row r="13" spans="2:20" ht="17.25">
      <c r="B13" s="180" t="s">
        <v>19</v>
      </c>
      <c r="C13" s="32" t="s">
        <v>735</v>
      </c>
      <c r="D13" s="181"/>
      <c r="E13" s="38">
        <v>15</v>
      </c>
      <c r="F13" s="181" t="s">
        <v>20</v>
      </c>
      <c r="G13" s="181" t="s">
        <v>20</v>
      </c>
      <c r="H13" s="39">
        <v>32000</v>
      </c>
      <c r="I13" s="181"/>
      <c r="J13" s="181" t="s">
        <v>20</v>
      </c>
      <c r="K13" s="181" t="s">
        <v>20</v>
      </c>
    </row>
    <row r="14" spans="2:20" ht="17.25">
      <c r="B14" s="184" t="s">
        <v>838</v>
      </c>
      <c r="C14" s="32" t="s">
        <v>734</v>
      </c>
      <c r="D14" s="181"/>
      <c r="E14" s="185"/>
      <c r="F14" s="181"/>
      <c r="G14" s="181"/>
      <c r="H14" s="181"/>
      <c r="I14" s="38">
        <v>10</v>
      </c>
      <c r="J14" s="181"/>
      <c r="K14" s="181"/>
    </row>
    <row r="15" spans="2:20" ht="17.25">
      <c r="B15" s="184" t="s">
        <v>765</v>
      </c>
      <c r="C15" s="32" t="s">
        <v>734</v>
      </c>
      <c r="D15" s="181"/>
      <c r="E15" s="185"/>
      <c r="F15" s="181"/>
      <c r="G15" s="181"/>
      <c r="H15" s="181"/>
      <c r="I15" s="38">
        <v>8</v>
      </c>
      <c r="J15" s="181"/>
      <c r="K15" s="181"/>
    </row>
    <row r="16" spans="2:20" ht="17.25">
      <c r="B16" s="180" t="s">
        <v>763</v>
      </c>
      <c r="C16" s="32" t="s">
        <v>764</v>
      </c>
      <c r="D16" s="181"/>
      <c r="E16" s="33">
        <v>9</v>
      </c>
      <c r="F16" s="182" t="s">
        <v>20</v>
      </c>
      <c r="G16" s="181" t="s">
        <v>20</v>
      </c>
      <c r="H16" s="33">
        <v>260</v>
      </c>
      <c r="I16" s="181"/>
      <c r="J16" s="181" t="s">
        <v>20</v>
      </c>
      <c r="K16" s="181" t="s">
        <v>20</v>
      </c>
      <c r="T16" s="308"/>
    </row>
    <row r="17" spans="2:15" ht="17.25">
      <c r="B17" s="184" t="s">
        <v>838</v>
      </c>
      <c r="C17" s="32" t="s">
        <v>762</v>
      </c>
      <c r="D17" s="181"/>
      <c r="E17" s="183"/>
      <c r="F17" s="182"/>
      <c r="G17" s="181"/>
      <c r="H17" s="186"/>
      <c r="I17" s="33">
        <v>2.8</v>
      </c>
      <c r="J17" s="186"/>
      <c r="K17" s="186"/>
      <c r="O17" s="308"/>
    </row>
    <row r="18" spans="2:15" ht="17.25">
      <c r="B18" s="184" t="s">
        <v>765</v>
      </c>
      <c r="C18" s="32" t="s">
        <v>762</v>
      </c>
      <c r="D18" s="181"/>
      <c r="E18" s="183"/>
      <c r="F18" s="182"/>
      <c r="G18" s="181"/>
      <c r="H18" s="186"/>
      <c r="I18" s="33">
        <v>2.6</v>
      </c>
      <c r="J18" s="186"/>
      <c r="K18" s="186"/>
      <c r="O18" s="308"/>
    </row>
    <row r="19" spans="2:15" ht="17.25">
      <c r="B19" s="180" t="s">
        <v>35</v>
      </c>
      <c r="C19" s="32" t="s">
        <v>451</v>
      </c>
      <c r="D19" s="181"/>
      <c r="E19" s="183"/>
      <c r="F19" s="182"/>
      <c r="G19" s="181"/>
      <c r="H19" s="38">
        <v>180</v>
      </c>
      <c r="I19" s="38">
        <v>30</v>
      </c>
      <c r="J19" s="38">
        <v>60</v>
      </c>
      <c r="K19" s="38">
        <v>70</v>
      </c>
    </row>
    <row r="20" spans="2:15" ht="17.25">
      <c r="B20" s="180" t="s">
        <v>21</v>
      </c>
      <c r="C20" s="32" t="s">
        <v>452</v>
      </c>
      <c r="D20" s="181"/>
      <c r="E20" s="38">
        <v>50</v>
      </c>
      <c r="F20" s="38">
        <v>50</v>
      </c>
      <c r="G20" s="38">
        <v>50</v>
      </c>
      <c r="H20" s="38">
        <v>80</v>
      </c>
      <c r="I20" s="38">
        <v>35</v>
      </c>
      <c r="J20" s="38">
        <v>35</v>
      </c>
      <c r="K20" s="38">
        <v>30</v>
      </c>
    </row>
    <row r="21" spans="2:15" ht="17.25">
      <c r="B21" s="180" t="s">
        <v>22</v>
      </c>
      <c r="C21" s="32" t="s">
        <v>453</v>
      </c>
      <c r="D21" s="181"/>
      <c r="E21" s="38">
        <v>50</v>
      </c>
      <c r="F21" s="38">
        <v>200</v>
      </c>
      <c r="G21" s="38">
        <v>200</v>
      </c>
      <c r="H21" s="38">
        <v>146</v>
      </c>
      <c r="I21" s="38">
        <v>45</v>
      </c>
      <c r="J21" s="38">
        <v>100</v>
      </c>
      <c r="K21" s="38">
        <v>100</v>
      </c>
    </row>
    <row r="22" spans="2:15" ht="17.25">
      <c r="B22" s="180" t="s">
        <v>23</v>
      </c>
      <c r="C22" s="32" t="s">
        <v>736</v>
      </c>
      <c r="D22" s="181"/>
      <c r="E22" s="38">
        <v>3</v>
      </c>
      <c r="F22" s="38">
        <v>0</v>
      </c>
      <c r="G22" s="38">
        <v>0</v>
      </c>
      <c r="H22" s="38">
        <v>0.5</v>
      </c>
      <c r="I22" s="38">
        <v>1</v>
      </c>
      <c r="J22" s="38">
        <v>0.5</v>
      </c>
      <c r="K22" s="38">
        <v>0.5</v>
      </c>
    </row>
    <row r="23" spans="2:15" ht="17.25">
      <c r="B23" s="180" t="s">
        <v>742</v>
      </c>
      <c r="C23" s="32" t="s">
        <v>737</v>
      </c>
      <c r="D23" s="181"/>
      <c r="E23" s="38">
        <v>1.25</v>
      </c>
      <c r="F23" s="38">
        <v>1</v>
      </c>
      <c r="G23" s="38">
        <v>0.5</v>
      </c>
      <c r="H23" s="38">
        <v>0.5</v>
      </c>
      <c r="I23" s="38">
        <v>1</v>
      </c>
      <c r="J23" s="38">
        <v>0.5</v>
      </c>
      <c r="K23" s="38">
        <v>0.75</v>
      </c>
    </row>
    <row r="24" spans="2:15" ht="17.25">
      <c r="B24" s="180" t="s">
        <v>24</v>
      </c>
      <c r="C24" s="32" t="s">
        <v>454</v>
      </c>
      <c r="D24" s="299">
        <v>7.7499999999999999E-2</v>
      </c>
      <c r="E24" s="187"/>
      <c r="F24" s="188"/>
      <c r="G24" s="188"/>
      <c r="H24" s="189"/>
      <c r="I24" s="190"/>
      <c r="J24" s="189"/>
      <c r="K24" s="188"/>
    </row>
    <row r="25" spans="2:15" ht="17.25">
      <c r="B25" s="180" t="s">
        <v>728</v>
      </c>
      <c r="C25" s="32" t="s">
        <v>446</v>
      </c>
      <c r="D25" s="181"/>
      <c r="E25" s="39">
        <v>60</v>
      </c>
      <c r="F25" s="39">
        <v>60</v>
      </c>
      <c r="G25" s="39">
        <v>2000</v>
      </c>
      <c r="H25" s="189"/>
      <c r="I25" s="189"/>
      <c r="J25" s="39">
        <v>1300</v>
      </c>
      <c r="K25" s="39">
        <v>1300</v>
      </c>
    </row>
    <row r="26" spans="2:15" ht="17.25">
      <c r="B26" s="180"/>
      <c r="C26" s="32"/>
      <c r="D26" s="187"/>
      <c r="E26" s="187"/>
      <c r="F26" s="188"/>
      <c r="G26" s="188"/>
      <c r="H26" s="189"/>
      <c r="I26" s="190"/>
      <c r="J26" s="189"/>
      <c r="K26" s="188"/>
    </row>
    <row r="27" spans="2:15" ht="17.25">
      <c r="B27" s="177" t="s">
        <v>746</v>
      </c>
      <c r="C27" s="32"/>
      <c r="D27" s="187"/>
      <c r="E27" s="187"/>
      <c r="F27" s="188"/>
      <c r="G27" s="188"/>
      <c r="H27" s="189"/>
      <c r="I27" s="190"/>
      <c r="J27" s="189"/>
      <c r="K27" s="188"/>
    </row>
    <row r="28" spans="2:15" ht="17.25">
      <c r="B28" s="180" t="s">
        <v>393</v>
      </c>
      <c r="C28" s="32" t="s">
        <v>457</v>
      </c>
      <c r="D28" s="33">
        <v>18.5</v>
      </c>
      <c r="E28" s="191"/>
      <c r="F28" s="181"/>
      <c r="G28" s="181"/>
      <c r="H28" s="182"/>
      <c r="I28" s="182"/>
      <c r="J28" s="182"/>
      <c r="K28" s="182"/>
    </row>
    <row r="29" spans="2:15" ht="17.25">
      <c r="B29" s="180" t="s">
        <v>415</v>
      </c>
      <c r="C29" s="32" t="s">
        <v>458</v>
      </c>
      <c r="D29" s="33">
        <v>3.25</v>
      </c>
      <c r="E29" s="191"/>
      <c r="F29" s="181"/>
      <c r="G29" s="181"/>
      <c r="H29" s="182"/>
      <c r="I29" s="182"/>
      <c r="J29" s="182"/>
      <c r="K29" s="182"/>
    </row>
    <row r="30" spans="2:15" ht="17.25">
      <c r="B30" s="180" t="s">
        <v>25</v>
      </c>
      <c r="C30" s="32" t="s">
        <v>460</v>
      </c>
      <c r="D30" s="33">
        <v>0.6</v>
      </c>
      <c r="E30" s="185"/>
      <c r="F30" s="181"/>
      <c r="G30" s="181"/>
      <c r="H30" s="38">
        <v>0.45</v>
      </c>
      <c r="I30" s="182"/>
      <c r="J30" s="182"/>
      <c r="K30" s="182"/>
    </row>
    <row r="31" spans="2:15" ht="17.25">
      <c r="B31" s="180" t="s">
        <v>21</v>
      </c>
      <c r="C31" s="32" t="s">
        <v>461</v>
      </c>
      <c r="D31" s="33">
        <v>0.55000000000000004</v>
      </c>
      <c r="E31" s="183"/>
      <c r="F31" s="182"/>
      <c r="G31" s="182"/>
      <c r="H31" s="182"/>
      <c r="I31" s="182"/>
      <c r="J31" s="182"/>
      <c r="K31" s="182"/>
    </row>
    <row r="32" spans="2:15" ht="17.25">
      <c r="B32" s="180" t="s">
        <v>22</v>
      </c>
      <c r="C32" s="32" t="s">
        <v>462</v>
      </c>
      <c r="D32" s="33">
        <v>0.38</v>
      </c>
      <c r="E32" s="183"/>
      <c r="F32" s="182"/>
      <c r="G32" s="182"/>
      <c r="H32" s="182"/>
      <c r="I32" s="182"/>
      <c r="J32" s="182"/>
      <c r="K32" s="182"/>
    </row>
    <row r="33" spans="2:16" ht="17.25">
      <c r="B33" s="180" t="s">
        <v>834</v>
      </c>
      <c r="C33" s="32" t="s">
        <v>459</v>
      </c>
      <c r="D33" s="33">
        <v>30</v>
      </c>
      <c r="E33" s="183"/>
      <c r="F33" s="192"/>
      <c r="G33" s="182"/>
      <c r="H33" s="182"/>
      <c r="I33" s="182"/>
      <c r="J33" s="182"/>
      <c r="K33" s="182"/>
    </row>
    <row r="34" spans="2:16" ht="17.25">
      <c r="B34" s="180" t="s">
        <v>426</v>
      </c>
      <c r="C34" s="32" t="s">
        <v>456</v>
      </c>
      <c r="D34" s="181"/>
      <c r="E34" s="52">
        <v>41.48</v>
      </c>
      <c r="F34" s="52">
        <v>41.48</v>
      </c>
      <c r="G34" s="52">
        <v>41.48</v>
      </c>
      <c r="H34" s="52">
        <v>101</v>
      </c>
      <c r="I34" s="52">
        <v>10.24</v>
      </c>
      <c r="J34" s="52">
        <v>0</v>
      </c>
      <c r="K34" s="52" t="s">
        <v>26</v>
      </c>
    </row>
    <row r="35" spans="2:16" ht="17.25">
      <c r="B35" s="180"/>
      <c r="C35" s="32"/>
      <c r="D35" s="181"/>
      <c r="E35" s="181"/>
      <c r="F35" s="181"/>
      <c r="G35" s="181"/>
      <c r="H35" s="181"/>
      <c r="I35" s="181"/>
      <c r="J35" s="181"/>
      <c r="K35" s="181"/>
    </row>
    <row r="36" spans="2:16" ht="17.25">
      <c r="B36" s="177" t="s">
        <v>27</v>
      </c>
      <c r="C36" s="32"/>
      <c r="D36" s="181"/>
      <c r="E36" s="181"/>
      <c r="F36" s="181"/>
      <c r="G36" s="181"/>
      <c r="H36" s="181"/>
      <c r="I36" s="181"/>
      <c r="J36" s="181"/>
      <c r="K36" s="181"/>
    </row>
    <row r="37" spans="2:16" ht="17.25">
      <c r="B37" s="180" t="s">
        <v>28</v>
      </c>
      <c r="C37" s="32" t="s">
        <v>456</v>
      </c>
      <c r="D37" s="181"/>
      <c r="E37" s="33">
        <v>22.954000000000008</v>
      </c>
      <c r="F37" s="33">
        <v>22.954000000000008</v>
      </c>
      <c r="G37" s="33">
        <v>22.954000000000008</v>
      </c>
      <c r="H37" s="33">
        <v>35.205999999999904</v>
      </c>
      <c r="I37" s="33">
        <v>8.8299999999998704</v>
      </c>
      <c r="J37" s="33">
        <v>22.954000000000008</v>
      </c>
      <c r="K37" s="33">
        <v>8.8299999999998704</v>
      </c>
    </row>
    <row r="38" spans="2:16" ht="17.25">
      <c r="B38" s="180" t="s">
        <v>44</v>
      </c>
      <c r="C38" s="32" t="s">
        <v>456</v>
      </c>
      <c r="D38" s="181"/>
      <c r="E38" s="33">
        <v>130</v>
      </c>
      <c r="F38" s="33">
        <v>130</v>
      </c>
      <c r="G38" s="33">
        <v>130</v>
      </c>
      <c r="H38" s="33">
        <v>160</v>
      </c>
      <c r="I38" s="33">
        <v>45</v>
      </c>
      <c r="J38" s="33">
        <v>45</v>
      </c>
      <c r="K38" s="33">
        <v>45</v>
      </c>
    </row>
    <row r="39" spans="2:16">
      <c r="D39" s="179"/>
      <c r="E39" s="179"/>
      <c r="F39" s="179"/>
      <c r="G39" s="179"/>
      <c r="H39" s="193"/>
      <c r="I39" s="179"/>
      <c r="J39" s="179"/>
      <c r="K39" s="179"/>
    </row>
    <row r="40" spans="2:16" hidden="1">
      <c r="D40" s="179"/>
      <c r="E40" s="179"/>
      <c r="F40" s="179"/>
      <c r="G40" s="179"/>
      <c r="H40" s="179"/>
      <c r="I40" s="179"/>
      <c r="J40" s="179"/>
      <c r="K40" s="179"/>
      <c r="O40" s="305"/>
      <c r="P40" s="306"/>
    </row>
    <row r="41" spans="2:16" hidden="1">
      <c r="H41" s="179"/>
      <c r="O41" s="305"/>
      <c r="P41" s="306"/>
    </row>
    <row r="42" spans="2:16" hidden="1">
      <c r="N42" s="307"/>
      <c r="O42" s="305"/>
      <c r="P42" s="306"/>
    </row>
  </sheetData>
  <sheetProtection sheet="1" objects="1" scenarios="1" selectLockedCells="1"/>
  <protectedRanges>
    <protectedRange sqref="E5:H6 J5:K6 K7:K10 I9:J10 H13 E13 E16 H16 I14:I15 I17:I19 H19 J19:K19 E20:K23 D24 E25:G25 J25:K25 H30 D28:D33 E37:K38 E34:K34" name="Grey edit cells"/>
  </protectedRanges>
  <mergeCells count="9">
    <mergeCell ref="K2:K3"/>
    <mergeCell ref="B2:B3"/>
    <mergeCell ref="C2:C3"/>
    <mergeCell ref="E2:G2"/>
    <mergeCell ref="B1:D1"/>
    <mergeCell ref="H2:H3"/>
    <mergeCell ref="I2:I3"/>
    <mergeCell ref="J2:J3"/>
    <mergeCell ref="D2: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9E962-2BDC-4021-A43F-4D624F7F9A46}">
  <dimension ref="A1:XFD1077"/>
  <sheetViews>
    <sheetView topLeftCell="A56" zoomScale="120" zoomScaleNormal="120" workbookViewId="0">
      <selection activeCell="G84" sqref="G84"/>
    </sheetView>
  </sheetViews>
  <sheetFormatPr defaultColWidth="0" defaultRowHeight="16.5" zeroHeight="1"/>
  <cols>
    <col min="1" max="1" width="2.625" style="1" customWidth="1"/>
    <col min="2" max="2" width="42.625" style="1" customWidth="1"/>
    <col min="3" max="6" width="12.625" style="1" customWidth="1"/>
    <col min="7" max="7" width="11.75" style="1" customWidth="1"/>
    <col min="8" max="8" width="11.875" style="1" customWidth="1"/>
    <col min="9" max="9" width="9" style="1" hidden="1"/>
    <col min="10" max="257" width="8" style="1" hidden="1"/>
    <col min="258" max="258" width="28.125" style="1" hidden="1"/>
    <col min="259" max="259" width="8.125" style="1" hidden="1"/>
    <col min="260" max="260" width="9.125" style="1" hidden="1"/>
    <col min="261" max="261" width="9.75" style="1" hidden="1"/>
    <col min="262" max="262" width="11.125" style="1" hidden="1"/>
    <col min="263" max="263" width="10.375" style="1" hidden="1"/>
    <col min="264" max="264" width="10.5" style="1" hidden="1"/>
    <col min="265" max="513" width="8" style="1" hidden="1"/>
    <col min="514" max="514" width="28.125" style="1" hidden="1"/>
    <col min="515" max="515" width="8.125" style="1" hidden="1"/>
    <col min="516" max="516" width="9.125" style="1" hidden="1"/>
    <col min="517" max="517" width="9.75" style="1" hidden="1"/>
    <col min="518" max="518" width="11.125" style="1" hidden="1"/>
    <col min="519" max="519" width="10.375" style="1" hidden="1"/>
    <col min="520" max="520" width="10.5" style="1" hidden="1"/>
    <col min="521" max="769" width="8" style="1" hidden="1"/>
    <col min="770" max="770" width="28.125" style="1" hidden="1"/>
    <col min="771" max="771" width="8.125" style="1" hidden="1"/>
    <col min="772" max="772" width="9.125" style="1" hidden="1"/>
    <col min="773" max="773" width="9.75" style="1" hidden="1"/>
    <col min="774" max="774" width="11.125" style="1" hidden="1"/>
    <col min="775" max="775" width="10.375" style="1" hidden="1"/>
    <col min="776" max="776" width="10.5" style="1" hidden="1"/>
    <col min="777" max="1025" width="9" style="1" hidden="1"/>
    <col min="1026" max="1026" width="28.125" style="1" hidden="1"/>
    <col min="1027" max="1027" width="8.125" style="1" hidden="1"/>
    <col min="1028" max="1028" width="9.125" style="1" hidden="1"/>
    <col min="1029" max="1029" width="9.75" style="1" hidden="1"/>
    <col min="1030" max="1030" width="11.125" style="1" hidden="1"/>
    <col min="1031" max="1031" width="10.375" style="1" hidden="1"/>
    <col min="1032" max="1032" width="10.5" style="1" hidden="1"/>
    <col min="1033" max="1281" width="8" style="1" hidden="1"/>
    <col min="1282" max="1282" width="28.125" style="1" hidden="1"/>
    <col min="1283" max="1283" width="8.125" style="1" hidden="1"/>
    <col min="1284" max="1284" width="9.125" style="1" hidden="1"/>
    <col min="1285" max="1285" width="9.75" style="1" hidden="1"/>
    <col min="1286" max="1286" width="11.125" style="1" hidden="1"/>
    <col min="1287" max="1287" width="10.375" style="1" hidden="1"/>
    <col min="1288" max="1288" width="10.5" style="1" hidden="1"/>
    <col min="1289" max="1537" width="8" style="1" hidden="1"/>
    <col min="1538" max="1538" width="28.125" style="1" hidden="1"/>
    <col min="1539" max="1539" width="8.125" style="1" hidden="1"/>
    <col min="1540" max="1540" width="9.125" style="1" hidden="1"/>
    <col min="1541" max="1541" width="9.75" style="1" hidden="1"/>
    <col min="1542" max="1542" width="11.125" style="1" hidden="1"/>
    <col min="1543" max="1543" width="10.375" style="1" hidden="1"/>
    <col min="1544" max="1544" width="10.5" style="1" hidden="1"/>
    <col min="1545" max="1793" width="8" style="1" hidden="1"/>
    <col min="1794" max="1794" width="28.125" style="1" hidden="1"/>
    <col min="1795" max="1795" width="8.125" style="1" hidden="1"/>
    <col min="1796" max="1796" width="9.125" style="1" hidden="1"/>
    <col min="1797" max="1797" width="9.75" style="1" hidden="1"/>
    <col min="1798" max="1798" width="11.125" style="1" hidden="1"/>
    <col min="1799" max="1799" width="10.375" style="1" hidden="1"/>
    <col min="1800" max="1800" width="10.5" style="1" hidden="1"/>
    <col min="1801" max="2049" width="9" style="1" hidden="1"/>
    <col min="2050" max="2050" width="28.125" style="1" hidden="1"/>
    <col min="2051" max="2051" width="8.125" style="1" hidden="1"/>
    <col min="2052" max="2052" width="9.125" style="1" hidden="1"/>
    <col min="2053" max="2053" width="9.75" style="1" hidden="1"/>
    <col min="2054" max="2054" width="11.125" style="1" hidden="1"/>
    <col min="2055" max="2055" width="10.375" style="1" hidden="1"/>
    <col min="2056" max="2056" width="10.5" style="1" hidden="1"/>
    <col min="2057" max="2305" width="8" style="1" hidden="1"/>
    <col min="2306" max="2306" width="28.125" style="1" hidden="1"/>
    <col min="2307" max="2307" width="8.125" style="1" hidden="1"/>
    <col min="2308" max="2308" width="9.125" style="1" hidden="1"/>
    <col min="2309" max="2309" width="9.75" style="1" hidden="1"/>
    <col min="2310" max="2310" width="11.125" style="1" hidden="1"/>
    <col min="2311" max="2311" width="10.375" style="1" hidden="1"/>
    <col min="2312" max="2312" width="10.5" style="1" hidden="1"/>
    <col min="2313" max="2561" width="8" style="1" hidden="1"/>
    <col min="2562" max="2562" width="28.125" style="1" hidden="1"/>
    <col min="2563" max="2563" width="8.125" style="1" hidden="1"/>
    <col min="2564" max="2564" width="9.125" style="1" hidden="1"/>
    <col min="2565" max="2565" width="9.75" style="1" hidden="1"/>
    <col min="2566" max="2566" width="11.125" style="1" hidden="1"/>
    <col min="2567" max="2567" width="10.375" style="1" hidden="1"/>
    <col min="2568" max="2568" width="10.5" style="1" hidden="1"/>
    <col min="2569" max="2817" width="8" style="1" hidden="1"/>
    <col min="2818" max="2818" width="28.125" style="1" hidden="1"/>
    <col min="2819" max="2819" width="8.125" style="1" hidden="1"/>
    <col min="2820" max="2820" width="9.125" style="1" hidden="1"/>
    <col min="2821" max="2821" width="9.75" style="1" hidden="1"/>
    <col min="2822" max="2822" width="11.125" style="1" hidden="1"/>
    <col min="2823" max="2823" width="10.375" style="1" hidden="1"/>
    <col min="2824" max="2824" width="10.5" style="1" hidden="1"/>
    <col min="2825" max="3073" width="9" style="1" hidden="1"/>
    <col min="3074" max="3074" width="28.125" style="1" hidden="1"/>
    <col min="3075" max="3075" width="8.125" style="1" hidden="1"/>
    <col min="3076" max="3076" width="9.125" style="1" hidden="1"/>
    <col min="3077" max="3077" width="9.75" style="1" hidden="1"/>
    <col min="3078" max="3078" width="11.125" style="1" hidden="1"/>
    <col min="3079" max="3079" width="10.375" style="1" hidden="1"/>
    <col min="3080" max="3080" width="10.5" style="1" hidden="1"/>
    <col min="3081" max="3329" width="8" style="1" hidden="1"/>
    <col min="3330" max="3330" width="28.125" style="1" hidden="1"/>
    <col min="3331" max="3331" width="8.125" style="1" hidden="1"/>
    <col min="3332" max="3332" width="9.125" style="1" hidden="1"/>
    <col min="3333" max="3333" width="9.75" style="1" hidden="1"/>
    <col min="3334" max="3334" width="11.125" style="1" hidden="1"/>
    <col min="3335" max="3335" width="10.375" style="1" hidden="1"/>
    <col min="3336" max="3336" width="10.5" style="1" hidden="1"/>
    <col min="3337" max="3585" width="8" style="1" hidden="1"/>
    <col min="3586" max="3586" width="28.125" style="1" hidden="1"/>
    <col min="3587" max="3587" width="8.125" style="1" hidden="1"/>
    <col min="3588" max="3588" width="9.125" style="1" hidden="1"/>
    <col min="3589" max="3589" width="9.75" style="1" hidden="1"/>
    <col min="3590" max="3590" width="11.125" style="1" hidden="1"/>
    <col min="3591" max="3591" width="10.375" style="1" hidden="1"/>
    <col min="3592" max="3592" width="10.5" style="1" hidden="1"/>
    <col min="3593" max="3841" width="8" style="1" hidden="1"/>
    <col min="3842" max="3842" width="28.125" style="1" hidden="1"/>
    <col min="3843" max="3843" width="8.125" style="1" hidden="1"/>
    <col min="3844" max="3844" width="9.125" style="1" hidden="1"/>
    <col min="3845" max="3845" width="9.75" style="1" hidden="1"/>
    <col min="3846" max="3846" width="11.125" style="1" hidden="1"/>
    <col min="3847" max="3847" width="10.375" style="1" hidden="1"/>
    <col min="3848" max="3848" width="10.5" style="1" hidden="1"/>
    <col min="3849" max="4097" width="9" style="1" hidden="1"/>
    <col min="4098" max="4098" width="28.125" style="1" hidden="1"/>
    <col min="4099" max="4099" width="8.125" style="1" hidden="1"/>
    <col min="4100" max="4100" width="9.125" style="1" hidden="1"/>
    <col min="4101" max="4101" width="9.75" style="1" hidden="1"/>
    <col min="4102" max="4102" width="11.125" style="1" hidden="1"/>
    <col min="4103" max="4103" width="10.375" style="1" hidden="1"/>
    <col min="4104" max="4104" width="10.5" style="1" hidden="1"/>
    <col min="4105" max="4353" width="8" style="1" hidden="1"/>
    <col min="4354" max="4354" width="28.125" style="1" hidden="1"/>
    <col min="4355" max="4355" width="8.125" style="1" hidden="1"/>
    <col min="4356" max="4356" width="9.125" style="1" hidden="1"/>
    <col min="4357" max="4357" width="9.75" style="1" hidden="1"/>
    <col min="4358" max="4358" width="11.125" style="1" hidden="1"/>
    <col min="4359" max="4359" width="10.375" style="1" hidden="1"/>
    <col min="4360" max="4360" width="10.5" style="1" hidden="1"/>
    <col min="4361" max="4609" width="8" style="1" hidden="1"/>
    <col min="4610" max="4610" width="28.125" style="1" hidden="1"/>
    <col min="4611" max="4611" width="8.125" style="1" hidden="1"/>
    <col min="4612" max="4612" width="9.125" style="1" hidden="1"/>
    <col min="4613" max="4613" width="9.75" style="1" hidden="1"/>
    <col min="4614" max="4614" width="11.125" style="1" hidden="1"/>
    <col min="4615" max="4615" width="10.375" style="1" hidden="1"/>
    <col min="4616" max="4616" width="10.5" style="1" hidden="1"/>
    <col min="4617" max="4865" width="8" style="1" hidden="1"/>
    <col min="4866" max="4866" width="28.125" style="1" hidden="1"/>
    <col min="4867" max="4867" width="8.125" style="1" hidden="1"/>
    <col min="4868" max="4868" width="9.125" style="1" hidden="1"/>
    <col min="4869" max="4869" width="9.75" style="1" hidden="1"/>
    <col min="4870" max="4870" width="11.125" style="1" hidden="1"/>
    <col min="4871" max="4871" width="10.375" style="1" hidden="1"/>
    <col min="4872" max="4872" width="10.5" style="1" hidden="1"/>
    <col min="4873" max="5121" width="9" style="1" hidden="1"/>
    <col min="5122" max="5122" width="28.125" style="1" hidden="1"/>
    <col min="5123" max="5123" width="8.125" style="1" hidden="1"/>
    <col min="5124" max="5124" width="9.125" style="1" hidden="1"/>
    <col min="5125" max="5125" width="9.75" style="1" hidden="1"/>
    <col min="5126" max="5126" width="11.125" style="1" hidden="1"/>
    <col min="5127" max="5127" width="10.375" style="1" hidden="1"/>
    <col min="5128" max="5128" width="10.5" style="1" hidden="1"/>
    <col min="5129" max="5377" width="8" style="1" hidden="1"/>
    <col min="5378" max="5378" width="28.125" style="1" hidden="1"/>
    <col min="5379" max="5379" width="8.125" style="1" hidden="1"/>
    <col min="5380" max="5380" width="9.125" style="1" hidden="1"/>
    <col min="5381" max="5381" width="9.75" style="1" hidden="1"/>
    <col min="5382" max="5382" width="11.125" style="1" hidden="1"/>
    <col min="5383" max="5383" width="10.375" style="1" hidden="1"/>
    <col min="5384" max="5384" width="10.5" style="1" hidden="1"/>
    <col min="5385" max="5633" width="8" style="1" hidden="1"/>
    <col min="5634" max="5634" width="28.125" style="1" hidden="1"/>
    <col min="5635" max="5635" width="8.125" style="1" hidden="1"/>
    <col min="5636" max="5636" width="9.125" style="1" hidden="1"/>
    <col min="5637" max="5637" width="9.75" style="1" hidden="1"/>
    <col min="5638" max="5638" width="11.125" style="1" hidden="1"/>
    <col min="5639" max="5639" width="10.375" style="1" hidden="1"/>
    <col min="5640" max="5640" width="10.5" style="1" hidden="1"/>
    <col min="5641" max="5889" width="8" style="1" hidden="1"/>
    <col min="5890" max="5890" width="28.125" style="1" hidden="1"/>
    <col min="5891" max="5891" width="8.125" style="1" hidden="1"/>
    <col min="5892" max="5892" width="9.125" style="1" hidden="1"/>
    <col min="5893" max="5893" width="9.75" style="1" hidden="1"/>
    <col min="5894" max="5894" width="11.125" style="1" hidden="1"/>
    <col min="5895" max="5895" width="10.375" style="1" hidden="1"/>
    <col min="5896" max="5896" width="10.5" style="1" hidden="1"/>
    <col min="5897" max="6145" width="9" style="1" hidden="1"/>
    <col min="6146" max="6146" width="28.125" style="1" hidden="1"/>
    <col min="6147" max="6147" width="8.125" style="1" hidden="1"/>
    <col min="6148" max="6148" width="9.125" style="1" hidden="1"/>
    <col min="6149" max="6149" width="9.75" style="1" hidden="1"/>
    <col min="6150" max="6150" width="11.125" style="1" hidden="1"/>
    <col min="6151" max="6151" width="10.375" style="1" hidden="1"/>
    <col min="6152" max="6152" width="10.5" style="1" hidden="1"/>
    <col min="6153" max="6401" width="8" style="1" hidden="1"/>
    <col min="6402" max="6402" width="28.125" style="1" hidden="1"/>
    <col min="6403" max="6403" width="8.125" style="1" hidden="1"/>
    <col min="6404" max="6404" width="9.125" style="1" hidden="1"/>
    <col min="6405" max="6405" width="9.75" style="1" hidden="1"/>
    <col min="6406" max="6406" width="11.125" style="1" hidden="1"/>
    <col min="6407" max="6407" width="10.375" style="1" hidden="1"/>
    <col min="6408" max="6408" width="10.5" style="1" hidden="1"/>
    <col min="6409" max="6657" width="8" style="1" hidden="1"/>
    <col min="6658" max="6658" width="28.125" style="1" hidden="1"/>
    <col min="6659" max="6659" width="8.125" style="1" hidden="1"/>
    <col min="6660" max="6660" width="9.125" style="1" hidden="1"/>
    <col min="6661" max="6661" width="9.75" style="1" hidden="1"/>
    <col min="6662" max="6662" width="11.125" style="1" hidden="1"/>
    <col min="6663" max="6663" width="10.375" style="1" hidden="1"/>
    <col min="6664" max="6664" width="10.5" style="1" hidden="1"/>
    <col min="6665" max="6913" width="8" style="1" hidden="1"/>
    <col min="6914" max="6914" width="28.125" style="1" hidden="1"/>
    <col min="6915" max="6915" width="8.125" style="1" hidden="1"/>
    <col min="6916" max="6916" width="9.125" style="1" hidden="1"/>
    <col min="6917" max="6917" width="9.75" style="1" hidden="1"/>
    <col min="6918" max="6918" width="11.125" style="1" hidden="1"/>
    <col min="6919" max="6919" width="10.375" style="1" hidden="1"/>
    <col min="6920" max="6920" width="10.5" style="1" hidden="1"/>
    <col min="6921" max="7169" width="9" style="1" hidden="1"/>
    <col min="7170" max="7170" width="28.125" style="1" hidden="1"/>
    <col min="7171" max="7171" width="8.125" style="1" hidden="1"/>
    <col min="7172" max="7172" width="9.125" style="1" hidden="1"/>
    <col min="7173" max="7173" width="9.75" style="1" hidden="1"/>
    <col min="7174" max="7174" width="11.125" style="1" hidden="1"/>
    <col min="7175" max="7175" width="10.375" style="1" hidden="1"/>
    <col min="7176" max="7176" width="10.5" style="1" hidden="1"/>
    <col min="7177" max="7425" width="8" style="1" hidden="1"/>
    <col min="7426" max="7426" width="28.125" style="1" hidden="1"/>
    <col min="7427" max="7427" width="8.125" style="1" hidden="1"/>
    <col min="7428" max="7428" width="9.125" style="1" hidden="1"/>
    <col min="7429" max="7429" width="9.75" style="1" hidden="1"/>
    <col min="7430" max="7430" width="11.125" style="1" hidden="1"/>
    <col min="7431" max="7431" width="10.375" style="1" hidden="1"/>
    <col min="7432" max="7432" width="10.5" style="1" hidden="1"/>
    <col min="7433" max="7681" width="8" style="1" hidden="1"/>
    <col min="7682" max="7682" width="28.125" style="1" hidden="1"/>
    <col min="7683" max="7683" width="8.125" style="1" hidden="1"/>
    <col min="7684" max="7684" width="9.125" style="1" hidden="1"/>
    <col min="7685" max="7685" width="9.75" style="1" hidden="1"/>
    <col min="7686" max="7686" width="11.125" style="1" hidden="1"/>
    <col min="7687" max="7687" width="10.375" style="1" hidden="1"/>
    <col min="7688" max="7688" width="10.5" style="1" hidden="1"/>
    <col min="7689" max="7937" width="8" style="1" hidden="1"/>
    <col min="7938" max="7938" width="28.125" style="1" hidden="1"/>
    <col min="7939" max="7939" width="8.125" style="1" hidden="1"/>
    <col min="7940" max="7940" width="9.125" style="1" hidden="1"/>
    <col min="7941" max="7941" width="9.75" style="1" hidden="1"/>
    <col min="7942" max="7942" width="11.125" style="1" hidden="1"/>
    <col min="7943" max="7943" width="10.375" style="1" hidden="1"/>
    <col min="7944" max="7944" width="10.5" style="1" hidden="1"/>
    <col min="7945" max="8193" width="9" style="1" hidden="1"/>
    <col min="8194" max="8194" width="28.125" style="1" hidden="1"/>
    <col min="8195" max="8195" width="8.125" style="1" hidden="1"/>
    <col min="8196" max="8196" width="9.125" style="1" hidden="1"/>
    <col min="8197" max="8197" width="9.75" style="1" hidden="1"/>
    <col min="8198" max="8198" width="11.125" style="1" hidden="1"/>
    <col min="8199" max="8199" width="10.375" style="1" hidden="1"/>
    <col min="8200" max="8200" width="10.5" style="1" hidden="1"/>
    <col min="8201" max="8449" width="8" style="1" hidden="1"/>
    <col min="8450" max="8450" width="28.125" style="1" hidden="1"/>
    <col min="8451" max="8451" width="8.125" style="1" hidden="1"/>
    <col min="8452" max="8452" width="9.125" style="1" hidden="1"/>
    <col min="8453" max="8453" width="9.75" style="1" hidden="1"/>
    <col min="8454" max="8454" width="11.125" style="1" hidden="1"/>
    <col min="8455" max="8455" width="10.375" style="1" hidden="1"/>
    <col min="8456" max="8456" width="10.5" style="1" hidden="1"/>
    <col min="8457" max="8705" width="8" style="1" hidden="1"/>
    <col min="8706" max="8706" width="28.125" style="1" hidden="1"/>
    <col min="8707" max="8707" width="8.125" style="1" hidden="1"/>
    <col min="8708" max="8708" width="9.125" style="1" hidden="1"/>
    <col min="8709" max="8709" width="9.75" style="1" hidden="1"/>
    <col min="8710" max="8710" width="11.125" style="1" hidden="1"/>
    <col min="8711" max="8711" width="10.375" style="1" hidden="1"/>
    <col min="8712" max="8712" width="10.5" style="1" hidden="1"/>
    <col min="8713" max="8961" width="8" style="1" hidden="1"/>
    <col min="8962" max="8962" width="28.125" style="1" hidden="1"/>
    <col min="8963" max="8963" width="8.125" style="1" hidden="1"/>
    <col min="8964" max="8964" width="9.125" style="1" hidden="1"/>
    <col min="8965" max="8965" width="9.75" style="1" hidden="1"/>
    <col min="8966" max="8966" width="11.125" style="1" hidden="1"/>
    <col min="8967" max="8967" width="10.375" style="1" hidden="1"/>
    <col min="8968" max="8968" width="10.5" style="1" hidden="1"/>
    <col min="8969" max="9217" width="9" style="1" hidden="1"/>
    <col min="9218" max="9218" width="28.125" style="1" hidden="1"/>
    <col min="9219" max="9219" width="8.125" style="1" hidden="1"/>
    <col min="9220" max="9220" width="9.125" style="1" hidden="1"/>
    <col min="9221" max="9221" width="9.75" style="1" hidden="1"/>
    <col min="9222" max="9222" width="11.125" style="1" hidden="1"/>
    <col min="9223" max="9223" width="10.375" style="1" hidden="1"/>
    <col min="9224" max="9224" width="10.5" style="1" hidden="1"/>
    <col min="9225" max="9473" width="8" style="1" hidden="1"/>
    <col min="9474" max="9474" width="28.125" style="1" hidden="1"/>
    <col min="9475" max="9475" width="8.125" style="1" hidden="1"/>
    <col min="9476" max="9476" width="9.125" style="1" hidden="1"/>
    <col min="9477" max="9477" width="9.75" style="1" hidden="1"/>
    <col min="9478" max="9478" width="11.125" style="1" hidden="1"/>
    <col min="9479" max="9479" width="10.375" style="1" hidden="1"/>
    <col min="9480" max="9480" width="10.5" style="1" hidden="1"/>
    <col min="9481" max="9729" width="8" style="1" hidden="1"/>
    <col min="9730" max="9730" width="28.125" style="1" hidden="1"/>
    <col min="9731" max="9731" width="8.125" style="1" hidden="1"/>
    <col min="9732" max="9732" width="9.125" style="1" hidden="1"/>
    <col min="9733" max="9733" width="9.75" style="1" hidden="1"/>
    <col min="9734" max="9734" width="11.125" style="1" hidden="1"/>
    <col min="9735" max="9735" width="10.375" style="1" hidden="1"/>
    <col min="9736" max="9736" width="10.5" style="1" hidden="1"/>
    <col min="9737" max="9985" width="8" style="1" hidden="1"/>
    <col min="9986" max="9986" width="28.125" style="1" hidden="1"/>
    <col min="9987" max="9987" width="8.125" style="1" hidden="1"/>
    <col min="9988" max="9988" width="9.125" style="1" hidden="1"/>
    <col min="9989" max="9989" width="9.75" style="1" hidden="1"/>
    <col min="9990" max="9990" width="11.125" style="1" hidden="1"/>
    <col min="9991" max="9991" width="10.375" style="1" hidden="1"/>
    <col min="9992" max="9992" width="10.5" style="1" hidden="1"/>
    <col min="9993" max="10241" width="9" style="1" hidden="1"/>
    <col min="10242" max="10242" width="28.125" style="1" hidden="1"/>
    <col min="10243" max="10243" width="8.125" style="1" hidden="1"/>
    <col min="10244" max="10244" width="9.125" style="1" hidden="1"/>
    <col min="10245" max="10245" width="9.75" style="1" hidden="1"/>
    <col min="10246" max="10246" width="11.125" style="1" hidden="1"/>
    <col min="10247" max="10247" width="10.375" style="1" hidden="1"/>
    <col min="10248" max="10248" width="10.5" style="1" hidden="1"/>
    <col min="10249" max="10497" width="8" style="1" hidden="1"/>
    <col min="10498" max="10498" width="28.125" style="1" hidden="1"/>
    <col min="10499" max="10499" width="8.125" style="1" hidden="1"/>
    <col min="10500" max="10500" width="9.125" style="1" hidden="1"/>
    <col min="10501" max="10501" width="9.75" style="1" hidden="1"/>
    <col min="10502" max="10502" width="11.125" style="1" hidden="1"/>
    <col min="10503" max="10503" width="10.375" style="1" hidden="1"/>
    <col min="10504" max="10504" width="10.5" style="1" hidden="1"/>
    <col min="10505" max="10753" width="8" style="1" hidden="1"/>
    <col min="10754" max="10754" width="28.125" style="1" hidden="1"/>
    <col min="10755" max="10755" width="8.125" style="1" hidden="1"/>
    <col min="10756" max="10756" width="9.125" style="1" hidden="1"/>
    <col min="10757" max="10757" width="9.75" style="1" hidden="1"/>
    <col min="10758" max="10758" width="11.125" style="1" hidden="1"/>
    <col min="10759" max="10759" width="10.375" style="1" hidden="1"/>
    <col min="10760" max="10760" width="10.5" style="1" hidden="1"/>
    <col min="10761" max="11009" width="8" style="1" hidden="1"/>
    <col min="11010" max="11010" width="28.125" style="1" hidden="1"/>
    <col min="11011" max="11011" width="8.125" style="1" hidden="1"/>
    <col min="11012" max="11012" width="9.125" style="1" hidden="1"/>
    <col min="11013" max="11013" width="9.75" style="1" hidden="1"/>
    <col min="11014" max="11014" width="11.125" style="1" hidden="1"/>
    <col min="11015" max="11015" width="10.375" style="1" hidden="1"/>
    <col min="11016" max="11016" width="10.5" style="1" hidden="1"/>
    <col min="11017" max="11265" width="9" style="1" hidden="1"/>
    <col min="11266" max="11266" width="28.125" style="1" hidden="1"/>
    <col min="11267" max="11267" width="8.125" style="1" hidden="1"/>
    <col min="11268" max="11268" width="9.125" style="1" hidden="1"/>
    <col min="11269" max="11269" width="9.75" style="1" hidden="1"/>
    <col min="11270" max="11270" width="11.125" style="1" hidden="1"/>
    <col min="11271" max="11271" width="10.375" style="1" hidden="1"/>
    <col min="11272" max="11272" width="10.5" style="1" hidden="1"/>
    <col min="11273" max="11521" width="8" style="1" hidden="1"/>
    <col min="11522" max="11522" width="28.125" style="1" hidden="1"/>
    <col min="11523" max="11523" width="8.125" style="1" hidden="1"/>
    <col min="11524" max="11524" width="9.125" style="1" hidden="1"/>
    <col min="11525" max="11525" width="9.75" style="1" hidden="1"/>
    <col min="11526" max="11526" width="11.125" style="1" hidden="1"/>
    <col min="11527" max="11527" width="10.375" style="1" hidden="1"/>
    <col min="11528" max="11528" width="10.5" style="1" hidden="1"/>
    <col min="11529" max="11777" width="8" style="1" hidden="1"/>
    <col min="11778" max="11778" width="28.125" style="1" hidden="1"/>
    <col min="11779" max="11779" width="8.125" style="1" hidden="1"/>
    <col min="11780" max="11780" width="9.125" style="1" hidden="1"/>
    <col min="11781" max="11781" width="9.75" style="1" hidden="1"/>
    <col min="11782" max="11782" width="11.125" style="1" hidden="1"/>
    <col min="11783" max="11783" width="10.375" style="1" hidden="1"/>
    <col min="11784" max="11784" width="10.5" style="1" hidden="1"/>
    <col min="11785" max="12033" width="8" style="1" hidden="1"/>
    <col min="12034" max="12034" width="28.125" style="1" hidden="1"/>
    <col min="12035" max="12035" width="8.125" style="1" hidden="1"/>
    <col min="12036" max="12036" width="9.125" style="1" hidden="1"/>
    <col min="12037" max="12037" width="9.75" style="1" hidden="1"/>
    <col min="12038" max="12038" width="11.125" style="1" hidden="1"/>
    <col min="12039" max="12039" width="10.375" style="1" hidden="1"/>
    <col min="12040" max="12040" width="10.5" style="1" hidden="1"/>
    <col min="12041" max="12289" width="9" style="1" hidden="1"/>
    <col min="12290" max="12290" width="28.125" style="1" hidden="1"/>
    <col min="12291" max="12291" width="8.125" style="1" hidden="1"/>
    <col min="12292" max="12292" width="9.125" style="1" hidden="1"/>
    <col min="12293" max="12293" width="9.75" style="1" hidden="1"/>
    <col min="12294" max="12294" width="11.125" style="1" hidden="1"/>
    <col min="12295" max="12295" width="10.375" style="1" hidden="1"/>
    <col min="12296" max="12296" width="10.5" style="1" hidden="1"/>
    <col min="12297" max="12545" width="8" style="1" hidden="1"/>
    <col min="12546" max="12546" width="28.125" style="1" hidden="1"/>
    <col min="12547" max="12547" width="8.125" style="1" hidden="1"/>
    <col min="12548" max="12548" width="9.125" style="1" hidden="1"/>
    <col min="12549" max="12549" width="9.75" style="1" hidden="1"/>
    <col min="12550" max="12550" width="11.125" style="1" hidden="1"/>
    <col min="12551" max="12551" width="10.375" style="1" hidden="1"/>
    <col min="12552" max="12552" width="10.5" style="1" hidden="1"/>
    <col min="12553" max="12801" width="8" style="1" hidden="1"/>
    <col min="12802" max="12802" width="28.125" style="1" hidden="1"/>
    <col min="12803" max="12803" width="8.125" style="1" hidden="1"/>
    <col min="12804" max="12804" width="9.125" style="1" hidden="1"/>
    <col min="12805" max="12805" width="9.75" style="1" hidden="1"/>
    <col min="12806" max="12806" width="11.125" style="1" hidden="1"/>
    <col min="12807" max="12807" width="10.375" style="1" hidden="1"/>
    <col min="12808" max="12808" width="10.5" style="1" hidden="1"/>
    <col min="12809" max="13057" width="8" style="1" hidden="1"/>
    <col min="13058" max="13058" width="28.125" style="1" hidden="1"/>
    <col min="13059" max="13059" width="8.125" style="1" hidden="1"/>
    <col min="13060" max="13060" width="9.125" style="1" hidden="1"/>
    <col min="13061" max="13061" width="9.75" style="1" hidden="1"/>
    <col min="13062" max="13062" width="11.125" style="1" hidden="1"/>
    <col min="13063" max="13063" width="10.375" style="1" hidden="1"/>
    <col min="13064" max="13064" width="10.5" style="1" hidden="1"/>
    <col min="13065" max="13313" width="9" style="1" hidden="1"/>
    <col min="13314" max="13314" width="28.125" style="1" hidden="1"/>
    <col min="13315" max="13315" width="8.125" style="1" hidden="1"/>
    <col min="13316" max="13316" width="9.125" style="1" hidden="1"/>
    <col min="13317" max="13317" width="9.75" style="1" hidden="1"/>
    <col min="13318" max="13318" width="11.125" style="1" hidden="1"/>
    <col min="13319" max="13319" width="10.375" style="1" hidden="1"/>
    <col min="13320" max="13320" width="10.5" style="1" hidden="1"/>
    <col min="13321" max="13569" width="8" style="1" hidden="1"/>
    <col min="13570" max="13570" width="28.125" style="1" hidden="1"/>
    <col min="13571" max="13571" width="8.125" style="1" hidden="1"/>
    <col min="13572" max="13572" width="9.125" style="1" hidden="1"/>
    <col min="13573" max="13573" width="9.75" style="1" hidden="1"/>
    <col min="13574" max="13574" width="11.125" style="1" hidden="1"/>
    <col min="13575" max="13575" width="10.375" style="1" hidden="1"/>
    <col min="13576" max="13576" width="10.5" style="1" hidden="1"/>
    <col min="13577" max="13825" width="8" style="1" hidden="1"/>
    <col min="13826" max="13826" width="28.125" style="1" hidden="1"/>
    <col min="13827" max="13827" width="8.125" style="1" hidden="1"/>
    <col min="13828" max="13828" width="9.125" style="1" hidden="1"/>
    <col min="13829" max="13829" width="9.75" style="1" hidden="1"/>
    <col min="13830" max="13830" width="11.125" style="1" hidden="1"/>
    <col min="13831" max="13831" width="10.375" style="1" hidden="1"/>
    <col min="13832" max="13832" width="10.5" style="1" hidden="1"/>
    <col min="13833" max="14081" width="8" style="1" hidden="1"/>
    <col min="14082" max="14082" width="28.125" style="1" hidden="1"/>
    <col min="14083" max="14083" width="8.125" style="1" hidden="1"/>
    <col min="14084" max="14084" width="9.125" style="1" hidden="1"/>
    <col min="14085" max="14085" width="9.75" style="1" hidden="1"/>
    <col min="14086" max="14086" width="11.125" style="1" hidden="1"/>
    <col min="14087" max="14087" width="10.375" style="1" hidden="1"/>
    <col min="14088" max="14088" width="10.5" style="1" hidden="1"/>
    <col min="14089" max="14337" width="9" style="1" hidden="1"/>
    <col min="14338" max="14338" width="28.125" style="1" hidden="1"/>
    <col min="14339" max="14339" width="8.125" style="1" hidden="1"/>
    <col min="14340" max="14340" width="9.125" style="1" hidden="1"/>
    <col min="14341" max="14341" width="9.75" style="1" hidden="1"/>
    <col min="14342" max="14342" width="11.125" style="1" hidden="1"/>
    <col min="14343" max="14343" width="10.375" style="1" hidden="1"/>
    <col min="14344" max="14344" width="10.5" style="1" hidden="1"/>
    <col min="14345" max="14593" width="8" style="1" hidden="1"/>
    <col min="14594" max="14594" width="28.125" style="1" hidden="1"/>
    <col min="14595" max="14595" width="8.125" style="1" hidden="1"/>
    <col min="14596" max="14596" width="9.125" style="1" hidden="1"/>
    <col min="14597" max="14597" width="9.75" style="1" hidden="1"/>
    <col min="14598" max="14598" width="11.125" style="1" hidden="1"/>
    <col min="14599" max="14599" width="10.375" style="1" hidden="1"/>
    <col min="14600" max="14600" width="10.5" style="1" hidden="1"/>
    <col min="14601" max="14849" width="8" style="1" hidden="1"/>
    <col min="14850" max="14850" width="28.125" style="1" hidden="1"/>
    <col min="14851" max="14851" width="8.125" style="1" hidden="1"/>
    <col min="14852" max="14852" width="9.125" style="1" hidden="1"/>
    <col min="14853" max="14853" width="9.75" style="1" hidden="1"/>
    <col min="14854" max="14854" width="11.125" style="1" hidden="1"/>
    <col min="14855" max="14855" width="10.375" style="1" hidden="1"/>
    <col min="14856" max="14856" width="10.5" style="1" hidden="1"/>
    <col min="14857" max="15105" width="8" style="1" hidden="1"/>
    <col min="15106" max="15106" width="28.125" style="1" hidden="1"/>
    <col min="15107" max="15107" width="8.125" style="1" hidden="1"/>
    <col min="15108" max="15108" width="9.125" style="1" hidden="1"/>
    <col min="15109" max="15109" width="9.75" style="1" hidden="1"/>
    <col min="15110" max="15110" width="11.125" style="1" hidden="1"/>
    <col min="15111" max="15111" width="10.375" style="1" hidden="1"/>
    <col min="15112" max="15112" width="10.5" style="1" hidden="1"/>
    <col min="15113" max="15361" width="9" style="1" hidden="1"/>
    <col min="15362" max="15362" width="28.125" style="1" hidden="1"/>
    <col min="15363" max="15363" width="8.125" style="1" hidden="1"/>
    <col min="15364" max="15364" width="9.125" style="1" hidden="1"/>
    <col min="15365" max="15365" width="9.75" style="1" hidden="1"/>
    <col min="15366" max="15366" width="11.125" style="1" hidden="1"/>
    <col min="15367" max="15367" width="10.375" style="1" hidden="1"/>
    <col min="15368" max="15368" width="10.5" style="1" hidden="1"/>
    <col min="15369" max="15617" width="8" style="1" hidden="1"/>
    <col min="15618" max="15618" width="28.125" style="1" hidden="1"/>
    <col min="15619" max="15619" width="8.125" style="1" hidden="1"/>
    <col min="15620" max="15620" width="9.125" style="1" hidden="1"/>
    <col min="15621" max="15621" width="9.75" style="1" hidden="1"/>
    <col min="15622" max="15622" width="11.125" style="1" hidden="1"/>
    <col min="15623" max="15623" width="10.375" style="1" hidden="1"/>
    <col min="15624" max="15624" width="10.5" style="1" hidden="1"/>
    <col min="15625" max="15873" width="8" style="1" hidden="1"/>
    <col min="15874" max="15874" width="28.125" style="1" hidden="1"/>
    <col min="15875" max="15875" width="8.125" style="1" hidden="1"/>
    <col min="15876" max="15876" width="9.125" style="1" hidden="1"/>
    <col min="15877" max="15877" width="9.75" style="1" hidden="1"/>
    <col min="15878" max="15878" width="11.125" style="1" hidden="1"/>
    <col min="15879" max="15879" width="10.375" style="1" hidden="1"/>
    <col min="15880" max="15880" width="10.5" style="1" hidden="1"/>
    <col min="15881" max="16129" width="8" style="1" hidden="1"/>
    <col min="16130" max="16130" width="28.125" style="1" hidden="1"/>
    <col min="16131" max="16131" width="8.125" style="1" hidden="1"/>
    <col min="16132" max="16132" width="9.125" style="1" hidden="1"/>
    <col min="16133" max="16133" width="9.75" style="1" hidden="1"/>
    <col min="16134" max="16134" width="11.125" style="1" hidden="1"/>
    <col min="16135" max="16135" width="10.375" style="1" hidden="1"/>
    <col min="16136" max="16136" width="10.5" style="1" hidden="1"/>
    <col min="16137" max="16384" width="9" style="1" hidden="1"/>
  </cols>
  <sheetData>
    <row r="1" spans="2:8" ht="15.95" customHeight="1">
      <c r="B1" s="48"/>
      <c r="C1" s="48"/>
      <c r="D1" s="49"/>
      <c r="E1" s="194" t="s">
        <v>29</v>
      </c>
      <c r="F1" s="144" t="s">
        <v>392</v>
      </c>
    </row>
    <row r="2" spans="2:8" ht="15.95" customHeight="1" thickBot="1">
      <c r="B2" s="3"/>
      <c r="C2" s="2"/>
      <c r="E2" s="2"/>
      <c r="F2" s="4"/>
      <c r="G2" s="4"/>
      <c r="H2" s="4"/>
    </row>
    <row r="3" spans="2:8" ht="20.25" customHeight="1">
      <c r="B3" s="341" t="s">
        <v>435</v>
      </c>
      <c r="C3" s="342"/>
      <c r="D3" s="342"/>
      <c r="E3" s="342"/>
      <c r="F3" s="343"/>
    </row>
    <row r="4" spans="2:8" ht="15.95" customHeight="1">
      <c r="B4" s="5"/>
      <c r="C4" s="6" t="s">
        <v>30</v>
      </c>
      <c r="D4" s="6" t="s">
        <v>30</v>
      </c>
      <c r="F4" s="195"/>
    </row>
    <row r="5" spans="2:8" ht="15.95" customHeight="1">
      <c r="B5" s="43"/>
      <c r="C5" s="53" t="s">
        <v>12</v>
      </c>
      <c r="D5" s="53" t="s">
        <v>17</v>
      </c>
      <c r="E5" s="54" t="s">
        <v>470</v>
      </c>
      <c r="F5" s="55" t="s">
        <v>464</v>
      </c>
      <c r="G5" s="9"/>
      <c r="H5" s="9"/>
    </row>
    <row r="6" spans="2:8" ht="15.95" customHeight="1">
      <c r="B6" s="50" t="s">
        <v>463</v>
      </c>
      <c r="C6" s="40"/>
      <c r="D6" s="40"/>
      <c r="E6" s="9"/>
      <c r="F6" s="8"/>
      <c r="G6" s="9"/>
      <c r="H6" s="9"/>
    </row>
    <row r="7" spans="2:8" ht="15.95" customHeight="1">
      <c r="B7" s="11" t="s">
        <v>429</v>
      </c>
      <c r="C7" s="44" t="s">
        <v>428</v>
      </c>
      <c r="D7" s="196">
        <f>Inputs!E5</f>
        <v>66</v>
      </c>
      <c r="E7" s="197">
        <f>Inputs!E6</f>
        <v>9</v>
      </c>
      <c r="F7" s="146">
        <f>D7*E7</f>
        <v>594</v>
      </c>
      <c r="G7" s="2"/>
      <c r="H7" s="2"/>
    </row>
    <row r="8" spans="2:8" ht="15.95" customHeight="1">
      <c r="B8" s="11" t="s">
        <v>370</v>
      </c>
      <c r="C8" s="7"/>
      <c r="D8" s="45"/>
      <c r="E8" s="46"/>
      <c r="F8" s="148">
        <f>D8*E8</f>
        <v>0</v>
      </c>
      <c r="G8" s="2"/>
      <c r="H8" s="2"/>
    </row>
    <row r="9" spans="2:8" ht="15.95" customHeight="1">
      <c r="B9" s="42" t="s">
        <v>466</v>
      </c>
      <c r="C9" s="2"/>
      <c r="D9" s="13"/>
      <c r="E9" s="13"/>
      <c r="F9" s="145">
        <f>SUM(F7:F8)</f>
        <v>594</v>
      </c>
      <c r="G9" s="2"/>
      <c r="H9" s="2"/>
    </row>
    <row r="10" spans="2:8" ht="15.95" customHeight="1">
      <c r="B10" s="5"/>
      <c r="C10" s="2"/>
      <c r="D10" s="13"/>
      <c r="E10" s="2"/>
      <c r="F10" s="146"/>
      <c r="G10" s="2"/>
      <c r="H10" s="2"/>
    </row>
    <row r="11" spans="2:8" ht="15.95" customHeight="1">
      <c r="B11" s="51" t="s">
        <v>465</v>
      </c>
      <c r="C11" s="54" t="s">
        <v>32</v>
      </c>
      <c r="D11" s="54" t="s">
        <v>31</v>
      </c>
      <c r="E11" s="54" t="s">
        <v>471</v>
      </c>
      <c r="F11" s="55" t="s">
        <v>464</v>
      </c>
      <c r="G11" s="14"/>
      <c r="H11" s="14"/>
    </row>
    <row r="12" spans="2:8" ht="15.95" customHeight="1">
      <c r="B12" s="15" t="s">
        <v>33</v>
      </c>
      <c r="C12" s="13">
        <f>Inputs!E13</f>
        <v>15</v>
      </c>
      <c r="D12" s="2">
        <f>Inputs!E16</f>
        <v>9</v>
      </c>
      <c r="F12" s="146">
        <f>C12*D12</f>
        <v>135</v>
      </c>
      <c r="G12" s="2"/>
    </row>
    <row r="13" spans="2:8" ht="15.95" customHeight="1">
      <c r="B13" s="15" t="s">
        <v>34</v>
      </c>
      <c r="C13" s="2"/>
      <c r="D13" s="13"/>
      <c r="E13" s="2"/>
      <c r="F13" s="146">
        <f>SUM(E14:E17)</f>
        <v>136.5</v>
      </c>
      <c r="G13" s="2"/>
    </row>
    <row r="14" spans="2:8" ht="15.95" customHeight="1">
      <c r="B14" s="18" t="s">
        <v>35</v>
      </c>
      <c r="C14" s="2">
        <v>0</v>
      </c>
      <c r="D14" s="13">
        <f>Inputs!D30</f>
        <v>0.6</v>
      </c>
      <c r="E14" s="2">
        <f>C14*D14</f>
        <v>0</v>
      </c>
      <c r="F14" s="146"/>
      <c r="G14" s="2"/>
      <c r="H14" s="2"/>
    </row>
    <row r="15" spans="2:8" ht="15.95" customHeight="1">
      <c r="B15" s="18" t="s">
        <v>36</v>
      </c>
      <c r="C15" s="2">
        <f>Inputs!E20</f>
        <v>50</v>
      </c>
      <c r="D15" s="13">
        <f>Inputs!D31</f>
        <v>0.55000000000000004</v>
      </c>
      <c r="E15" s="2">
        <f t="shared" ref="E15:E17" si="0">C15*D15</f>
        <v>27.500000000000004</v>
      </c>
      <c r="F15" s="146"/>
      <c r="G15" s="2"/>
      <c r="H15" s="2"/>
    </row>
    <row r="16" spans="2:8" ht="15.95" customHeight="1">
      <c r="B16" s="18" t="s">
        <v>22</v>
      </c>
      <c r="C16" s="2">
        <f>Inputs!E21</f>
        <v>50</v>
      </c>
      <c r="D16" s="13">
        <f>Inputs!D32</f>
        <v>0.38</v>
      </c>
      <c r="E16" s="2">
        <f t="shared" si="0"/>
        <v>19</v>
      </c>
      <c r="F16" s="146"/>
      <c r="G16" s="2"/>
      <c r="H16" s="2"/>
    </row>
    <row r="17" spans="2:8" ht="15.95" customHeight="1">
      <c r="B17" s="18" t="s">
        <v>37</v>
      </c>
      <c r="C17" s="2">
        <f>Inputs!E22</f>
        <v>3</v>
      </c>
      <c r="D17" s="13">
        <f>Inputs!D33</f>
        <v>30</v>
      </c>
      <c r="E17" s="2">
        <f t="shared" si="0"/>
        <v>90</v>
      </c>
      <c r="F17" s="172"/>
      <c r="G17" s="2"/>
      <c r="H17" s="2"/>
    </row>
    <row r="18" spans="2:8" ht="15.95" customHeight="1">
      <c r="B18" s="15" t="s">
        <v>38</v>
      </c>
      <c r="C18" s="2"/>
      <c r="D18" s="13"/>
      <c r="E18" s="2"/>
      <c r="F18" s="146">
        <f>Inputs!E34</f>
        <v>41.48</v>
      </c>
      <c r="G18" s="2"/>
      <c r="H18" s="2"/>
    </row>
    <row r="19" spans="2:8" ht="15.95" customHeight="1">
      <c r="B19" s="15" t="s">
        <v>738</v>
      </c>
      <c r="C19" s="2"/>
      <c r="D19" s="13"/>
      <c r="E19" s="2"/>
      <c r="F19" s="173">
        <v>49.5</v>
      </c>
      <c r="G19" s="2"/>
      <c r="H19" s="2"/>
    </row>
    <row r="20" spans="2:8" ht="15.95" customHeight="1">
      <c r="B20" s="15" t="s">
        <v>39</v>
      </c>
      <c r="C20" s="2"/>
      <c r="D20" s="13"/>
      <c r="E20" s="2"/>
      <c r="F20" s="173">
        <v>23</v>
      </c>
      <c r="G20" s="2"/>
      <c r="H20" s="2"/>
    </row>
    <row r="21" spans="2:8" ht="15.95" customHeight="1">
      <c r="B21" s="15" t="s">
        <v>40</v>
      </c>
      <c r="C21" s="2"/>
      <c r="D21" s="13"/>
      <c r="E21" s="2"/>
      <c r="F21" s="146">
        <f>H61</f>
        <v>73.44</v>
      </c>
      <c r="G21" s="2"/>
      <c r="H21" s="2"/>
    </row>
    <row r="22" spans="2:8" ht="15.95" customHeight="1">
      <c r="B22" s="15" t="s">
        <v>716</v>
      </c>
      <c r="C22" s="2">
        <f>E77</f>
        <v>5.8060144274795711</v>
      </c>
      <c r="D22" s="13">
        <f>Inputs!D29</f>
        <v>3.25</v>
      </c>
      <c r="E22" s="2"/>
      <c r="F22" s="146">
        <f>C22*D22</f>
        <v>18.869546889308605</v>
      </c>
      <c r="G22" s="2"/>
      <c r="H22" s="2"/>
    </row>
    <row r="23" spans="2:8" ht="15.95" customHeight="1">
      <c r="B23" s="15" t="s">
        <v>41</v>
      </c>
      <c r="D23" s="13"/>
      <c r="E23" s="2"/>
      <c r="F23" s="146">
        <f>F77-F22-(G52*D77)</f>
        <v>19.14900707116087</v>
      </c>
      <c r="G23" s="4"/>
      <c r="H23" s="2"/>
    </row>
    <row r="24" spans="2:8" ht="15.95" customHeight="1">
      <c r="B24" s="15" t="s">
        <v>42</v>
      </c>
      <c r="C24" s="2">
        <f>D77+Inputs!E23</f>
        <v>2.5227337366159484</v>
      </c>
      <c r="D24" s="13">
        <f>Inputs!D28</f>
        <v>18.5</v>
      </c>
      <c r="E24" s="2"/>
      <c r="F24" s="146">
        <f>D24*C24</f>
        <v>46.670574127395042</v>
      </c>
      <c r="G24" s="2"/>
      <c r="H24" s="2"/>
    </row>
    <row r="25" spans="2:8" ht="15.95" customHeight="1">
      <c r="B25" s="15" t="s">
        <v>43</v>
      </c>
      <c r="C25" s="2"/>
      <c r="D25" s="13"/>
      <c r="E25" s="2"/>
      <c r="F25" s="173">
        <v>0</v>
      </c>
      <c r="G25" s="2"/>
      <c r="H25" s="2"/>
    </row>
    <row r="26" spans="2:8" ht="15.95" customHeight="1">
      <c r="B26" s="15" t="s">
        <v>24</v>
      </c>
      <c r="C26" s="2">
        <f>SUM(F12:F25)/2</f>
        <v>271.80456404393226</v>
      </c>
      <c r="D26" s="303">
        <f>Inputs!D24</f>
        <v>7.7499999999999999E-2</v>
      </c>
      <c r="F26" s="198">
        <f>D26*C26</f>
        <v>21.064853713404752</v>
      </c>
      <c r="G26" s="2"/>
      <c r="H26" s="2"/>
    </row>
    <row r="27" spans="2:8" ht="15.95" customHeight="1">
      <c r="B27" s="42" t="s">
        <v>467</v>
      </c>
      <c r="C27" s="17"/>
      <c r="D27" s="16"/>
      <c r="E27" s="2"/>
      <c r="F27" s="145">
        <f>SUM(F12:F26)</f>
        <v>564.67398180126929</v>
      </c>
      <c r="G27" s="2"/>
      <c r="H27" s="2"/>
    </row>
    <row r="28" spans="2:8" ht="15.95" customHeight="1">
      <c r="B28" s="5"/>
      <c r="C28" s="17"/>
      <c r="D28" s="16"/>
      <c r="E28" s="2"/>
      <c r="F28" s="172"/>
      <c r="G28" s="2"/>
      <c r="H28" s="2"/>
    </row>
    <row r="29" spans="2:8" ht="15.95" customHeight="1">
      <c r="B29" s="51" t="s">
        <v>741</v>
      </c>
      <c r="C29" s="17"/>
      <c r="D29" s="16"/>
      <c r="E29" s="2"/>
      <c r="F29" s="146"/>
      <c r="G29" s="14"/>
      <c r="H29" s="14"/>
    </row>
    <row r="30" spans="2:8" ht="15.95" customHeight="1">
      <c r="B30" s="15" t="s">
        <v>28</v>
      </c>
      <c r="C30" s="199"/>
      <c r="D30" s="16"/>
      <c r="E30" s="2"/>
      <c r="F30" s="200">
        <f>Inputs!$E$37</f>
        <v>22.954000000000008</v>
      </c>
      <c r="G30" s="4"/>
      <c r="H30" s="4"/>
    </row>
    <row r="31" spans="2:8" ht="15.95" customHeight="1">
      <c r="B31" s="15" t="s">
        <v>720</v>
      </c>
      <c r="C31" s="17"/>
      <c r="D31" s="16"/>
      <c r="E31" s="2"/>
      <c r="F31" s="200">
        <f>G77</f>
        <v>98.536432997306022</v>
      </c>
      <c r="G31" s="2"/>
      <c r="H31" s="2"/>
    </row>
    <row r="32" spans="2:8" ht="15.95" customHeight="1">
      <c r="B32" s="15" t="s">
        <v>44</v>
      </c>
      <c r="C32" s="17"/>
      <c r="D32" s="16"/>
      <c r="E32" s="2"/>
      <c r="F32" s="198">
        <f>Inputs!E38</f>
        <v>130</v>
      </c>
      <c r="G32" s="2"/>
      <c r="H32" s="2"/>
    </row>
    <row r="33" spans="2:8" ht="15.95" customHeight="1">
      <c r="B33" s="42" t="s">
        <v>468</v>
      </c>
      <c r="C33" s="2"/>
      <c r="D33" s="13"/>
      <c r="E33" s="2"/>
      <c r="F33" s="145">
        <f>SUM(F30:F32)</f>
        <v>251.49043299730602</v>
      </c>
      <c r="G33" s="2"/>
      <c r="H33" s="2"/>
    </row>
    <row r="34" spans="2:8" ht="15.95" customHeight="1">
      <c r="B34" s="5"/>
      <c r="C34" s="2"/>
      <c r="D34" s="13"/>
      <c r="E34" s="2"/>
      <c r="F34" s="146"/>
      <c r="G34" s="2"/>
      <c r="H34" s="2"/>
    </row>
    <row r="35" spans="2:8" ht="15.95" customHeight="1">
      <c r="B35" s="47" t="s">
        <v>469</v>
      </c>
      <c r="C35" s="10"/>
      <c r="D35" s="19"/>
      <c r="E35" s="19"/>
      <c r="F35" s="147">
        <f>F27+F33</f>
        <v>816.16441479857531</v>
      </c>
      <c r="G35" s="14"/>
      <c r="H35" s="14"/>
    </row>
    <row r="36" spans="2:8" ht="15.95" customHeight="1">
      <c r="B36" s="5"/>
      <c r="C36" s="2"/>
      <c r="D36" s="13"/>
      <c r="E36" s="2"/>
      <c r="F36" s="146"/>
      <c r="G36" s="2"/>
      <c r="H36" s="2"/>
    </row>
    <row r="37" spans="2:8" ht="15.95" customHeight="1">
      <c r="B37" s="41" t="s">
        <v>739</v>
      </c>
      <c r="C37" s="2"/>
      <c r="D37" s="13"/>
      <c r="E37" s="2"/>
      <c r="F37" s="201">
        <f>F9-F27</f>
        <v>29.326018198730708</v>
      </c>
      <c r="G37" s="14"/>
      <c r="H37" s="14"/>
    </row>
    <row r="38" spans="2:8" ht="15.95" customHeight="1">
      <c r="B38" s="41" t="s">
        <v>740</v>
      </c>
      <c r="C38" s="2"/>
      <c r="D38" s="13"/>
      <c r="E38" s="2"/>
      <c r="F38" s="201">
        <f>F9-F35</f>
        <v>-222.16441479857531</v>
      </c>
      <c r="G38" s="4"/>
      <c r="H38" s="2"/>
    </row>
    <row r="39" spans="2:8" ht="15.95" customHeight="1">
      <c r="B39" s="202"/>
      <c r="C39" s="10"/>
      <c r="D39" s="19"/>
      <c r="E39" s="10"/>
      <c r="F39" s="148"/>
      <c r="G39" s="2"/>
      <c r="H39" s="2"/>
    </row>
    <row r="40" spans="2:8" ht="15.95" customHeight="1">
      <c r="B40" s="5"/>
      <c r="C40" s="2"/>
      <c r="D40" s="2" t="s">
        <v>45</v>
      </c>
      <c r="E40" s="2"/>
      <c r="F40" s="200">
        <f>F27/D7</f>
        <v>8.555666390928323</v>
      </c>
      <c r="G40" s="2"/>
      <c r="H40" s="2"/>
    </row>
    <row r="41" spans="2:8" ht="15.95" customHeight="1">
      <c r="B41" s="5"/>
      <c r="C41" s="2"/>
      <c r="D41" s="2" t="s">
        <v>46</v>
      </c>
      <c r="E41" s="2"/>
      <c r="F41" s="200">
        <f>F33/D7</f>
        <v>3.8104611060197882</v>
      </c>
      <c r="G41" s="4"/>
      <c r="H41" s="4"/>
    </row>
    <row r="42" spans="2:8" ht="15.95" customHeight="1" thickBot="1">
      <c r="B42" s="20"/>
      <c r="C42" s="21"/>
      <c r="D42" s="21" t="s">
        <v>47</v>
      </c>
      <c r="E42" s="21"/>
      <c r="F42" s="203">
        <f>F35/D7</f>
        <v>12.36612749694811</v>
      </c>
      <c r="G42" s="2"/>
      <c r="H42" s="2"/>
    </row>
    <row r="43" spans="2:8" ht="15.95" customHeight="1">
      <c r="B43" s="4"/>
      <c r="C43" s="2"/>
      <c r="D43" s="13"/>
      <c r="E43" s="2"/>
      <c r="F43" s="4"/>
      <c r="G43" s="2"/>
      <c r="H43" s="2"/>
    </row>
    <row r="44" spans="2:8">
      <c r="B44" s="4"/>
      <c r="C44" s="2"/>
      <c r="D44" s="13"/>
      <c r="E44" s="2"/>
      <c r="F44" s="4"/>
      <c r="G44" s="2"/>
      <c r="H44" s="2"/>
    </row>
    <row r="45" spans="2:8">
      <c r="G45" s="4"/>
      <c r="H45" s="4"/>
    </row>
    <row r="46" spans="2:8">
      <c r="B46" s="204" t="s">
        <v>378</v>
      </c>
      <c r="C46" s="205" t="s">
        <v>750</v>
      </c>
      <c r="D46" s="206"/>
      <c r="E46" s="204" t="s">
        <v>385</v>
      </c>
      <c r="F46" s="204"/>
      <c r="G46" s="207"/>
      <c r="H46" s="205" t="s">
        <v>397</v>
      </c>
    </row>
    <row r="47" spans="2:8">
      <c r="B47" s="48" t="s">
        <v>379</v>
      </c>
      <c r="C47" s="44">
        <f>D7</f>
        <v>66</v>
      </c>
      <c r="D47" s="48"/>
      <c r="E47" s="48" t="s">
        <v>386</v>
      </c>
      <c r="F47" s="48"/>
      <c r="G47" s="340">
        <f>E7</f>
        <v>9</v>
      </c>
      <c r="H47" s="340"/>
    </row>
    <row r="48" spans="2:8">
      <c r="B48" s="48" t="s">
        <v>380</v>
      </c>
      <c r="C48" s="49">
        <f>C12</f>
        <v>15</v>
      </c>
      <c r="D48" s="48"/>
      <c r="E48" s="48" t="s">
        <v>387</v>
      </c>
      <c r="F48" s="48"/>
      <c r="G48" s="340">
        <f>D12</f>
        <v>9</v>
      </c>
      <c r="H48" s="340"/>
    </row>
    <row r="49" spans="2:8">
      <c r="B49" s="48" t="s">
        <v>381</v>
      </c>
      <c r="C49" s="49">
        <f>C15</f>
        <v>50</v>
      </c>
      <c r="D49" s="48"/>
      <c r="E49" s="48" t="s">
        <v>388</v>
      </c>
      <c r="F49" s="48"/>
      <c r="G49" s="340">
        <f>D15</f>
        <v>0.55000000000000004</v>
      </c>
      <c r="H49" s="340"/>
    </row>
    <row r="50" spans="2:8">
      <c r="B50" s="48" t="s">
        <v>382</v>
      </c>
      <c r="C50" s="49">
        <f>C16</f>
        <v>50</v>
      </c>
      <c r="D50" s="48"/>
      <c r="E50" s="48" t="s">
        <v>389</v>
      </c>
      <c r="F50" s="48"/>
      <c r="G50" s="340">
        <f>D16</f>
        <v>0.38</v>
      </c>
      <c r="H50" s="340"/>
    </row>
    <row r="51" spans="2:8">
      <c r="B51" s="48" t="s">
        <v>383</v>
      </c>
      <c r="C51" s="208">
        <f>C17</f>
        <v>3</v>
      </c>
      <c r="D51" s="48"/>
      <c r="E51" s="48" t="s">
        <v>390</v>
      </c>
      <c r="F51" s="48"/>
      <c r="G51" s="340">
        <f>D17</f>
        <v>30</v>
      </c>
      <c r="H51" s="340"/>
    </row>
    <row r="52" spans="2:8">
      <c r="B52" s="48" t="s">
        <v>840</v>
      </c>
      <c r="C52" s="49">
        <f>Inputs!E23+'Alfalfa Establishment'!D77</f>
        <v>2.5227337366159484</v>
      </c>
      <c r="D52" s="48"/>
      <c r="E52" s="48" t="s">
        <v>767</v>
      </c>
      <c r="F52" s="48"/>
      <c r="G52" s="340">
        <f>Inputs!D28</f>
        <v>18.5</v>
      </c>
      <c r="H52" s="340"/>
    </row>
    <row r="53" spans="2:8">
      <c r="B53" s="48" t="s">
        <v>384</v>
      </c>
      <c r="C53" s="300">
        <f>D26</f>
        <v>7.7499999999999999E-2</v>
      </c>
      <c r="D53" s="48"/>
      <c r="E53" s="48" t="s">
        <v>391</v>
      </c>
      <c r="F53" s="48"/>
      <c r="G53" s="340">
        <f>Inputs!D29</f>
        <v>3.25</v>
      </c>
      <c r="H53" s="340"/>
    </row>
    <row r="54" spans="2:8">
      <c r="B54" s="48"/>
      <c r="C54" s="44"/>
      <c r="D54" s="48"/>
      <c r="E54" s="48"/>
      <c r="F54" s="48"/>
      <c r="G54" s="48"/>
      <c r="H54" s="48"/>
    </row>
    <row r="55" spans="2:8">
      <c r="B55" s="48"/>
      <c r="C55" s="44"/>
      <c r="D55" s="48"/>
      <c r="E55" s="48"/>
      <c r="F55" s="48"/>
      <c r="G55" s="48"/>
      <c r="H55" s="48"/>
    </row>
    <row r="56" spans="2:8">
      <c r="B56" s="48" t="s">
        <v>722</v>
      </c>
      <c r="C56" s="153" t="s">
        <v>727</v>
      </c>
      <c r="D56" s="48"/>
      <c r="E56" s="48"/>
      <c r="F56" s="48"/>
      <c r="G56" s="48"/>
      <c r="H56" s="48"/>
    </row>
    <row r="57" spans="2:8">
      <c r="B57" s="339" t="s">
        <v>476</v>
      </c>
      <c r="C57" s="339"/>
      <c r="D57" s="174" t="s">
        <v>682</v>
      </c>
      <c r="E57" s="167" t="s">
        <v>715</v>
      </c>
      <c r="F57" s="130" t="s">
        <v>724</v>
      </c>
      <c r="G57" s="174" t="s">
        <v>725</v>
      </c>
      <c r="H57" s="174" t="s">
        <v>726</v>
      </c>
    </row>
    <row r="58" spans="2:8">
      <c r="B58" s="337" t="str">
        <f>'Custom Hire'!B6</f>
        <v xml:space="preserve">Apply dry fertilizer on cropland, single spread </v>
      </c>
      <c r="C58" s="337"/>
      <c r="D58" s="209">
        <f>'Custom Hire'!E6</f>
        <v>2</v>
      </c>
      <c r="E58" s="210">
        <f>'Custom Hire'!C6</f>
        <v>7.02</v>
      </c>
      <c r="F58" s="138" t="str">
        <f>'Custom Hire'!D6</f>
        <v>per acre</v>
      </c>
      <c r="G58" s="48" t="str">
        <f>IF(F58="per acre","",IF(F58="per bale",$D$7,'Alfalfa Establishment'!$D$7*Inputs!$E$25/2000))</f>
        <v/>
      </c>
      <c r="H58" s="139">
        <f>E58*MAX(D58,G58)</f>
        <v>14.04</v>
      </c>
    </row>
    <row r="59" spans="2:8">
      <c r="B59" s="338" t="str">
        <f>'Custom Hire'!B7</f>
        <v>Accumulate and stack small square bales and haul locally (mechanical collection)</v>
      </c>
      <c r="C59" s="338"/>
      <c r="D59" s="209">
        <f>'Custom Hire'!E7</f>
        <v>0</v>
      </c>
      <c r="E59" s="164">
        <f>'Custom Hire'!C7</f>
        <v>0.9</v>
      </c>
      <c r="F59" s="48" t="str">
        <f>'Custom Hire'!D7</f>
        <v>per bale</v>
      </c>
      <c r="G59" s="48">
        <f>IF(F59="per acre","",IF(F59="per bale",$D$7,'Alfalfa Establishment'!$D$7*Inputs!$E$25/2000))</f>
        <v>66</v>
      </c>
      <c r="H59" s="139">
        <f t="shared" ref="H59:H60" si="1">E59*MAX(D59,G59)</f>
        <v>59.4</v>
      </c>
    </row>
    <row r="60" spans="2:8">
      <c r="B60" s="339" t="str">
        <f>'Custom Hire'!B8</f>
        <v>None</v>
      </c>
      <c r="C60" s="339"/>
      <c r="D60" s="211">
        <f>'Custom Hire'!E8</f>
        <v>0</v>
      </c>
      <c r="E60" s="212">
        <f>'Custom Hire'!C8</f>
        <v>0</v>
      </c>
      <c r="F60" s="130" t="str">
        <f>'Custom Hire'!D8</f>
        <v>per acre</v>
      </c>
      <c r="G60" s="130" t="str">
        <f>IF(F60="per acre","",IF(F60="per bale",$D$7,'Alfalfa Establishment'!$D$7*Inputs!$E$25/2000))</f>
        <v/>
      </c>
      <c r="H60" s="140">
        <f t="shared" si="1"/>
        <v>0</v>
      </c>
    </row>
    <row r="61" spans="2:8">
      <c r="B61" s="44" t="s">
        <v>464</v>
      </c>
      <c r="C61" s="132"/>
      <c r="D61" s="133"/>
      <c r="E61" s="213"/>
      <c r="F61" s="132"/>
      <c r="G61" s="132"/>
      <c r="H61" s="139">
        <f>SUM(H58:H60)</f>
        <v>73.44</v>
      </c>
    </row>
    <row r="62" spans="2:8">
      <c r="B62" s="48"/>
      <c r="C62" s="48"/>
      <c r="D62" s="48"/>
      <c r="E62" s="48"/>
      <c r="F62" s="48"/>
      <c r="G62" s="48"/>
      <c r="H62" s="48"/>
    </row>
    <row r="63" spans="2:8">
      <c r="B63" s="48" t="s">
        <v>743</v>
      </c>
      <c r="C63" s="214" t="s">
        <v>687</v>
      </c>
      <c r="D63" s="26"/>
      <c r="E63" s="26"/>
      <c r="F63" s="26"/>
      <c r="G63" s="26"/>
      <c r="H63" s="25"/>
    </row>
    <row r="64" spans="2:8" ht="16.5" customHeight="1">
      <c r="B64" s="25"/>
      <c r="C64" s="336" t="s">
        <v>835</v>
      </c>
      <c r="D64" s="26" t="s">
        <v>393</v>
      </c>
      <c r="E64" s="26" t="s">
        <v>394</v>
      </c>
      <c r="F64" s="26" t="s">
        <v>419</v>
      </c>
      <c r="G64" s="26" t="s">
        <v>420</v>
      </c>
      <c r="H64" s="26" t="s">
        <v>421</v>
      </c>
    </row>
    <row r="65" spans="2:16384">
      <c r="B65" s="25"/>
      <c r="C65" s="336"/>
      <c r="D65" s="26" t="s">
        <v>422</v>
      </c>
      <c r="E65" s="26" t="s">
        <v>423</v>
      </c>
      <c r="F65" s="26" t="s">
        <v>695</v>
      </c>
      <c r="G65" s="26" t="s">
        <v>430</v>
      </c>
      <c r="H65" s="26" t="s">
        <v>424</v>
      </c>
    </row>
    <row r="66" spans="2:16384">
      <c r="B66" s="27" t="s">
        <v>395</v>
      </c>
      <c r="C66" s="28" t="s">
        <v>396</v>
      </c>
      <c r="D66" s="28" t="s">
        <v>396</v>
      </c>
      <c r="E66" s="28" t="s">
        <v>396</v>
      </c>
      <c r="F66" s="28" t="s">
        <v>425</v>
      </c>
      <c r="G66" s="28" t="s">
        <v>425</v>
      </c>
      <c r="H66" s="28" t="s">
        <v>696</v>
      </c>
    </row>
    <row r="67" spans="2:16384">
      <c r="B67" s="25" t="str">
        <f>CONCATENATE(Equipment!B8," - ",Equipment!C8)</f>
        <v>Tandem disk, 21 Ft Folding, per acre - 160 HP MFWD</v>
      </c>
      <c r="C67" s="123">
        <f>Equipment!D8</f>
        <v>1</v>
      </c>
      <c r="D67" s="123">
        <f>Equipment!F8</f>
        <v>8.1845238095238082E-2</v>
      </c>
      <c r="E67" s="123">
        <f>Equipment!E8</f>
        <v>0.57619047619047603</v>
      </c>
      <c r="F67" s="123">
        <f>Equipment!G8</f>
        <v>5.8734138225033039</v>
      </c>
      <c r="G67" s="123">
        <f>Equipment!H8</f>
        <v>13.193889092170782</v>
      </c>
      <c r="H67" s="215">
        <f>Equipment!I8</f>
        <v>19.067302914674087</v>
      </c>
    </row>
    <row r="68" spans="2:16384">
      <c r="B68" s="25" t="str">
        <f>CONCATENATE(Equipment!B9," - ",Equipment!C9)</f>
        <v>Cultimulcher, 21 Ft Folding, per acre - 160 HP MFWD</v>
      </c>
      <c r="C68" s="26">
        <f>Equipment!D9</f>
        <v>1</v>
      </c>
      <c r="D68" s="26">
        <f>Equipment!F9</f>
        <v>8.1845238095238082E-2</v>
      </c>
      <c r="E68" s="26">
        <f>Equipment!E9</f>
        <v>0.57619047619047603</v>
      </c>
      <c r="F68" s="26">
        <f>Equipment!G9</f>
        <v>5.3130180115604926</v>
      </c>
      <c r="G68" s="26">
        <f>Equipment!H9</f>
        <v>11.420613566327747</v>
      </c>
      <c r="H68" s="216">
        <f>Equipment!I9</f>
        <v>16.733631577888239</v>
      </c>
    </row>
    <row r="69" spans="2:16384">
      <c r="B69" s="25" t="str">
        <f>CONCATENATE(Equipment!B10," - ",Equipment!C10)</f>
        <v>Presswheel drill, 16 Ft, per acre - 105 HP MFWD</v>
      </c>
      <c r="C69" s="26">
        <f>Equipment!D10</f>
        <v>1</v>
      </c>
      <c r="D69" s="26">
        <f>Equipment!F10</f>
        <v>0.14732142857142858</v>
      </c>
      <c r="E69" s="26">
        <f>Equipment!E10</f>
        <v>0.68062500000000004</v>
      </c>
      <c r="F69" s="26">
        <f>Equipment!G10</f>
        <v>7.1314711576624994</v>
      </c>
      <c r="G69" s="26">
        <f>Equipment!H10</f>
        <v>12.120284028373085</v>
      </c>
      <c r="H69" s="216">
        <f>Equipment!I10</f>
        <v>19.251755186035584</v>
      </c>
    </row>
    <row r="70" spans="2:16384">
      <c r="B70" s="25" t="str">
        <f>CONCATENATE(Equipment!B11," - ",Equipment!C11)</f>
        <v>Boom sprayer - pull-type, 90 Ft Folding, per acre - 160 HP MFWD</v>
      </c>
      <c r="C70" s="26">
        <f>Equipment!D11</f>
        <v>2</v>
      </c>
      <c r="D70" s="26">
        <f>Equipment!F11</f>
        <v>4.3392504930966469E-2</v>
      </c>
      <c r="E70" s="26">
        <f>Equipment!E11</f>
        <v>0.3054832347140039</v>
      </c>
      <c r="F70" s="26">
        <f>Equipment!G11</f>
        <v>2.7839960157323977</v>
      </c>
      <c r="G70" s="26">
        <f>Equipment!H11</f>
        <v>13.690770633351651</v>
      </c>
      <c r="H70" s="216">
        <f>Equipment!I11</f>
        <v>16.474766649084049</v>
      </c>
    </row>
    <row r="71" spans="2:16384">
      <c r="B71" s="25" t="str">
        <f>CONCATENATE(Equipment!B12," - ",Equipment!C12)</f>
        <v>Disk mower/conditioner, 12 Ft, per acre - 105 HP MFWD</v>
      </c>
      <c r="C71" s="26">
        <f>Equipment!D12</f>
        <v>2</v>
      </c>
      <c r="D71" s="26">
        <f>Equipment!F12</f>
        <v>0.26442307692307687</v>
      </c>
      <c r="E71" s="26">
        <f>Equipment!E12</f>
        <v>1.2216346153846152</v>
      </c>
      <c r="F71" s="26">
        <f>Equipment!G12</f>
        <v>13.57303485576923</v>
      </c>
      <c r="G71" s="26">
        <f>Equipment!H12</f>
        <v>18.979286081423378</v>
      </c>
      <c r="H71" s="216">
        <f>Equipment!I12</f>
        <v>32.552320937192604</v>
      </c>
    </row>
    <row r="72" spans="2:16384">
      <c r="B72" s="25" t="str">
        <f>CONCATENATE(Equipment!B13," - ",Equipment!C13)</f>
        <v>Hay rake, 20 Ft Folding, per acre - 75 HP TWD</v>
      </c>
      <c r="C72" s="26">
        <f>Equipment!D13</f>
        <v>2</v>
      </c>
      <c r="D72" s="26">
        <f>Equipment!F13</f>
        <v>0.12890625</v>
      </c>
      <c r="E72" s="26">
        <f>Equipment!E13</f>
        <v>0.42539062499999997</v>
      </c>
      <c r="F72" s="26">
        <f>Equipment!G13</f>
        <v>4.2939232166951422</v>
      </c>
      <c r="G72" s="26">
        <f>Equipment!H13</f>
        <v>3.3914936761691878</v>
      </c>
      <c r="H72" s="216">
        <f>Equipment!I13</f>
        <v>7.6854168928643301</v>
      </c>
    </row>
    <row r="73" spans="2:16384">
      <c r="B73" s="25" t="str">
        <f>CONCATENATE(Equipment!B14," - ",Equipment!C14)</f>
        <v>Small square baler, twine tie, 20 Ft, per acre - 105 HP MFWD</v>
      </c>
      <c r="C73" s="26">
        <f>Equipment!D14</f>
        <v>2</v>
      </c>
      <c r="D73" s="26">
        <f>Equipment!F14</f>
        <v>0.27500000000000002</v>
      </c>
      <c r="E73" s="26">
        <f>Equipment!E14</f>
        <v>1.2705000000000002</v>
      </c>
      <c r="F73" s="26">
        <f>Equipment!G14</f>
        <v>12.907244692151977</v>
      </c>
      <c r="G73" s="26">
        <f>Equipment!H14</f>
        <v>21.504415555587173</v>
      </c>
      <c r="H73" s="216">
        <f>Equipment!I14</f>
        <v>34.41166024773915</v>
      </c>
    </row>
    <row r="74" spans="2:16384">
      <c r="B74" s="25" t="str">
        <f>CONCATENATE(Equipment!B15," - ",Equipment!C15)</f>
        <v xml:space="preserve"> - 1 Ton 4x4 Pickup</v>
      </c>
      <c r="C74" s="26">
        <f>Equipment!D15</f>
        <v>0.25</v>
      </c>
      <c r="D74" s="26">
        <f>Equipment!F15</f>
        <v>0.25</v>
      </c>
      <c r="E74" s="26">
        <f>Equipment!E15</f>
        <v>0.75</v>
      </c>
      <c r="F74" s="26">
        <f>Equipment!G15</f>
        <v>9.6880263157894735</v>
      </c>
      <c r="G74" s="26">
        <f>Equipment!H15</f>
        <v>4.2356803639030129</v>
      </c>
      <c r="H74" s="216">
        <f>Equipment!I15</f>
        <v>13.923706679692486</v>
      </c>
    </row>
    <row r="75" spans="2:16384">
      <c r="B75" s="25" t="str">
        <f>CONCATENATE(Equipment!B16," - ",Equipment!C16)</f>
        <v xml:space="preserve"> - </v>
      </c>
      <c r="C75" s="26">
        <f>Equipment!D16</f>
        <v>0</v>
      </c>
      <c r="D75" s="26" t="str">
        <f>Equipment!F16</f>
        <v/>
      </c>
      <c r="E75" s="26" t="str">
        <f>Equipment!E16</f>
        <v/>
      </c>
      <c r="F75" s="26" t="str">
        <f>Equipment!G16</f>
        <v/>
      </c>
      <c r="G75" s="26" t="str">
        <f>Equipment!H16</f>
        <v>-</v>
      </c>
      <c r="H75" s="216">
        <f>Equipment!I16</f>
        <v>0</v>
      </c>
    </row>
    <row r="76" spans="2:16384">
      <c r="B76" s="27" t="str">
        <f>CONCATENATE(Equipment!B17," - ",Equipment!C17)</f>
        <v xml:space="preserve"> - </v>
      </c>
      <c r="C76" s="28">
        <f>Equipment!D17</f>
        <v>0</v>
      </c>
      <c r="D76" s="28" t="str">
        <f>Equipment!F17</f>
        <v/>
      </c>
      <c r="E76" s="28" t="str">
        <f>Equipment!E17</f>
        <v/>
      </c>
      <c r="F76" s="28" t="str">
        <f>Equipment!G17</f>
        <v/>
      </c>
      <c r="G76" s="28" t="str">
        <f>Equipment!H17</f>
        <v>-</v>
      </c>
      <c r="H76" s="309">
        <f>Equipment!I17</f>
        <v>0</v>
      </c>
    </row>
    <row r="77" spans="2:16384" s="22" customFormat="1">
      <c r="B77" s="26" t="s">
        <v>464</v>
      </c>
      <c r="C77" s="125"/>
      <c r="D77" s="26">
        <f>SUM(D67:D76)</f>
        <v>1.2727337366159481</v>
      </c>
      <c r="E77" s="26">
        <f>SUM(E67:E76)</f>
        <v>5.8060144274795711</v>
      </c>
      <c r="F77" s="26">
        <f>SUM(F67:F76)</f>
        <v>61.564128087864511</v>
      </c>
      <c r="G77" s="26">
        <f>SUM(G67:G76)</f>
        <v>98.536432997306022</v>
      </c>
      <c r="H77" s="26">
        <f t="shared" ref="H77:BS77" si="2">SUM(H67:H76)</f>
        <v>160.10056108517051</v>
      </c>
      <c r="I77" s="26">
        <f t="shared" si="2"/>
        <v>0</v>
      </c>
      <c r="J77" s="26">
        <f t="shared" si="2"/>
        <v>0</v>
      </c>
      <c r="K77" s="26">
        <f t="shared" si="2"/>
        <v>0</v>
      </c>
      <c r="L77" s="26">
        <f t="shared" si="2"/>
        <v>0</v>
      </c>
      <c r="M77" s="26">
        <f t="shared" si="2"/>
        <v>0</v>
      </c>
      <c r="N77" s="26">
        <f t="shared" si="2"/>
        <v>0</v>
      </c>
      <c r="O77" s="26">
        <f t="shared" si="2"/>
        <v>0</v>
      </c>
      <c r="P77" s="26">
        <f t="shared" si="2"/>
        <v>0</v>
      </c>
      <c r="Q77" s="26">
        <f t="shared" si="2"/>
        <v>0</v>
      </c>
      <c r="R77" s="26">
        <f t="shared" si="2"/>
        <v>0</v>
      </c>
      <c r="S77" s="26">
        <f t="shared" si="2"/>
        <v>0</v>
      </c>
      <c r="T77" s="26">
        <f t="shared" si="2"/>
        <v>0</v>
      </c>
      <c r="U77" s="26">
        <f t="shared" si="2"/>
        <v>0</v>
      </c>
      <c r="V77" s="26">
        <f t="shared" si="2"/>
        <v>0</v>
      </c>
      <c r="W77" s="26">
        <f t="shared" si="2"/>
        <v>0</v>
      </c>
      <c r="X77" s="26">
        <f t="shared" si="2"/>
        <v>0</v>
      </c>
      <c r="Y77" s="26">
        <f t="shared" si="2"/>
        <v>0</v>
      </c>
      <c r="Z77" s="26">
        <f t="shared" si="2"/>
        <v>0</v>
      </c>
      <c r="AA77" s="26">
        <f t="shared" si="2"/>
        <v>0</v>
      </c>
      <c r="AB77" s="26">
        <f t="shared" si="2"/>
        <v>0</v>
      </c>
      <c r="AC77" s="26">
        <f t="shared" si="2"/>
        <v>0</v>
      </c>
      <c r="AD77" s="26">
        <f t="shared" si="2"/>
        <v>0</v>
      </c>
      <c r="AE77" s="26">
        <f t="shared" si="2"/>
        <v>0</v>
      </c>
      <c r="AF77" s="26">
        <f t="shared" si="2"/>
        <v>0</v>
      </c>
      <c r="AG77" s="26">
        <f t="shared" si="2"/>
        <v>0</v>
      </c>
      <c r="AH77" s="26">
        <f t="shared" si="2"/>
        <v>0</v>
      </c>
      <c r="AI77" s="26">
        <f t="shared" si="2"/>
        <v>0</v>
      </c>
      <c r="AJ77" s="26">
        <f t="shared" si="2"/>
        <v>0</v>
      </c>
      <c r="AK77" s="26">
        <f t="shared" si="2"/>
        <v>0</v>
      </c>
      <c r="AL77" s="26">
        <f t="shared" si="2"/>
        <v>0</v>
      </c>
      <c r="AM77" s="26">
        <f t="shared" si="2"/>
        <v>0</v>
      </c>
      <c r="AN77" s="26">
        <f t="shared" si="2"/>
        <v>0</v>
      </c>
      <c r="AO77" s="26">
        <f t="shared" si="2"/>
        <v>0</v>
      </c>
      <c r="AP77" s="26">
        <f t="shared" si="2"/>
        <v>0</v>
      </c>
      <c r="AQ77" s="26">
        <f t="shared" si="2"/>
        <v>0</v>
      </c>
      <c r="AR77" s="26">
        <f t="shared" si="2"/>
        <v>0</v>
      </c>
      <c r="AS77" s="26">
        <f t="shared" si="2"/>
        <v>0</v>
      </c>
      <c r="AT77" s="26">
        <f t="shared" si="2"/>
        <v>0</v>
      </c>
      <c r="AU77" s="26">
        <f t="shared" si="2"/>
        <v>0</v>
      </c>
      <c r="AV77" s="26">
        <f t="shared" si="2"/>
        <v>0</v>
      </c>
      <c r="AW77" s="26">
        <f t="shared" si="2"/>
        <v>0</v>
      </c>
      <c r="AX77" s="26">
        <f t="shared" si="2"/>
        <v>0</v>
      </c>
      <c r="AY77" s="26">
        <f t="shared" si="2"/>
        <v>0</v>
      </c>
      <c r="AZ77" s="26">
        <f t="shared" si="2"/>
        <v>0</v>
      </c>
      <c r="BA77" s="26">
        <f t="shared" si="2"/>
        <v>0</v>
      </c>
      <c r="BB77" s="26">
        <f t="shared" si="2"/>
        <v>0</v>
      </c>
      <c r="BC77" s="26">
        <f t="shared" si="2"/>
        <v>0</v>
      </c>
      <c r="BD77" s="26">
        <f t="shared" si="2"/>
        <v>0</v>
      </c>
      <c r="BE77" s="26">
        <f t="shared" si="2"/>
        <v>0</v>
      </c>
      <c r="BF77" s="26">
        <f t="shared" si="2"/>
        <v>0</v>
      </c>
      <c r="BG77" s="26">
        <f t="shared" si="2"/>
        <v>0</v>
      </c>
      <c r="BH77" s="26">
        <f t="shared" si="2"/>
        <v>0</v>
      </c>
      <c r="BI77" s="26">
        <f t="shared" si="2"/>
        <v>0</v>
      </c>
      <c r="BJ77" s="26">
        <f t="shared" si="2"/>
        <v>0</v>
      </c>
      <c r="BK77" s="26">
        <f t="shared" si="2"/>
        <v>0</v>
      </c>
      <c r="BL77" s="26">
        <f t="shared" si="2"/>
        <v>0</v>
      </c>
      <c r="BM77" s="26">
        <f t="shared" si="2"/>
        <v>0</v>
      </c>
      <c r="BN77" s="26">
        <f t="shared" si="2"/>
        <v>0</v>
      </c>
      <c r="BO77" s="26">
        <f t="shared" si="2"/>
        <v>0</v>
      </c>
      <c r="BP77" s="26">
        <f t="shared" si="2"/>
        <v>0</v>
      </c>
      <c r="BQ77" s="26">
        <f t="shared" si="2"/>
        <v>0</v>
      </c>
      <c r="BR77" s="26">
        <f t="shared" si="2"/>
        <v>0</v>
      </c>
      <c r="BS77" s="26">
        <f t="shared" si="2"/>
        <v>0</v>
      </c>
      <c r="BT77" s="26">
        <f t="shared" ref="BT77:EE77" si="3">SUM(BT67:BT76)</f>
        <v>0</v>
      </c>
      <c r="BU77" s="26">
        <f t="shared" si="3"/>
        <v>0</v>
      </c>
      <c r="BV77" s="26">
        <f t="shared" si="3"/>
        <v>0</v>
      </c>
      <c r="BW77" s="26">
        <f t="shared" si="3"/>
        <v>0</v>
      </c>
      <c r="BX77" s="26">
        <f t="shared" si="3"/>
        <v>0</v>
      </c>
      <c r="BY77" s="26">
        <f t="shared" si="3"/>
        <v>0</v>
      </c>
      <c r="BZ77" s="26">
        <f t="shared" si="3"/>
        <v>0</v>
      </c>
      <c r="CA77" s="26">
        <f t="shared" si="3"/>
        <v>0</v>
      </c>
      <c r="CB77" s="26">
        <f t="shared" si="3"/>
        <v>0</v>
      </c>
      <c r="CC77" s="26">
        <f t="shared" si="3"/>
        <v>0</v>
      </c>
      <c r="CD77" s="26">
        <f t="shared" si="3"/>
        <v>0</v>
      </c>
      <c r="CE77" s="26">
        <f t="shared" si="3"/>
        <v>0</v>
      </c>
      <c r="CF77" s="26">
        <f t="shared" si="3"/>
        <v>0</v>
      </c>
      <c r="CG77" s="26">
        <f t="shared" si="3"/>
        <v>0</v>
      </c>
      <c r="CH77" s="26">
        <f t="shared" si="3"/>
        <v>0</v>
      </c>
      <c r="CI77" s="26">
        <f t="shared" si="3"/>
        <v>0</v>
      </c>
      <c r="CJ77" s="26">
        <f t="shared" si="3"/>
        <v>0</v>
      </c>
      <c r="CK77" s="26">
        <f t="shared" si="3"/>
        <v>0</v>
      </c>
      <c r="CL77" s="26">
        <f t="shared" si="3"/>
        <v>0</v>
      </c>
      <c r="CM77" s="26">
        <f t="shared" si="3"/>
        <v>0</v>
      </c>
      <c r="CN77" s="26">
        <f t="shared" si="3"/>
        <v>0</v>
      </c>
      <c r="CO77" s="26">
        <f t="shared" si="3"/>
        <v>0</v>
      </c>
      <c r="CP77" s="26">
        <f t="shared" si="3"/>
        <v>0</v>
      </c>
      <c r="CQ77" s="26">
        <f t="shared" si="3"/>
        <v>0</v>
      </c>
      <c r="CR77" s="26">
        <f t="shared" si="3"/>
        <v>0</v>
      </c>
      <c r="CS77" s="26">
        <f t="shared" si="3"/>
        <v>0</v>
      </c>
      <c r="CT77" s="26">
        <f t="shared" si="3"/>
        <v>0</v>
      </c>
      <c r="CU77" s="26">
        <f t="shared" si="3"/>
        <v>0</v>
      </c>
      <c r="CV77" s="26">
        <f t="shared" si="3"/>
        <v>0</v>
      </c>
      <c r="CW77" s="26">
        <f t="shared" si="3"/>
        <v>0</v>
      </c>
      <c r="CX77" s="26">
        <f t="shared" si="3"/>
        <v>0</v>
      </c>
      <c r="CY77" s="26">
        <f t="shared" si="3"/>
        <v>0</v>
      </c>
      <c r="CZ77" s="26">
        <f t="shared" si="3"/>
        <v>0</v>
      </c>
      <c r="DA77" s="26">
        <f t="shared" si="3"/>
        <v>0</v>
      </c>
      <c r="DB77" s="26">
        <f t="shared" si="3"/>
        <v>0</v>
      </c>
      <c r="DC77" s="26">
        <f t="shared" si="3"/>
        <v>0</v>
      </c>
      <c r="DD77" s="26">
        <f t="shared" si="3"/>
        <v>0</v>
      </c>
      <c r="DE77" s="26">
        <f t="shared" si="3"/>
        <v>0</v>
      </c>
      <c r="DF77" s="26">
        <f t="shared" si="3"/>
        <v>0</v>
      </c>
      <c r="DG77" s="26">
        <f t="shared" si="3"/>
        <v>0</v>
      </c>
      <c r="DH77" s="26">
        <f t="shared" si="3"/>
        <v>0</v>
      </c>
      <c r="DI77" s="26">
        <f t="shared" si="3"/>
        <v>0</v>
      </c>
      <c r="DJ77" s="26">
        <f t="shared" si="3"/>
        <v>0</v>
      </c>
      <c r="DK77" s="26">
        <f t="shared" si="3"/>
        <v>0</v>
      </c>
      <c r="DL77" s="26">
        <f t="shared" si="3"/>
        <v>0</v>
      </c>
      <c r="DM77" s="26">
        <f t="shared" si="3"/>
        <v>0</v>
      </c>
      <c r="DN77" s="26">
        <f t="shared" si="3"/>
        <v>0</v>
      </c>
      <c r="DO77" s="26">
        <f t="shared" si="3"/>
        <v>0</v>
      </c>
      <c r="DP77" s="26">
        <f t="shared" si="3"/>
        <v>0</v>
      </c>
      <c r="DQ77" s="26">
        <f t="shared" si="3"/>
        <v>0</v>
      </c>
      <c r="DR77" s="26">
        <f t="shared" si="3"/>
        <v>0</v>
      </c>
      <c r="DS77" s="26">
        <f t="shared" si="3"/>
        <v>0</v>
      </c>
      <c r="DT77" s="26">
        <f t="shared" si="3"/>
        <v>0</v>
      </c>
      <c r="DU77" s="26">
        <f t="shared" si="3"/>
        <v>0</v>
      </c>
      <c r="DV77" s="26">
        <f t="shared" si="3"/>
        <v>0</v>
      </c>
      <c r="DW77" s="26">
        <f t="shared" si="3"/>
        <v>0</v>
      </c>
      <c r="DX77" s="26">
        <f t="shared" si="3"/>
        <v>0</v>
      </c>
      <c r="DY77" s="26">
        <f t="shared" si="3"/>
        <v>0</v>
      </c>
      <c r="DZ77" s="26">
        <f t="shared" si="3"/>
        <v>0</v>
      </c>
      <c r="EA77" s="26">
        <f t="shared" si="3"/>
        <v>0</v>
      </c>
      <c r="EB77" s="26">
        <f t="shared" si="3"/>
        <v>0</v>
      </c>
      <c r="EC77" s="26">
        <f t="shared" si="3"/>
        <v>0</v>
      </c>
      <c r="ED77" s="26">
        <f t="shared" si="3"/>
        <v>0</v>
      </c>
      <c r="EE77" s="26">
        <f t="shared" si="3"/>
        <v>0</v>
      </c>
      <c r="EF77" s="26">
        <f t="shared" ref="EF77:GQ77" si="4">SUM(EF67:EF76)</f>
        <v>0</v>
      </c>
      <c r="EG77" s="26">
        <f t="shared" si="4"/>
        <v>0</v>
      </c>
      <c r="EH77" s="26">
        <f t="shared" si="4"/>
        <v>0</v>
      </c>
      <c r="EI77" s="26">
        <f t="shared" si="4"/>
        <v>0</v>
      </c>
      <c r="EJ77" s="26">
        <f t="shared" si="4"/>
        <v>0</v>
      </c>
      <c r="EK77" s="26">
        <f t="shared" si="4"/>
        <v>0</v>
      </c>
      <c r="EL77" s="26">
        <f t="shared" si="4"/>
        <v>0</v>
      </c>
      <c r="EM77" s="26">
        <f t="shared" si="4"/>
        <v>0</v>
      </c>
      <c r="EN77" s="26">
        <f t="shared" si="4"/>
        <v>0</v>
      </c>
      <c r="EO77" s="26">
        <f t="shared" si="4"/>
        <v>0</v>
      </c>
      <c r="EP77" s="26">
        <f t="shared" si="4"/>
        <v>0</v>
      </c>
      <c r="EQ77" s="26">
        <f t="shared" si="4"/>
        <v>0</v>
      </c>
      <c r="ER77" s="26">
        <f t="shared" si="4"/>
        <v>0</v>
      </c>
      <c r="ES77" s="26">
        <f t="shared" si="4"/>
        <v>0</v>
      </c>
      <c r="ET77" s="26">
        <f t="shared" si="4"/>
        <v>0</v>
      </c>
      <c r="EU77" s="26">
        <f t="shared" si="4"/>
        <v>0</v>
      </c>
      <c r="EV77" s="26">
        <f t="shared" si="4"/>
        <v>0</v>
      </c>
      <c r="EW77" s="26">
        <f t="shared" si="4"/>
        <v>0</v>
      </c>
      <c r="EX77" s="26">
        <f t="shared" si="4"/>
        <v>0</v>
      </c>
      <c r="EY77" s="26">
        <f t="shared" si="4"/>
        <v>0</v>
      </c>
      <c r="EZ77" s="26">
        <f t="shared" si="4"/>
        <v>0</v>
      </c>
      <c r="FA77" s="26">
        <f t="shared" si="4"/>
        <v>0</v>
      </c>
      <c r="FB77" s="26">
        <f t="shared" si="4"/>
        <v>0</v>
      </c>
      <c r="FC77" s="26">
        <f t="shared" si="4"/>
        <v>0</v>
      </c>
      <c r="FD77" s="26">
        <f t="shared" si="4"/>
        <v>0</v>
      </c>
      <c r="FE77" s="26">
        <f t="shared" si="4"/>
        <v>0</v>
      </c>
      <c r="FF77" s="26">
        <f t="shared" si="4"/>
        <v>0</v>
      </c>
      <c r="FG77" s="26">
        <f t="shared" si="4"/>
        <v>0</v>
      </c>
      <c r="FH77" s="26">
        <f t="shared" si="4"/>
        <v>0</v>
      </c>
      <c r="FI77" s="26">
        <f t="shared" si="4"/>
        <v>0</v>
      </c>
      <c r="FJ77" s="26">
        <f t="shared" si="4"/>
        <v>0</v>
      </c>
      <c r="FK77" s="26">
        <f t="shared" si="4"/>
        <v>0</v>
      </c>
      <c r="FL77" s="26">
        <f t="shared" si="4"/>
        <v>0</v>
      </c>
      <c r="FM77" s="26">
        <f t="shared" si="4"/>
        <v>0</v>
      </c>
      <c r="FN77" s="26">
        <f t="shared" si="4"/>
        <v>0</v>
      </c>
      <c r="FO77" s="26">
        <f t="shared" si="4"/>
        <v>0</v>
      </c>
      <c r="FP77" s="26">
        <f t="shared" si="4"/>
        <v>0</v>
      </c>
      <c r="FQ77" s="26">
        <f t="shared" si="4"/>
        <v>0</v>
      </c>
      <c r="FR77" s="26">
        <f t="shared" si="4"/>
        <v>0</v>
      </c>
      <c r="FS77" s="26">
        <f t="shared" si="4"/>
        <v>0</v>
      </c>
      <c r="FT77" s="26">
        <f t="shared" si="4"/>
        <v>0</v>
      </c>
      <c r="FU77" s="26">
        <f t="shared" si="4"/>
        <v>0</v>
      </c>
      <c r="FV77" s="26">
        <f t="shared" si="4"/>
        <v>0</v>
      </c>
      <c r="FW77" s="26">
        <f t="shared" si="4"/>
        <v>0</v>
      </c>
      <c r="FX77" s="26">
        <f t="shared" si="4"/>
        <v>0</v>
      </c>
      <c r="FY77" s="26">
        <f t="shared" si="4"/>
        <v>0</v>
      </c>
      <c r="FZ77" s="26">
        <f t="shared" si="4"/>
        <v>0</v>
      </c>
      <c r="GA77" s="26">
        <f t="shared" si="4"/>
        <v>0</v>
      </c>
      <c r="GB77" s="26">
        <f t="shared" si="4"/>
        <v>0</v>
      </c>
      <c r="GC77" s="26">
        <f t="shared" si="4"/>
        <v>0</v>
      </c>
      <c r="GD77" s="26">
        <f t="shared" si="4"/>
        <v>0</v>
      </c>
      <c r="GE77" s="26">
        <f t="shared" si="4"/>
        <v>0</v>
      </c>
      <c r="GF77" s="26">
        <f t="shared" si="4"/>
        <v>0</v>
      </c>
      <c r="GG77" s="26">
        <f t="shared" si="4"/>
        <v>0</v>
      </c>
      <c r="GH77" s="26">
        <f t="shared" si="4"/>
        <v>0</v>
      </c>
      <c r="GI77" s="26">
        <f t="shared" si="4"/>
        <v>0</v>
      </c>
      <c r="GJ77" s="26">
        <f t="shared" si="4"/>
        <v>0</v>
      </c>
      <c r="GK77" s="26">
        <f t="shared" si="4"/>
        <v>0</v>
      </c>
      <c r="GL77" s="26">
        <f t="shared" si="4"/>
        <v>0</v>
      </c>
      <c r="GM77" s="26">
        <f t="shared" si="4"/>
        <v>0</v>
      </c>
      <c r="GN77" s="26">
        <f t="shared" si="4"/>
        <v>0</v>
      </c>
      <c r="GO77" s="26">
        <f t="shared" si="4"/>
        <v>0</v>
      </c>
      <c r="GP77" s="26">
        <f t="shared" si="4"/>
        <v>0</v>
      </c>
      <c r="GQ77" s="26">
        <f t="shared" si="4"/>
        <v>0</v>
      </c>
      <c r="GR77" s="26">
        <f t="shared" ref="GR77:JC77" si="5">SUM(GR67:GR76)</f>
        <v>0</v>
      </c>
      <c r="GS77" s="26">
        <f t="shared" si="5"/>
        <v>0</v>
      </c>
      <c r="GT77" s="26">
        <f t="shared" si="5"/>
        <v>0</v>
      </c>
      <c r="GU77" s="26">
        <f t="shared" si="5"/>
        <v>0</v>
      </c>
      <c r="GV77" s="26">
        <f t="shared" si="5"/>
        <v>0</v>
      </c>
      <c r="GW77" s="26">
        <f t="shared" si="5"/>
        <v>0</v>
      </c>
      <c r="GX77" s="26">
        <f t="shared" si="5"/>
        <v>0</v>
      </c>
      <c r="GY77" s="26">
        <f t="shared" si="5"/>
        <v>0</v>
      </c>
      <c r="GZ77" s="26">
        <f t="shared" si="5"/>
        <v>0</v>
      </c>
      <c r="HA77" s="26">
        <f t="shared" si="5"/>
        <v>0</v>
      </c>
      <c r="HB77" s="26">
        <f t="shared" si="5"/>
        <v>0</v>
      </c>
      <c r="HC77" s="26">
        <f t="shared" si="5"/>
        <v>0</v>
      </c>
      <c r="HD77" s="26">
        <f t="shared" si="5"/>
        <v>0</v>
      </c>
      <c r="HE77" s="26">
        <f t="shared" si="5"/>
        <v>0</v>
      </c>
      <c r="HF77" s="26">
        <f t="shared" si="5"/>
        <v>0</v>
      </c>
      <c r="HG77" s="26">
        <f t="shared" si="5"/>
        <v>0</v>
      </c>
      <c r="HH77" s="26">
        <f t="shared" si="5"/>
        <v>0</v>
      </c>
      <c r="HI77" s="26">
        <f t="shared" si="5"/>
        <v>0</v>
      </c>
      <c r="HJ77" s="26">
        <f t="shared" si="5"/>
        <v>0</v>
      </c>
      <c r="HK77" s="26">
        <f t="shared" si="5"/>
        <v>0</v>
      </c>
      <c r="HL77" s="26">
        <f t="shared" si="5"/>
        <v>0</v>
      </c>
      <c r="HM77" s="26">
        <f t="shared" si="5"/>
        <v>0</v>
      </c>
      <c r="HN77" s="26">
        <f t="shared" si="5"/>
        <v>0</v>
      </c>
      <c r="HO77" s="26">
        <f t="shared" si="5"/>
        <v>0</v>
      </c>
      <c r="HP77" s="26">
        <f t="shared" si="5"/>
        <v>0</v>
      </c>
      <c r="HQ77" s="26">
        <f t="shared" si="5"/>
        <v>0</v>
      </c>
      <c r="HR77" s="26">
        <f t="shared" si="5"/>
        <v>0</v>
      </c>
      <c r="HS77" s="26">
        <f t="shared" si="5"/>
        <v>0</v>
      </c>
      <c r="HT77" s="26">
        <f t="shared" si="5"/>
        <v>0</v>
      </c>
      <c r="HU77" s="26">
        <f t="shared" si="5"/>
        <v>0</v>
      </c>
      <c r="HV77" s="26">
        <f t="shared" si="5"/>
        <v>0</v>
      </c>
      <c r="HW77" s="26">
        <f t="shared" si="5"/>
        <v>0</v>
      </c>
      <c r="HX77" s="26">
        <f t="shared" si="5"/>
        <v>0</v>
      </c>
      <c r="HY77" s="26">
        <f t="shared" si="5"/>
        <v>0</v>
      </c>
      <c r="HZ77" s="26">
        <f t="shared" si="5"/>
        <v>0</v>
      </c>
      <c r="IA77" s="26">
        <f t="shared" si="5"/>
        <v>0</v>
      </c>
      <c r="IB77" s="26">
        <f t="shared" si="5"/>
        <v>0</v>
      </c>
      <c r="IC77" s="26">
        <f t="shared" si="5"/>
        <v>0</v>
      </c>
      <c r="ID77" s="26">
        <f t="shared" si="5"/>
        <v>0</v>
      </c>
      <c r="IE77" s="26">
        <f t="shared" si="5"/>
        <v>0</v>
      </c>
      <c r="IF77" s="26">
        <f t="shared" si="5"/>
        <v>0</v>
      </c>
      <c r="IG77" s="26">
        <f t="shared" si="5"/>
        <v>0</v>
      </c>
      <c r="IH77" s="26">
        <f t="shared" si="5"/>
        <v>0</v>
      </c>
      <c r="II77" s="26">
        <f t="shared" si="5"/>
        <v>0</v>
      </c>
      <c r="IJ77" s="26">
        <f t="shared" si="5"/>
        <v>0</v>
      </c>
      <c r="IK77" s="26">
        <f t="shared" si="5"/>
        <v>0</v>
      </c>
      <c r="IL77" s="26">
        <f t="shared" si="5"/>
        <v>0</v>
      </c>
      <c r="IM77" s="26">
        <f t="shared" si="5"/>
        <v>0</v>
      </c>
      <c r="IN77" s="26">
        <f t="shared" si="5"/>
        <v>0</v>
      </c>
      <c r="IO77" s="26">
        <f t="shared" si="5"/>
        <v>0</v>
      </c>
      <c r="IP77" s="26">
        <f t="shared" si="5"/>
        <v>0</v>
      </c>
      <c r="IQ77" s="26">
        <f t="shared" si="5"/>
        <v>0</v>
      </c>
      <c r="IR77" s="26">
        <f t="shared" si="5"/>
        <v>0</v>
      </c>
      <c r="IS77" s="26">
        <f t="shared" si="5"/>
        <v>0</v>
      </c>
      <c r="IT77" s="26">
        <f t="shared" si="5"/>
        <v>0</v>
      </c>
      <c r="IU77" s="26">
        <f t="shared" si="5"/>
        <v>0</v>
      </c>
      <c r="IV77" s="26">
        <f t="shared" si="5"/>
        <v>0</v>
      </c>
      <c r="IW77" s="26">
        <f t="shared" si="5"/>
        <v>0</v>
      </c>
      <c r="IX77" s="26">
        <f t="shared" si="5"/>
        <v>0</v>
      </c>
      <c r="IY77" s="26">
        <f t="shared" si="5"/>
        <v>0</v>
      </c>
      <c r="IZ77" s="26">
        <f t="shared" si="5"/>
        <v>0</v>
      </c>
      <c r="JA77" s="26">
        <f t="shared" si="5"/>
        <v>0</v>
      </c>
      <c r="JB77" s="26">
        <f t="shared" si="5"/>
        <v>0</v>
      </c>
      <c r="JC77" s="26">
        <f t="shared" si="5"/>
        <v>0</v>
      </c>
      <c r="JD77" s="26">
        <f t="shared" ref="JD77:LO77" si="6">SUM(JD67:JD76)</f>
        <v>0</v>
      </c>
      <c r="JE77" s="26">
        <f t="shared" si="6"/>
        <v>0</v>
      </c>
      <c r="JF77" s="26">
        <f t="shared" si="6"/>
        <v>0</v>
      </c>
      <c r="JG77" s="26">
        <f t="shared" si="6"/>
        <v>0</v>
      </c>
      <c r="JH77" s="26">
        <f t="shared" si="6"/>
        <v>0</v>
      </c>
      <c r="JI77" s="26">
        <f t="shared" si="6"/>
        <v>0</v>
      </c>
      <c r="JJ77" s="26">
        <f t="shared" si="6"/>
        <v>0</v>
      </c>
      <c r="JK77" s="26">
        <f t="shared" si="6"/>
        <v>0</v>
      </c>
      <c r="JL77" s="26">
        <f t="shared" si="6"/>
        <v>0</v>
      </c>
      <c r="JM77" s="26">
        <f t="shared" si="6"/>
        <v>0</v>
      </c>
      <c r="JN77" s="26">
        <f t="shared" si="6"/>
        <v>0</v>
      </c>
      <c r="JO77" s="26">
        <f t="shared" si="6"/>
        <v>0</v>
      </c>
      <c r="JP77" s="26">
        <f t="shared" si="6"/>
        <v>0</v>
      </c>
      <c r="JQ77" s="26">
        <f t="shared" si="6"/>
        <v>0</v>
      </c>
      <c r="JR77" s="26">
        <f t="shared" si="6"/>
        <v>0</v>
      </c>
      <c r="JS77" s="26">
        <f t="shared" si="6"/>
        <v>0</v>
      </c>
      <c r="JT77" s="26">
        <f t="shared" si="6"/>
        <v>0</v>
      </c>
      <c r="JU77" s="26">
        <f t="shared" si="6"/>
        <v>0</v>
      </c>
      <c r="JV77" s="26">
        <f t="shared" si="6"/>
        <v>0</v>
      </c>
      <c r="JW77" s="26">
        <f t="shared" si="6"/>
        <v>0</v>
      </c>
      <c r="JX77" s="26">
        <f t="shared" si="6"/>
        <v>0</v>
      </c>
      <c r="JY77" s="26">
        <f t="shared" si="6"/>
        <v>0</v>
      </c>
      <c r="JZ77" s="26">
        <f t="shared" si="6"/>
        <v>0</v>
      </c>
      <c r="KA77" s="26">
        <f t="shared" si="6"/>
        <v>0</v>
      </c>
      <c r="KB77" s="26">
        <f t="shared" si="6"/>
        <v>0</v>
      </c>
      <c r="KC77" s="26">
        <f t="shared" si="6"/>
        <v>0</v>
      </c>
      <c r="KD77" s="26">
        <f t="shared" si="6"/>
        <v>0</v>
      </c>
      <c r="KE77" s="26">
        <f t="shared" si="6"/>
        <v>0</v>
      </c>
      <c r="KF77" s="26">
        <f t="shared" si="6"/>
        <v>0</v>
      </c>
      <c r="KG77" s="26">
        <f t="shared" si="6"/>
        <v>0</v>
      </c>
      <c r="KH77" s="26">
        <f t="shared" si="6"/>
        <v>0</v>
      </c>
      <c r="KI77" s="26">
        <f t="shared" si="6"/>
        <v>0</v>
      </c>
      <c r="KJ77" s="26">
        <f t="shared" si="6"/>
        <v>0</v>
      </c>
      <c r="KK77" s="26">
        <f t="shared" si="6"/>
        <v>0</v>
      </c>
      <c r="KL77" s="26">
        <f t="shared" si="6"/>
        <v>0</v>
      </c>
      <c r="KM77" s="26">
        <f t="shared" si="6"/>
        <v>0</v>
      </c>
      <c r="KN77" s="26">
        <f t="shared" si="6"/>
        <v>0</v>
      </c>
      <c r="KO77" s="26">
        <f t="shared" si="6"/>
        <v>0</v>
      </c>
      <c r="KP77" s="26">
        <f t="shared" si="6"/>
        <v>0</v>
      </c>
      <c r="KQ77" s="26">
        <f t="shared" si="6"/>
        <v>0</v>
      </c>
      <c r="KR77" s="26">
        <f t="shared" si="6"/>
        <v>0</v>
      </c>
      <c r="KS77" s="26">
        <f t="shared" si="6"/>
        <v>0</v>
      </c>
      <c r="KT77" s="26">
        <f t="shared" si="6"/>
        <v>0</v>
      </c>
      <c r="KU77" s="26">
        <f t="shared" si="6"/>
        <v>0</v>
      </c>
      <c r="KV77" s="26">
        <f t="shared" si="6"/>
        <v>0</v>
      </c>
      <c r="KW77" s="26">
        <f t="shared" si="6"/>
        <v>0</v>
      </c>
      <c r="KX77" s="26">
        <f t="shared" si="6"/>
        <v>0</v>
      </c>
      <c r="KY77" s="26">
        <f t="shared" si="6"/>
        <v>0</v>
      </c>
      <c r="KZ77" s="26">
        <f t="shared" si="6"/>
        <v>0</v>
      </c>
      <c r="LA77" s="26">
        <f t="shared" si="6"/>
        <v>0</v>
      </c>
      <c r="LB77" s="26">
        <f t="shared" si="6"/>
        <v>0</v>
      </c>
      <c r="LC77" s="26">
        <f t="shared" si="6"/>
        <v>0</v>
      </c>
      <c r="LD77" s="26">
        <f t="shared" si="6"/>
        <v>0</v>
      </c>
      <c r="LE77" s="26">
        <f t="shared" si="6"/>
        <v>0</v>
      </c>
      <c r="LF77" s="26">
        <f t="shared" si="6"/>
        <v>0</v>
      </c>
      <c r="LG77" s="26">
        <f t="shared" si="6"/>
        <v>0</v>
      </c>
      <c r="LH77" s="26">
        <f t="shared" si="6"/>
        <v>0</v>
      </c>
      <c r="LI77" s="26">
        <f t="shared" si="6"/>
        <v>0</v>
      </c>
      <c r="LJ77" s="26">
        <f t="shared" si="6"/>
        <v>0</v>
      </c>
      <c r="LK77" s="26">
        <f t="shared" si="6"/>
        <v>0</v>
      </c>
      <c r="LL77" s="26">
        <f t="shared" si="6"/>
        <v>0</v>
      </c>
      <c r="LM77" s="26">
        <f t="shared" si="6"/>
        <v>0</v>
      </c>
      <c r="LN77" s="26">
        <f t="shared" si="6"/>
        <v>0</v>
      </c>
      <c r="LO77" s="26">
        <f t="shared" si="6"/>
        <v>0</v>
      </c>
      <c r="LP77" s="26">
        <f t="shared" ref="LP77:OA77" si="7">SUM(LP67:LP76)</f>
        <v>0</v>
      </c>
      <c r="LQ77" s="26">
        <f t="shared" si="7"/>
        <v>0</v>
      </c>
      <c r="LR77" s="26">
        <f t="shared" si="7"/>
        <v>0</v>
      </c>
      <c r="LS77" s="26">
        <f t="shared" si="7"/>
        <v>0</v>
      </c>
      <c r="LT77" s="26">
        <f t="shared" si="7"/>
        <v>0</v>
      </c>
      <c r="LU77" s="26">
        <f t="shared" si="7"/>
        <v>0</v>
      </c>
      <c r="LV77" s="26">
        <f t="shared" si="7"/>
        <v>0</v>
      </c>
      <c r="LW77" s="26">
        <f t="shared" si="7"/>
        <v>0</v>
      </c>
      <c r="LX77" s="26">
        <f t="shared" si="7"/>
        <v>0</v>
      </c>
      <c r="LY77" s="26">
        <f t="shared" si="7"/>
        <v>0</v>
      </c>
      <c r="LZ77" s="26">
        <f t="shared" si="7"/>
        <v>0</v>
      </c>
      <c r="MA77" s="26">
        <f t="shared" si="7"/>
        <v>0</v>
      </c>
      <c r="MB77" s="26">
        <f t="shared" si="7"/>
        <v>0</v>
      </c>
      <c r="MC77" s="26">
        <f t="shared" si="7"/>
        <v>0</v>
      </c>
      <c r="MD77" s="26">
        <f t="shared" si="7"/>
        <v>0</v>
      </c>
      <c r="ME77" s="26">
        <f t="shared" si="7"/>
        <v>0</v>
      </c>
      <c r="MF77" s="26">
        <f t="shared" si="7"/>
        <v>0</v>
      </c>
      <c r="MG77" s="26">
        <f t="shared" si="7"/>
        <v>0</v>
      </c>
      <c r="MH77" s="26">
        <f t="shared" si="7"/>
        <v>0</v>
      </c>
      <c r="MI77" s="26">
        <f t="shared" si="7"/>
        <v>0</v>
      </c>
      <c r="MJ77" s="26">
        <f t="shared" si="7"/>
        <v>0</v>
      </c>
      <c r="MK77" s="26">
        <f t="shared" si="7"/>
        <v>0</v>
      </c>
      <c r="ML77" s="26">
        <f t="shared" si="7"/>
        <v>0</v>
      </c>
      <c r="MM77" s="26">
        <f t="shared" si="7"/>
        <v>0</v>
      </c>
      <c r="MN77" s="26">
        <f t="shared" si="7"/>
        <v>0</v>
      </c>
      <c r="MO77" s="26">
        <f t="shared" si="7"/>
        <v>0</v>
      </c>
      <c r="MP77" s="26">
        <f t="shared" si="7"/>
        <v>0</v>
      </c>
      <c r="MQ77" s="26">
        <f t="shared" si="7"/>
        <v>0</v>
      </c>
      <c r="MR77" s="26">
        <f t="shared" si="7"/>
        <v>0</v>
      </c>
      <c r="MS77" s="26">
        <f t="shared" si="7"/>
        <v>0</v>
      </c>
      <c r="MT77" s="26">
        <f t="shared" si="7"/>
        <v>0</v>
      </c>
      <c r="MU77" s="26">
        <f t="shared" si="7"/>
        <v>0</v>
      </c>
      <c r="MV77" s="26">
        <f t="shared" si="7"/>
        <v>0</v>
      </c>
      <c r="MW77" s="26">
        <f t="shared" si="7"/>
        <v>0</v>
      </c>
      <c r="MX77" s="26">
        <f t="shared" si="7"/>
        <v>0</v>
      </c>
      <c r="MY77" s="26">
        <f t="shared" si="7"/>
        <v>0</v>
      </c>
      <c r="MZ77" s="26">
        <f t="shared" si="7"/>
        <v>0</v>
      </c>
      <c r="NA77" s="26">
        <f t="shared" si="7"/>
        <v>0</v>
      </c>
      <c r="NB77" s="26">
        <f t="shared" si="7"/>
        <v>0</v>
      </c>
      <c r="NC77" s="26">
        <f t="shared" si="7"/>
        <v>0</v>
      </c>
      <c r="ND77" s="26">
        <f t="shared" si="7"/>
        <v>0</v>
      </c>
      <c r="NE77" s="26">
        <f t="shared" si="7"/>
        <v>0</v>
      </c>
      <c r="NF77" s="26">
        <f t="shared" si="7"/>
        <v>0</v>
      </c>
      <c r="NG77" s="26">
        <f t="shared" si="7"/>
        <v>0</v>
      </c>
      <c r="NH77" s="26">
        <f t="shared" si="7"/>
        <v>0</v>
      </c>
      <c r="NI77" s="26">
        <f t="shared" si="7"/>
        <v>0</v>
      </c>
      <c r="NJ77" s="26">
        <f t="shared" si="7"/>
        <v>0</v>
      </c>
      <c r="NK77" s="26">
        <f t="shared" si="7"/>
        <v>0</v>
      </c>
      <c r="NL77" s="26">
        <f t="shared" si="7"/>
        <v>0</v>
      </c>
      <c r="NM77" s="26">
        <f t="shared" si="7"/>
        <v>0</v>
      </c>
      <c r="NN77" s="26">
        <f t="shared" si="7"/>
        <v>0</v>
      </c>
      <c r="NO77" s="26">
        <f t="shared" si="7"/>
        <v>0</v>
      </c>
      <c r="NP77" s="26">
        <f t="shared" si="7"/>
        <v>0</v>
      </c>
      <c r="NQ77" s="26">
        <f t="shared" si="7"/>
        <v>0</v>
      </c>
      <c r="NR77" s="26">
        <f t="shared" si="7"/>
        <v>0</v>
      </c>
      <c r="NS77" s="26">
        <f t="shared" si="7"/>
        <v>0</v>
      </c>
      <c r="NT77" s="26">
        <f t="shared" si="7"/>
        <v>0</v>
      </c>
      <c r="NU77" s="26">
        <f t="shared" si="7"/>
        <v>0</v>
      </c>
      <c r="NV77" s="26">
        <f t="shared" si="7"/>
        <v>0</v>
      </c>
      <c r="NW77" s="26">
        <f t="shared" si="7"/>
        <v>0</v>
      </c>
      <c r="NX77" s="26">
        <f t="shared" si="7"/>
        <v>0</v>
      </c>
      <c r="NY77" s="26">
        <f t="shared" si="7"/>
        <v>0</v>
      </c>
      <c r="NZ77" s="26">
        <f t="shared" si="7"/>
        <v>0</v>
      </c>
      <c r="OA77" s="26">
        <f t="shared" si="7"/>
        <v>0</v>
      </c>
      <c r="OB77" s="26">
        <f t="shared" ref="OB77:QM77" si="8">SUM(OB67:OB76)</f>
        <v>0</v>
      </c>
      <c r="OC77" s="26">
        <f t="shared" si="8"/>
        <v>0</v>
      </c>
      <c r="OD77" s="26">
        <f t="shared" si="8"/>
        <v>0</v>
      </c>
      <c r="OE77" s="26">
        <f t="shared" si="8"/>
        <v>0</v>
      </c>
      <c r="OF77" s="26">
        <f t="shared" si="8"/>
        <v>0</v>
      </c>
      <c r="OG77" s="26">
        <f t="shared" si="8"/>
        <v>0</v>
      </c>
      <c r="OH77" s="26">
        <f t="shared" si="8"/>
        <v>0</v>
      </c>
      <c r="OI77" s="26">
        <f t="shared" si="8"/>
        <v>0</v>
      </c>
      <c r="OJ77" s="26">
        <f t="shared" si="8"/>
        <v>0</v>
      </c>
      <c r="OK77" s="26">
        <f t="shared" si="8"/>
        <v>0</v>
      </c>
      <c r="OL77" s="26">
        <f t="shared" si="8"/>
        <v>0</v>
      </c>
      <c r="OM77" s="26">
        <f t="shared" si="8"/>
        <v>0</v>
      </c>
      <c r="ON77" s="26">
        <f t="shared" si="8"/>
        <v>0</v>
      </c>
      <c r="OO77" s="26">
        <f t="shared" si="8"/>
        <v>0</v>
      </c>
      <c r="OP77" s="26">
        <f t="shared" si="8"/>
        <v>0</v>
      </c>
      <c r="OQ77" s="26">
        <f t="shared" si="8"/>
        <v>0</v>
      </c>
      <c r="OR77" s="26">
        <f t="shared" si="8"/>
        <v>0</v>
      </c>
      <c r="OS77" s="26">
        <f t="shared" si="8"/>
        <v>0</v>
      </c>
      <c r="OT77" s="26">
        <f t="shared" si="8"/>
        <v>0</v>
      </c>
      <c r="OU77" s="26">
        <f t="shared" si="8"/>
        <v>0</v>
      </c>
      <c r="OV77" s="26">
        <f t="shared" si="8"/>
        <v>0</v>
      </c>
      <c r="OW77" s="26">
        <f t="shared" si="8"/>
        <v>0</v>
      </c>
      <c r="OX77" s="26">
        <f t="shared" si="8"/>
        <v>0</v>
      </c>
      <c r="OY77" s="26">
        <f t="shared" si="8"/>
        <v>0</v>
      </c>
      <c r="OZ77" s="26">
        <f t="shared" si="8"/>
        <v>0</v>
      </c>
      <c r="PA77" s="26">
        <f t="shared" si="8"/>
        <v>0</v>
      </c>
      <c r="PB77" s="26">
        <f t="shared" si="8"/>
        <v>0</v>
      </c>
      <c r="PC77" s="26">
        <f t="shared" si="8"/>
        <v>0</v>
      </c>
      <c r="PD77" s="26">
        <f t="shared" si="8"/>
        <v>0</v>
      </c>
      <c r="PE77" s="26">
        <f t="shared" si="8"/>
        <v>0</v>
      </c>
      <c r="PF77" s="26">
        <f t="shared" si="8"/>
        <v>0</v>
      </c>
      <c r="PG77" s="26">
        <f t="shared" si="8"/>
        <v>0</v>
      </c>
      <c r="PH77" s="26">
        <f t="shared" si="8"/>
        <v>0</v>
      </c>
      <c r="PI77" s="26">
        <f t="shared" si="8"/>
        <v>0</v>
      </c>
      <c r="PJ77" s="26">
        <f t="shared" si="8"/>
        <v>0</v>
      </c>
      <c r="PK77" s="26">
        <f t="shared" si="8"/>
        <v>0</v>
      </c>
      <c r="PL77" s="26">
        <f t="shared" si="8"/>
        <v>0</v>
      </c>
      <c r="PM77" s="26">
        <f t="shared" si="8"/>
        <v>0</v>
      </c>
      <c r="PN77" s="26">
        <f t="shared" si="8"/>
        <v>0</v>
      </c>
      <c r="PO77" s="26">
        <f t="shared" si="8"/>
        <v>0</v>
      </c>
      <c r="PP77" s="26">
        <f t="shared" si="8"/>
        <v>0</v>
      </c>
      <c r="PQ77" s="26">
        <f t="shared" si="8"/>
        <v>0</v>
      </c>
      <c r="PR77" s="26">
        <f t="shared" si="8"/>
        <v>0</v>
      </c>
      <c r="PS77" s="26">
        <f t="shared" si="8"/>
        <v>0</v>
      </c>
      <c r="PT77" s="26">
        <f t="shared" si="8"/>
        <v>0</v>
      </c>
      <c r="PU77" s="26">
        <f t="shared" si="8"/>
        <v>0</v>
      </c>
      <c r="PV77" s="26">
        <f t="shared" si="8"/>
        <v>0</v>
      </c>
      <c r="PW77" s="26">
        <f t="shared" si="8"/>
        <v>0</v>
      </c>
      <c r="PX77" s="26">
        <f t="shared" si="8"/>
        <v>0</v>
      </c>
      <c r="PY77" s="26">
        <f t="shared" si="8"/>
        <v>0</v>
      </c>
      <c r="PZ77" s="26">
        <f t="shared" si="8"/>
        <v>0</v>
      </c>
      <c r="QA77" s="26">
        <f t="shared" si="8"/>
        <v>0</v>
      </c>
      <c r="QB77" s="26">
        <f t="shared" si="8"/>
        <v>0</v>
      </c>
      <c r="QC77" s="26">
        <f t="shared" si="8"/>
        <v>0</v>
      </c>
      <c r="QD77" s="26">
        <f t="shared" si="8"/>
        <v>0</v>
      </c>
      <c r="QE77" s="26">
        <f t="shared" si="8"/>
        <v>0</v>
      </c>
      <c r="QF77" s="26">
        <f t="shared" si="8"/>
        <v>0</v>
      </c>
      <c r="QG77" s="26">
        <f t="shared" si="8"/>
        <v>0</v>
      </c>
      <c r="QH77" s="26">
        <f t="shared" si="8"/>
        <v>0</v>
      </c>
      <c r="QI77" s="26">
        <f t="shared" si="8"/>
        <v>0</v>
      </c>
      <c r="QJ77" s="26">
        <f t="shared" si="8"/>
        <v>0</v>
      </c>
      <c r="QK77" s="26">
        <f t="shared" si="8"/>
        <v>0</v>
      </c>
      <c r="QL77" s="26">
        <f t="shared" si="8"/>
        <v>0</v>
      </c>
      <c r="QM77" s="26">
        <f t="shared" si="8"/>
        <v>0</v>
      </c>
      <c r="QN77" s="26">
        <f t="shared" ref="QN77:SY77" si="9">SUM(QN67:QN76)</f>
        <v>0</v>
      </c>
      <c r="QO77" s="26">
        <f t="shared" si="9"/>
        <v>0</v>
      </c>
      <c r="QP77" s="26">
        <f t="shared" si="9"/>
        <v>0</v>
      </c>
      <c r="QQ77" s="26">
        <f t="shared" si="9"/>
        <v>0</v>
      </c>
      <c r="QR77" s="26">
        <f t="shared" si="9"/>
        <v>0</v>
      </c>
      <c r="QS77" s="26">
        <f t="shared" si="9"/>
        <v>0</v>
      </c>
      <c r="QT77" s="26">
        <f t="shared" si="9"/>
        <v>0</v>
      </c>
      <c r="QU77" s="26">
        <f t="shared" si="9"/>
        <v>0</v>
      </c>
      <c r="QV77" s="26">
        <f t="shared" si="9"/>
        <v>0</v>
      </c>
      <c r="QW77" s="26">
        <f t="shared" si="9"/>
        <v>0</v>
      </c>
      <c r="QX77" s="26">
        <f t="shared" si="9"/>
        <v>0</v>
      </c>
      <c r="QY77" s="26">
        <f t="shared" si="9"/>
        <v>0</v>
      </c>
      <c r="QZ77" s="26">
        <f t="shared" si="9"/>
        <v>0</v>
      </c>
      <c r="RA77" s="26">
        <f t="shared" si="9"/>
        <v>0</v>
      </c>
      <c r="RB77" s="26">
        <f t="shared" si="9"/>
        <v>0</v>
      </c>
      <c r="RC77" s="26">
        <f t="shared" si="9"/>
        <v>0</v>
      </c>
      <c r="RD77" s="26">
        <f t="shared" si="9"/>
        <v>0</v>
      </c>
      <c r="RE77" s="26">
        <f t="shared" si="9"/>
        <v>0</v>
      </c>
      <c r="RF77" s="26">
        <f t="shared" si="9"/>
        <v>0</v>
      </c>
      <c r="RG77" s="26">
        <f t="shared" si="9"/>
        <v>0</v>
      </c>
      <c r="RH77" s="26">
        <f t="shared" si="9"/>
        <v>0</v>
      </c>
      <c r="RI77" s="26">
        <f t="shared" si="9"/>
        <v>0</v>
      </c>
      <c r="RJ77" s="26">
        <f t="shared" si="9"/>
        <v>0</v>
      </c>
      <c r="RK77" s="26">
        <f t="shared" si="9"/>
        <v>0</v>
      </c>
      <c r="RL77" s="26">
        <f t="shared" si="9"/>
        <v>0</v>
      </c>
      <c r="RM77" s="26">
        <f t="shared" si="9"/>
        <v>0</v>
      </c>
      <c r="RN77" s="26">
        <f t="shared" si="9"/>
        <v>0</v>
      </c>
      <c r="RO77" s="26">
        <f t="shared" si="9"/>
        <v>0</v>
      </c>
      <c r="RP77" s="26">
        <f t="shared" si="9"/>
        <v>0</v>
      </c>
      <c r="RQ77" s="26">
        <f t="shared" si="9"/>
        <v>0</v>
      </c>
      <c r="RR77" s="26">
        <f t="shared" si="9"/>
        <v>0</v>
      </c>
      <c r="RS77" s="26">
        <f t="shared" si="9"/>
        <v>0</v>
      </c>
      <c r="RT77" s="26">
        <f t="shared" si="9"/>
        <v>0</v>
      </c>
      <c r="RU77" s="26">
        <f t="shared" si="9"/>
        <v>0</v>
      </c>
      <c r="RV77" s="26">
        <f t="shared" si="9"/>
        <v>0</v>
      </c>
      <c r="RW77" s="26">
        <f t="shared" si="9"/>
        <v>0</v>
      </c>
      <c r="RX77" s="26">
        <f t="shared" si="9"/>
        <v>0</v>
      </c>
      <c r="RY77" s="26">
        <f t="shared" si="9"/>
        <v>0</v>
      </c>
      <c r="RZ77" s="26">
        <f t="shared" si="9"/>
        <v>0</v>
      </c>
      <c r="SA77" s="26">
        <f t="shared" si="9"/>
        <v>0</v>
      </c>
      <c r="SB77" s="26">
        <f t="shared" si="9"/>
        <v>0</v>
      </c>
      <c r="SC77" s="26">
        <f t="shared" si="9"/>
        <v>0</v>
      </c>
      <c r="SD77" s="26">
        <f t="shared" si="9"/>
        <v>0</v>
      </c>
      <c r="SE77" s="26">
        <f t="shared" si="9"/>
        <v>0</v>
      </c>
      <c r="SF77" s="26">
        <f t="shared" si="9"/>
        <v>0</v>
      </c>
      <c r="SG77" s="26">
        <f t="shared" si="9"/>
        <v>0</v>
      </c>
      <c r="SH77" s="26">
        <f t="shared" si="9"/>
        <v>0</v>
      </c>
      <c r="SI77" s="26">
        <f t="shared" si="9"/>
        <v>0</v>
      </c>
      <c r="SJ77" s="26">
        <f t="shared" si="9"/>
        <v>0</v>
      </c>
      <c r="SK77" s="26">
        <f t="shared" si="9"/>
        <v>0</v>
      </c>
      <c r="SL77" s="26">
        <f t="shared" si="9"/>
        <v>0</v>
      </c>
      <c r="SM77" s="26">
        <f t="shared" si="9"/>
        <v>0</v>
      </c>
      <c r="SN77" s="26">
        <f t="shared" si="9"/>
        <v>0</v>
      </c>
      <c r="SO77" s="26">
        <f t="shared" si="9"/>
        <v>0</v>
      </c>
      <c r="SP77" s="26">
        <f t="shared" si="9"/>
        <v>0</v>
      </c>
      <c r="SQ77" s="26">
        <f t="shared" si="9"/>
        <v>0</v>
      </c>
      <c r="SR77" s="26">
        <f t="shared" si="9"/>
        <v>0</v>
      </c>
      <c r="SS77" s="26">
        <f t="shared" si="9"/>
        <v>0</v>
      </c>
      <c r="ST77" s="26">
        <f t="shared" si="9"/>
        <v>0</v>
      </c>
      <c r="SU77" s="26">
        <f t="shared" si="9"/>
        <v>0</v>
      </c>
      <c r="SV77" s="26">
        <f t="shared" si="9"/>
        <v>0</v>
      </c>
      <c r="SW77" s="26">
        <f t="shared" si="9"/>
        <v>0</v>
      </c>
      <c r="SX77" s="26">
        <f t="shared" si="9"/>
        <v>0</v>
      </c>
      <c r="SY77" s="26">
        <f t="shared" si="9"/>
        <v>0</v>
      </c>
      <c r="SZ77" s="26">
        <f t="shared" ref="SZ77:VK77" si="10">SUM(SZ67:SZ76)</f>
        <v>0</v>
      </c>
      <c r="TA77" s="26">
        <f t="shared" si="10"/>
        <v>0</v>
      </c>
      <c r="TB77" s="26">
        <f t="shared" si="10"/>
        <v>0</v>
      </c>
      <c r="TC77" s="26">
        <f t="shared" si="10"/>
        <v>0</v>
      </c>
      <c r="TD77" s="26">
        <f t="shared" si="10"/>
        <v>0</v>
      </c>
      <c r="TE77" s="26">
        <f t="shared" si="10"/>
        <v>0</v>
      </c>
      <c r="TF77" s="26">
        <f t="shared" si="10"/>
        <v>0</v>
      </c>
      <c r="TG77" s="26">
        <f t="shared" si="10"/>
        <v>0</v>
      </c>
      <c r="TH77" s="26">
        <f t="shared" si="10"/>
        <v>0</v>
      </c>
      <c r="TI77" s="26">
        <f t="shared" si="10"/>
        <v>0</v>
      </c>
      <c r="TJ77" s="26">
        <f t="shared" si="10"/>
        <v>0</v>
      </c>
      <c r="TK77" s="26">
        <f t="shared" si="10"/>
        <v>0</v>
      </c>
      <c r="TL77" s="26">
        <f t="shared" si="10"/>
        <v>0</v>
      </c>
      <c r="TM77" s="26">
        <f t="shared" si="10"/>
        <v>0</v>
      </c>
      <c r="TN77" s="26">
        <f t="shared" si="10"/>
        <v>0</v>
      </c>
      <c r="TO77" s="26">
        <f t="shared" si="10"/>
        <v>0</v>
      </c>
      <c r="TP77" s="26">
        <f t="shared" si="10"/>
        <v>0</v>
      </c>
      <c r="TQ77" s="26">
        <f t="shared" si="10"/>
        <v>0</v>
      </c>
      <c r="TR77" s="26">
        <f t="shared" si="10"/>
        <v>0</v>
      </c>
      <c r="TS77" s="26">
        <f t="shared" si="10"/>
        <v>0</v>
      </c>
      <c r="TT77" s="26">
        <f t="shared" si="10"/>
        <v>0</v>
      </c>
      <c r="TU77" s="26">
        <f t="shared" si="10"/>
        <v>0</v>
      </c>
      <c r="TV77" s="26">
        <f t="shared" si="10"/>
        <v>0</v>
      </c>
      <c r="TW77" s="26">
        <f t="shared" si="10"/>
        <v>0</v>
      </c>
      <c r="TX77" s="26">
        <f t="shared" si="10"/>
        <v>0</v>
      </c>
      <c r="TY77" s="26">
        <f t="shared" si="10"/>
        <v>0</v>
      </c>
      <c r="TZ77" s="26">
        <f t="shared" si="10"/>
        <v>0</v>
      </c>
      <c r="UA77" s="26">
        <f t="shared" si="10"/>
        <v>0</v>
      </c>
      <c r="UB77" s="26">
        <f t="shared" si="10"/>
        <v>0</v>
      </c>
      <c r="UC77" s="26">
        <f t="shared" si="10"/>
        <v>0</v>
      </c>
      <c r="UD77" s="26">
        <f t="shared" si="10"/>
        <v>0</v>
      </c>
      <c r="UE77" s="26">
        <f t="shared" si="10"/>
        <v>0</v>
      </c>
      <c r="UF77" s="26">
        <f t="shared" si="10"/>
        <v>0</v>
      </c>
      <c r="UG77" s="26">
        <f t="shared" si="10"/>
        <v>0</v>
      </c>
      <c r="UH77" s="26">
        <f t="shared" si="10"/>
        <v>0</v>
      </c>
      <c r="UI77" s="26">
        <f t="shared" si="10"/>
        <v>0</v>
      </c>
      <c r="UJ77" s="26">
        <f t="shared" si="10"/>
        <v>0</v>
      </c>
      <c r="UK77" s="26">
        <f t="shared" si="10"/>
        <v>0</v>
      </c>
      <c r="UL77" s="26">
        <f t="shared" si="10"/>
        <v>0</v>
      </c>
      <c r="UM77" s="26">
        <f t="shared" si="10"/>
        <v>0</v>
      </c>
      <c r="UN77" s="26">
        <f t="shared" si="10"/>
        <v>0</v>
      </c>
      <c r="UO77" s="26">
        <f t="shared" si="10"/>
        <v>0</v>
      </c>
      <c r="UP77" s="26">
        <f t="shared" si="10"/>
        <v>0</v>
      </c>
      <c r="UQ77" s="26">
        <f t="shared" si="10"/>
        <v>0</v>
      </c>
      <c r="UR77" s="26">
        <f t="shared" si="10"/>
        <v>0</v>
      </c>
      <c r="US77" s="26">
        <f t="shared" si="10"/>
        <v>0</v>
      </c>
      <c r="UT77" s="26">
        <f t="shared" si="10"/>
        <v>0</v>
      </c>
      <c r="UU77" s="26">
        <f t="shared" si="10"/>
        <v>0</v>
      </c>
      <c r="UV77" s="26">
        <f t="shared" si="10"/>
        <v>0</v>
      </c>
      <c r="UW77" s="26">
        <f t="shared" si="10"/>
        <v>0</v>
      </c>
      <c r="UX77" s="26">
        <f t="shared" si="10"/>
        <v>0</v>
      </c>
      <c r="UY77" s="26">
        <f t="shared" si="10"/>
        <v>0</v>
      </c>
      <c r="UZ77" s="26">
        <f t="shared" si="10"/>
        <v>0</v>
      </c>
      <c r="VA77" s="26">
        <f t="shared" si="10"/>
        <v>0</v>
      </c>
      <c r="VB77" s="26">
        <f t="shared" si="10"/>
        <v>0</v>
      </c>
      <c r="VC77" s="26">
        <f t="shared" si="10"/>
        <v>0</v>
      </c>
      <c r="VD77" s="26">
        <f t="shared" si="10"/>
        <v>0</v>
      </c>
      <c r="VE77" s="26">
        <f t="shared" si="10"/>
        <v>0</v>
      </c>
      <c r="VF77" s="26">
        <f t="shared" si="10"/>
        <v>0</v>
      </c>
      <c r="VG77" s="26">
        <f t="shared" si="10"/>
        <v>0</v>
      </c>
      <c r="VH77" s="26">
        <f t="shared" si="10"/>
        <v>0</v>
      </c>
      <c r="VI77" s="26">
        <f t="shared" si="10"/>
        <v>0</v>
      </c>
      <c r="VJ77" s="26">
        <f t="shared" si="10"/>
        <v>0</v>
      </c>
      <c r="VK77" s="26">
        <f t="shared" si="10"/>
        <v>0</v>
      </c>
      <c r="VL77" s="26">
        <f t="shared" ref="VL77:XW77" si="11">SUM(VL67:VL76)</f>
        <v>0</v>
      </c>
      <c r="VM77" s="26">
        <f t="shared" si="11"/>
        <v>0</v>
      </c>
      <c r="VN77" s="26">
        <f t="shared" si="11"/>
        <v>0</v>
      </c>
      <c r="VO77" s="26">
        <f t="shared" si="11"/>
        <v>0</v>
      </c>
      <c r="VP77" s="26">
        <f t="shared" si="11"/>
        <v>0</v>
      </c>
      <c r="VQ77" s="26">
        <f t="shared" si="11"/>
        <v>0</v>
      </c>
      <c r="VR77" s="26">
        <f t="shared" si="11"/>
        <v>0</v>
      </c>
      <c r="VS77" s="26">
        <f t="shared" si="11"/>
        <v>0</v>
      </c>
      <c r="VT77" s="26">
        <f t="shared" si="11"/>
        <v>0</v>
      </c>
      <c r="VU77" s="26">
        <f t="shared" si="11"/>
        <v>0</v>
      </c>
      <c r="VV77" s="26">
        <f t="shared" si="11"/>
        <v>0</v>
      </c>
      <c r="VW77" s="26">
        <f t="shared" si="11"/>
        <v>0</v>
      </c>
      <c r="VX77" s="26">
        <f t="shared" si="11"/>
        <v>0</v>
      </c>
      <c r="VY77" s="26">
        <f t="shared" si="11"/>
        <v>0</v>
      </c>
      <c r="VZ77" s="26">
        <f t="shared" si="11"/>
        <v>0</v>
      </c>
      <c r="WA77" s="26">
        <f t="shared" si="11"/>
        <v>0</v>
      </c>
      <c r="WB77" s="26">
        <f t="shared" si="11"/>
        <v>0</v>
      </c>
      <c r="WC77" s="26">
        <f t="shared" si="11"/>
        <v>0</v>
      </c>
      <c r="WD77" s="26">
        <f t="shared" si="11"/>
        <v>0</v>
      </c>
      <c r="WE77" s="26">
        <f t="shared" si="11"/>
        <v>0</v>
      </c>
      <c r="WF77" s="26">
        <f t="shared" si="11"/>
        <v>0</v>
      </c>
      <c r="WG77" s="26">
        <f t="shared" si="11"/>
        <v>0</v>
      </c>
      <c r="WH77" s="26">
        <f t="shared" si="11"/>
        <v>0</v>
      </c>
      <c r="WI77" s="26">
        <f t="shared" si="11"/>
        <v>0</v>
      </c>
      <c r="WJ77" s="26">
        <f t="shared" si="11"/>
        <v>0</v>
      </c>
      <c r="WK77" s="26">
        <f t="shared" si="11"/>
        <v>0</v>
      </c>
      <c r="WL77" s="26">
        <f t="shared" si="11"/>
        <v>0</v>
      </c>
      <c r="WM77" s="26">
        <f t="shared" si="11"/>
        <v>0</v>
      </c>
      <c r="WN77" s="26">
        <f t="shared" si="11"/>
        <v>0</v>
      </c>
      <c r="WO77" s="26">
        <f t="shared" si="11"/>
        <v>0</v>
      </c>
      <c r="WP77" s="26">
        <f t="shared" si="11"/>
        <v>0</v>
      </c>
      <c r="WQ77" s="26">
        <f t="shared" si="11"/>
        <v>0</v>
      </c>
      <c r="WR77" s="26">
        <f t="shared" si="11"/>
        <v>0</v>
      </c>
      <c r="WS77" s="26">
        <f t="shared" si="11"/>
        <v>0</v>
      </c>
      <c r="WT77" s="26">
        <f t="shared" si="11"/>
        <v>0</v>
      </c>
      <c r="WU77" s="26">
        <f t="shared" si="11"/>
        <v>0</v>
      </c>
      <c r="WV77" s="26">
        <f t="shared" si="11"/>
        <v>0</v>
      </c>
      <c r="WW77" s="26">
        <f t="shared" si="11"/>
        <v>0</v>
      </c>
      <c r="WX77" s="26">
        <f t="shared" si="11"/>
        <v>0</v>
      </c>
      <c r="WY77" s="26">
        <f t="shared" si="11"/>
        <v>0</v>
      </c>
      <c r="WZ77" s="26">
        <f t="shared" si="11"/>
        <v>0</v>
      </c>
      <c r="XA77" s="26">
        <f t="shared" si="11"/>
        <v>0</v>
      </c>
      <c r="XB77" s="26">
        <f t="shared" si="11"/>
        <v>0</v>
      </c>
      <c r="XC77" s="26">
        <f t="shared" si="11"/>
        <v>0</v>
      </c>
      <c r="XD77" s="26">
        <f t="shared" si="11"/>
        <v>0</v>
      </c>
      <c r="XE77" s="26">
        <f t="shared" si="11"/>
        <v>0</v>
      </c>
      <c r="XF77" s="26">
        <f t="shared" si="11"/>
        <v>0</v>
      </c>
      <c r="XG77" s="26">
        <f t="shared" si="11"/>
        <v>0</v>
      </c>
      <c r="XH77" s="26">
        <f t="shared" si="11"/>
        <v>0</v>
      </c>
      <c r="XI77" s="26">
        <f t="shared" si="11"/>
        <v>0</v>
      </c>
      <c r="XJ77" s="26">
        <f t="shared" si="11"/>
        <v>0</v>
      </c>
      <c r="XK77" s="26">
        <f t="shared" si="11"/>
        <v>0</v>
      </c>
      <c r="XL77" s="26">
        <f t="shared" si="11"/>
        <v>0</v>
      </c>
      <c r="XM77" s="26">
        <f t="shared" si="11"/>
        <v>0</v>
      </c>
      <c r="XN77" s="26">
        <f t="shared" si="11"/>
        <v>0</v>
      </c>
      <c r="XO77" s="26">
        <f t="shared" si="11"/>
        <v>0</v>
      </c>
      <c r="XP77" s="26">
        <f t="shared" si="11"/>
        <v>0</v>
      </c>
      <c r="XQ77" s="26">
        <f t="shared" si="11"/>
        <v>0</v>
      </c>
      <c r="XR77" s="26">
        <f t="shared" si="11"/>
        <v>0</v>
      </c>
      <c r="XS77" s="26">
        <f t="shared" si="11"/>
        <v>0</v>
      </c>
      <c r="XT77" s="26">
        <f t="shared" si="11"/>
        <v>0</v>
      </c>
      <c r="XU77" s="26">
        <f t="shared" si="11"/>
        <v>0</v>
      </c>
      <c r="XV77" s="26">
        <f t="shared" si="11"/>
        <v>0</v>
      </c>
      <c r="XW77" s="26">
        <f t="shared" si="11"/>
        <v>0</v>
      </c>
      <c r="XX77" s="26">
        <f t="shared" ref="XX77:AAI77" si="12">SUM(XX67:XX76)</f>
        <v>0</v>
      </c>
      <c r="XY77" s="26">
        <f t="shared" si="12"/>
        <v>0</v>
      </c>
      <c r="XZ77" s="26">
        <f t="shared" si="12"/>
        <v>0</v>
      </c>
      <c r="YA77" s="26">
        <f t="shared" si="12"/>
        <v>0</v>
      </c>
      <c r="YB77" s="26">
        <f t="shared" si="12"/>
        <v>0</v>
      </c>
      <c r="YC77" s="26">
        <f t="shared" si="12"/>
        <v>0</v>
      </c>
      <c r="YD77" s="26">
        <f t="shared" si="12"/>
        <v>0</v>
      </c>
      <c r="YE77" s="26">
        <f t="shared" si="12"/>
        <v>0</v>
      </c>
      <c r="YF77" s="26">
        <f t="shared" si="12"/>
        <v>0</v>
      </c>
      <c r="YG77" s="26">
        <f t="shared" si="12"/>
        <v>0</v>
      </c>
      <c r="YH77" s="26">
        <f t="shared" si="12"/>
        <v>0</v>
      </c>
      <c r="YI77" s="26">
        <f t="shared" si="12"/>
        <v>0</v>
      </c>
      <c r="YJ77" s="26">
        <f t="shared" si="12"/>
        <v>0</v>
      </c>
      <c r="YK77" s="26">
        <f t="shared" si="12"/>
        <v>0</v>
      </c>
      <c r="YL77" s="26">
        <f t="shared" si="12"/>
        <v>0</v>
      </c>
      <c r="YM77" s="26">
        <f t="shared" si="12"/>
        <v>0</v>
      </c>
      <c r="YN77" s="26">
        <f t="shared" si="12"/>
        <v>0</v>
      </c>
      <c r="YO77" s="26">
        <f t="shared" si="12"/>
        <v>0</v>
      </c>
      <c r="YP77" s="26">
        <f t="shared" si="12"/>
        <v>0</v>
      </c>
      <c r="YQ77" s="26">
        <f t="shared" si="12"/>
        <v>0</v>
      </c>
      <c r="YR77" s="26">
        <f t="shared" si="12"/>
        <v>0</v>
      </c>
      <c r="YS77" s="26">
        <f t="shared" si="12"/>
        <v>0</v>
      </c>
      <c r="YT77" s="26">
        <f t="shared" si="12"/>
        <v>0</v>
      </c>
      <c r="YU77" s="26">
        <f t="shared" si="12"/>
        <v>0</v>
      </c>
      <c r="YV77" s="26">
        <f t="shared" si="12"/>
        <v>0</v>
      </c>
      <c r="YW77" s="26">
        <f t="shared" si="12"/>
        <v>0</v>
      </c>
      <c r="YX77" s="26">
        <f t="shared" si="12"/>
        <v>0</v>
      </c>
      <c r="YY77" s="26">
        <f t="shared" si="12"/>
        <v>0</v>
      </c>
      <c r="YZ77" s="26">
        <f t="shared" si="12"/>
        <v>0</v>
      </c>
      <c r="ZA77" s="26">
        <f t="shared" si="12"/>
        <v>0</v>
      </c>
      <c r="ZB77" s="26">
        <f t="shared" si="12"/>
        <v>0</v>
      </c>
      <c r="ZC77" s="26">
        <f t="shared" si="12"/>
        <v>0</v>
      </c>
      <c r="ZD77" s="26">
        <f t="shared" si="12"/>
        <v>0</v>
      </c>
      <c r="ZE77" s="26">
        <f t="shared" si="12"/>
        <v>0</v>
      </c>
      <c r="ZF77" s="26">
        <f t="shared" si="12"/>
        <v>0</v>
      </c>
      <c r="ZG77" s="26">
        <f t="shared" si="12"/>
        <v>0</v>
      </c>
      <c r="ZH77" s="26">
        <f t="shared" si="12"/>
        <v>0</v>
      </c>
      <c r="ZI77" s="26">
        <f t="shared" si="12"/>
        <v>0</v>
      </c>
      <c r="ZJ77" s="26">
        <f t="shared" si="12"/>
        <v>0</v>
      </c>
      <c r="ZK77" s="26">
        <f t="shared" si="12"/>
        <v>0</v>
      </c>
      <c r="ZL77" s="26">
        <f t="shared" si="12"/>
        <v>0</v>
      </c>
      <c r="ZM77" s="26">
        <f t="shared" si="12"/>
        <v>0</v>
      </c>
      <c r="ZN77" s="26">
        <f t="shared" si="12"/>
        <v>0</v>
      </c>
      <c r="ZO77" s="26">
        <f t="shared" si="12"/>
        <v>0</v>
      </c>
      <c r="ZP77" s="26">
        <f t="shared" si="12"/>
        <v>0</v>
      </c>
      <c r="ZQ77" s="26">
        <f t="shared" si="12"/>
        <v>0</v>
      </c>
      <c r="ZR77" s="26">
        <f t="shared" si="12"/>
        <v>0</v>
      </c>
      <c r="ZS77" s="26">
        <f t="shared" si="12"/>
        <v>0</v>
      </c>
      <c r="ZT77" s="26">
        <f t="shared" si="12"/>
        <v>0</v>
      </c>
      <c r="ZU77" s="26">
        <f t="shared" si="12"/>
        <v>0</v>
      </c>
      <c r="ZV77" s="26">
        <f t="shared" si="12"/>
        <v>0</v>
      </c>
      <c r="ZW77" s="26">
        <f t="shared" si="12"/>
        <v>0</v>
      </c>
      <c r="ZX77" s="26">
        <f t="shared" si="12"/>
        <v>0</v>
      </c>
      <c r="ZY77" s="26">
        <f t="shared" si="12"/>
        <v>0</v>
      </c>
      <c r="ZZ77" s="26">
        <f t="shared" si="12"/>
        <v>0</v>
      </c>
      <c r="AAA77" s="26">
        <f t="shared" si="12"/>
        <v>0</v>
      </c>
      <c r="AAB77" s="26">
        <f t="shared" si="12"/>
        <v>0</v>
      </c>
      <c r="AAC77" s="26">
        <f t="shared" si="12"/>
        <v>0</v>
      </c>
      <c r="AAD77" s="26">
        <f t="shared" si="12"/>
        <v>0</v>
      </c>
      <c r="AAE77" s="26">
        <f t="shared" si="12"/>
        <v>0</v>
      </c>
      <c r="AAF77" s="26">
        <f t="shared" si="12"/>
        <v>0</v>
      </c>
      <c r="AAG77" s="26">
        <f t="shared" si="12"/>
        <v>0</v>
      </c>
      <c r="AAH77" s="26">
        <f t="shared" si="12"/>
        <v>0</v>
      </c>
      <c r="AAI77" s="26">
        <f t="shared" si="12"/>
        <v>0</v>
      </c>
      <c r="AAJ77" s="26">
        <f t="shared" ref="AAJ77:ACU77" si="13">SUM(AAJ67:AAJ76)</f>
        <v>0</v>
      </c>
      <c r="AAK77" s="26">
        <f t="shared" si="13"/>
        <v>0</v>
      </c>
      <c r="AAL77" s="26">
        <f t="shared" si="13"/>
        <v>0</v>
      </c>
      <c r="AAM77" s="26">
        <f t="shared" si="13"/>
        <v>0</v>
      </c>
      <c r="AAN77" s="26">
        <f t="shared" si="13"/>
        <v>0</v>
      </c>
      <c r="AAO77" s="26">
        <f t="shared" si="13"/>
        <v>0</v>
      </c>
      <c r="AAP77" s="26">
        <f t="shared" si="13"/>
        <v>0</v>
      </c>
      <c r="AAQ77" s="26">
        <f t="shared" si="13"/>
        <v>0</v>
      </c>
      <c r="AAR77" s="26">
        <f t="shared" si="13"/>
        <v>0</v>
      </c>
      <c r="AAS77" s="26">
        <f t="shared" si="13"/>
        <v>0</v>
      </c>
      <c r="AAT77" s="26">
        <f t="shared" si="13"/>
        <v>0</v>
      </c>
      <c r="AAU77" s="26">
        <f t="shared" si="13"/>
        <v>0</v>
      </c>
      <c r="AAV77" s="26">
        <f t="shared" si="13"/>
        <v>0</v>
      </c>
      <c r="AAW77" s="26">
        <f t="shared" si="13"/>
        <v>0</v>
      </c>
      <c r="AAX77" s="26">
        <f t="shared" si="13"/>
        <v>0</v>
      </c>
      <c r="AAY77" s="26">
        <f t="shared" si="13"/>
        <v>0</v>
      </c>
      <c r="AAZ77" s="26">
        <f t="shared" si="13"/>
        <v>0</v>
      </c>
      <c r="ABA77" s="26">
        <f t="shared" si="13"/>
        <v>0</v>
      </c>
      <c r="ABB77" s="26">
        <f t="shared" si="13"/>
        <v>0</v>
      </c>
      <c r="ABC77" s="26">
        <f t="shared" si="13"/>
        <v>0</v>
      </c>
      <c r="ABD77" s="26">
        <f t="shared" si="13"/>
        <v>0</v>
      </c>
      <c r="ABE77" s="26">
        <f t="shared" si="13"/>
        <v>0</v>
      </c>
      <c r="ABF77" s="26">
        <f t="shared" si="13"/>
        <v>0</v>
      </c>
      <c r="ABG77" s="26">
        <f t="shared" si="13"/>
        <v>0</v>
      </c>
      <c r="ABH77" s="26">
        <f t="shared" si="13"/>
        <v>0</v>
      </c>
      <c r="ABI77" s="26">
        <f t="shared" si="13"/>
        <v>0</v>
      </c>
      <c r="ABJ77" s="26">
        <f t="shared" si="13"/>
        <v>0</v>
      </c>
      <c r="ABK77" s="26">
        <f t="shared" si="13"/>
        <v>0</v>
      </c>
      <c r="ABL77" s="26">
        <f t="shared" si="13"/>
        <v>0</v>
      </c>
      <c r="ABM77" s="26">
        <f t="shared" si="13"/>
        <v>0</v>
      </c>
      <c r="ABN77" s="26">
        <f t="shared" si="13"/>
        <v>0</v>
      </c>
      <c r="ABO77" s="26">
        <f t="shared" si="13"/>
        <v>0</v>
      </c>
      <c r="ABP77" s="26">
        <f t="shared" si="13"/>
        <v>0</v>
      </c>
      <c r="ABQ77" s="26">
        <f t="shared" si="13"/>
        <v>0</v>
      </c>
      <c r="ABR77" s="26">
        <f t="shared" si="13"/>
        <v>0</v>
      </c>
      <c r="ABS77" s="26">
        <f t="shared" si="13"/>
        <v>0</v>
      </c>
      <c r="ABT77" s="26">
        <f t="shared" si="13"/>
        <v>0</v>
      </c>
      <c r="ABU77" s="26">
        <f t="shared" si="13"/>
        <v>0</v>
      </c>
      <c r="ABV77" s="26">
        <f t="shared" si="13"/>
        <v>0</v>
      </c>
      <c r="ABW77" s="26">
        <f t="shared" si="13"/>
        <v>0</v>
      </c>
      <c r="ABX77" s="26">
        <f t="shared" si="13"/>
        <v>0</v>
      </c>
      <c r="ABY77" s="26">
        <f t="shared" si="13"/>
        <v>0</v>
      </c>
      <c r="ABZ77" s="26">
        <f t="shared" si="13"/>
        <v>0</v>
      </c>
      <c r="ACA77" s="26">
        <f t="shared" si="13"/>
        <v>0</v>
      </c>
      <c r="ACB77" s="26">
        <f t="shared" si="13"/>
        <v>0</v>
      </c>
      <c r="ACC77" s="26">
        <f t="shared" si="13"/>
        <v>0</v>
      </c>
      <c r="ACD77" s="26">
        <f t="shared" si="13"/>
        <v>0</v>
      </c>
      <c r="ACE77" s="26">
        <f t="shared" si="13"/>
        <v>0</v>
      </c>
      <c r="ACF77" s="26">
        <f t="shared" si="13"/>
        <v>0</v>
      </c>
      <c r="ACG77" s="26">
        <f t="shared" si="13"/>
        <v>0</v>
      </c>
      <c r="ACH77" s="26">
        <f t="shared" si="13"/>
        <v>0</v>
      </c>
      <c r="ACI77" s="26">
        <f t="shared" si="13"/>
        <v>0</v>
      </c>
      <c r="ACJ77" s="26">
        <f t="shared" si="13"/>
        <v>0</v>
      </c>
      <c r="ACK77" s="26">
        <f t="shared" si="13"/>
        <v>0</v>
      </c>
      <c r="ACL77" s="26">
        <f t="shared" si="13"/>
        <v>0</v>
      </c>
      <c r="ACM77" s="26">
        <f t="shared" si="13"/>
        <v>0</v>
      </c>
      <c r="ACN77" s="26">
        <f t="shared" si="13"/>
        <v>0</v>
      </c>
      <c r="ACO77" s="26">
        <f t="shared" si="13"/>
        <v>0</v>
      </c>
      <c r="ACP77" s="26">
        <f t="shared" si="13"/>
        <v>0</v>
      </c>
      <c r="ACQ77" s="26">
        <f t="shared" si="13"/>
        <v>0</v>
      </c>
      <c r="ACR77" s="26">
        <f t="shared" si="13"/>
        <v>0</v>
      </c>
      <c r="ACS77" s="26">
        <f t="shared" si="13"/>
        <v>0</v>
      </c>
      <c r="ACT77" s="26">
        <f t="shared" si="13"/>
        <v>0</v>
      </c>
      <c r="ACU77" s="26">
        <f t="shared" si="13"/>
        <v>0</v>
      </c>
      <c r="ACV77" s="26">
        <f t="shared" ref="ACV77:AFG77" si="14">SUM(ACV67:ACV76)</f>
        <v>0</v>
      </c>
      <c r="ACW77" s="26">
        <f t="shared" si="14"/>
        <v>0</v>
      </c>
      <c r="ACX77" s="26">
        <f t="shared" si="14"/>
        <v>0</v>
      </c>
      <c r="ACY77" s="26">
        <f t="shared" si="14"/>
        <v>0</v>
      </c>
      <c r="ACZ77" s="26">
        <f t="shared" si="14"/>
        <v>0</v>
      </c>
      <c r="ADA77" s="26">
        <f t="shared" si="14"/>
        <v>0</v>
      </c>
      <c r="ADB77" s="26">
        <f t="shared" si="14"/>
        <v>0</v>
      </c>
      <c r="ADC77" s="26">
        <f t="shared" si="14"/>
        <v>0</v>
      </c>
      <c r="ADD77" s="26">
        <f t="shared" si="14"/>
        <v>0</v>
      </c>
      <c r="ADE77" s="26">
        <f t="shared" si="14"/>
        <v>0</v>
      </c>
      <c r="ADF77" s="26">
        <f t="shared" si="14"/>
        <v>0</v>
      </c>
      <c r="ADG77" s="26">
        <f t="shared" si="14"/>
        <v>0</v>
      </c>
      <c r="ADH77" s="26">
        <f t="shared" si="14"/>
        <v>0</v>
      </c>
      <c r="ADI77" s="26">
        <f t="shared" si="14"/>
        <v>0</v>
      </c>
      <c r="ADJ77" s="26">
        <f t="shared" si="14"/>
        <v>0</v>
      </c>
      <c r="ADK77" s="26">
        <f t="shared" si="14"/>
        <v>0</v>
      </c>
      <c r="ADL77" s="26">
        <f t="shared" si="14"/>
        <v>0</v>
      </c>
      <c r="ADM77" s="26">
        <f t="shared" si="14"/>
        <v>0</v>
      </c>
      <c r="ADN77" s="26">
        <f t="shared" si="14"/>
        <v>0</v>
      </c>
      <c r="ADO77" s="26">
        <f t="shared" si="14"/>
        <v>0</v>
      </c>
      <c r="ADP77" s="26">
        <f t="shared" si="14"/>
        <v>0</v>
      </c>
      <c r="ADQ77" s="26">
        <f t="shared" si="14"/>
        <v>0</v>
      </c>
      <c r="ADR77" s="26">
        <f t="shared" si="14"/>
        <v>0</v>
      </c>
      <c r="ADS77" s="26">
        <f t="shared" si="14"/>
        <v>0</v>
      </c>
      <c r="ADT77" s="26">
        <f t="shared" si="14"/>
        <v>0</v>
      </c>
      <c r="ADU77" s="26">
        <f t="shared" si="14"/>
        <v>0</v>
      </c>
      <c r="ADV77" s="26">
        <f t="shared" si="14"/>
        <v>0</v>
      </c>
      <c r="ADW77" s="26">
        <f t="shared" si="14"/>
        <v>0</v>
      </c>
      <c r="ADX77" s="26">
        <f t="shared" si="14"/>
        <v>0</v>
      </c>
      <c r="ADY77" s="26">
        <f t="shared" si="14"/>
        <v>0</v>
      </c>
      <c r="ADZ77" s="26">
        <f t="shared" si="14"/>
        <v>0</v>
      </c>
      <c r="AEA77" s="26">
        <f t="shared" si="14"/>
        <v>0</v>
      </c>
      <c r="AEB77" s="26">
        <f t="shared" si="14"/>
        <v>0</v>
      </c>
      <c r="AEC77" s="26">
        <f t="shared" si="14"/>
        <v>0</v>
      </c>
      <c r="AED77" s="26">
        <f t="shared" si="14"/>
        <v>0</v>
      </c>
      <c r="AEE77" s="26">
        <f t="shared" si="14"/>
        <v>0</v>
      </c>
      <c r="AEF77" s="26">
        <f t="shared" si="14"/>
        <v>0</v>
      </c>
      <c r="AEG77" s="26">
        <f t="shared" si="14"/>
        <v>0</v>
      </c>
      <c r="AEH77" s="26">
        <f t="shared" si="14"/>
        <v>0</v>
      </c>
      <c r="AEI77" s="26">
        <f t="shared" si="14"/>
        <v>0</v>
      </c>
      <c r="AEJ77" s="26">
        <f t="shared" si="14"/>
        <v>0</v>
      </c>
      <c r="AEK77" s="26">
        <f t="shared" si="14"/>
        <v>0</v>
      </c>
      <c r="AEL77" s="26">
        <f t="shared" si="14"/>
        <v>0</v>
      </c>
      <c r="AEM77" s="26">
        <f t="shared" si="14"/>
        <v>0</v>
      </c>
      <c r="AEN77" s="26">
        <f t="shared" si="14"/>
        <v>0</v>
      </c>
      <c r="AEO77" s="26">
        <f t="shared" si="14"/>
        <v>0</v>
      </c>
      <c r="AEP77" s="26">
        <f t="shared" si="14"/>
        <v>0</v>
      </c>
      <c r="AEQ77" s="26">
        <f t="shared" si="14"/>
        <v>0</v>
      </c>
      <c r="AER77" s="26">
        <f t="shared" si="14"/>
        <v>0</v>
      </c>
      <c r="AES77" s="26">
        <f t="shared" si="14"/>
        <v>0</v>
      </c>
      <c r="AET77" s="26">
        <f t="shared" si="14"/>
        <v>0</v>
      </c>
      <c r="AEU77" s="26">
        <f t="shared" si="14"/>
        <v>0</v>
      </c>
      <c r="AEV77" s="26">
        <f t="shared" si="14"/>
        <v>0</v>
      </c>
      <c r="AEW77" s="26">
        <f t="shared" si="14"/>
        <v>0</v>
      </c>
      <c r="AEX77" s="26">
        <f t="shared" si="14"/>
        <v>0</v>
      </c>
      <c r="AEY77" s="26">
        <f t="shared" si="14"/>
        <v>0</v>
      </c>
      <c r="AEZ77" s="26">
        <f t="shared" si="14"/>
        <v>0</v>
      </c>
      <c r="AFA77" s="26">
        <f t="shared" si="14"/>
        <v>0</v>
      </c>
      <c r="AFB77" s="26">
        <f t="shared" si="14"/>
        <v>0</v>
      </c>
      <c r="AFC77" s="26">
        <f t="shared" si="14"/>
        <v>0</v>
      </c>
      <c r="AFD77" s="26">
        <f t="shared" si="14"/>
        <v>0</v>
      </c>
      <c r="AFE77" s="26">
        <f t="shared" si="14"/>
        <v>0</v>
      </c>
      <c r="AFF77" s="26">
        <f t="shared" si="14"/>
        <v>0</v>
      </c>
      <c r="AFG77" s="26">
        <f t="shared" si="14"/>
        <v>0</v>
      </c>
      <c r="AFH77" s="26">
        <f t="shared" ref="AFH77:AHS77" si="15">SUM(AFH67:AFH76)</f>
        <v>0</v>
      </c>
      <c r="AFI77" s="26">
        <f t="shared" si="15"/>
        <v>0</v>
      </c>
      <c r="AFJ77" s="26">
        <f t="shared" si="15"/>
        <v>0</v>
      </c>
      <c r="AFK77" s="26">
        <f t="shared" si="15"/>
        <v>0</v>
      </c>
      <c r="AFL77" s="26">
        <f t="shared" si="15"/>
        <v>0</v>
      </c>
      <c r="AFM77" s="26">
        <f t="shared" si="15"/>
        <v>0</v>
      </c>
      <c r="AFN77" s="26">
        <f t="shared" si="15"/>
        <v>0</v>
      </c>
      <c r="AFO77" s="26">
        <f t="shared" si="15"/>
        <v>0</v>
      </c>
      <c r="AFP77" s="26">
        <f t="shared" si="15"/>
        <v>0</v>
      </c>
      <c r="AFQ77" s="26">
        <f t="shared" si="15"/>
        <v>0</v>
      </c>
      <c r="AFR77" s="26">
        <f t="shared" si="15"/>
        <v>0</v>
      </c>
      <c r="AFS77" s="26">
        <f t="shared" si="15"/>
        <v>0</v>
      </c>
      <c r="AFT77" s="26">
        <f t="shared" si="15"/>
        <v>0</v>
      </c>
      <c r="AFU77" s="26">
        <f t="shared" si="15"/>
        <v>0</v>
      </c>
      <c r="AFV77" s="26">
        <f t="shared" si="15"/>
        <v>0</v>
      </c>
      <c r="AFW77" s="26">
        <f t="shared" si="15"/>
        <v>0</v>
      </c>
      <c r="AFX77" s="26">
        <f t="shared" si="15"/>
        <v>0</v>
      </c>
      <c r="AFY77" s="26">
        <f t="shared" si="15"/>
        <v>0</v>
      </c>
      <c r="AFZ77" s="26">
        <f t="shared" si="15"/>
        <v>0</v>
      </c>
      <c r="AGA77" s="26">
        <f t="shared" si="15"/>
        <v>0</v>
      </c>
      <c r="AGB77" s="26">
        <f t="shared" si="15"/>
        <v>0</v>
      </c>
      <c r="AGC77" s="26">
        <f t="shared" si="15"/>
        <v>0</v>
      </c>
      <c r="AGD77" s="26">
        <f t="shared" si="15"/>
        <v>0</v>
      </c>
      <c r="AGE77" s="26">
        <f t="shared" si="15"/>
        <v>0</v>
      </c>
      <c r="AGF77" s="26">
        <f t="shared" si="15"/>
        <v>0</v>
      </c>
      <c r="AGG77" s="26">
        <f t="shared" si="15"/>
        <v>0</v>
      </c>
      <c r="AGH77" s="26">
        <f t="shared" si="15"/>
        <v>0</v>
      </c>
      <c r="AGI77" s="26">
        <f t="shared" si="15"/>
        <v>0</v>
      </c>
      <c r="AGJ77" s="26">
        <f t="shared" si="15"/>
        <v>0</v>
      </c>
      <c r="AGK77" s="26">
        <f t="shared" si="15"/>
        <v>0</v>
      </c>
      <c r="AGL77" s="26">
        <f t="shared" si="15"/>
        <v>0</v>
      </c>
      <c r="AGM77" s="26">
        <f t="shared" si="15"/>
        <v>0</v>
      </c>
      <c r="AGN77" s="26">
        <f t="shared" si="15"/>
        <v>0</v>
      </c>
      <c r="AGO77" s="26">
        <f t="shared" si="15"/>
        <v>0</v>
      </c>
      <c r="AGP77" s="26">
        <f t="shared" si="15"/>
        <v>0</v>
      </c>
      <c r="AGQ77" s="26">
        <f t="shared" si="15"/>
        <v>0</v>
      </c>
      <c r="AGR77" s="26">
        <f t="shared" si="15"/>
        <v>0</v>
      </c>
      <c r="AGS77" s="26">
        <f t="shared" si="15"/>
        <v>0</v>
      </c>
      <c r="AGT77" s="26">
        <f t="shared" si="15"/>
        <v>0</v>
      </c>
      <c r="AGU77" s="26">
        <f t="shared" si="15"/>
        <v>0</v>
      </c>
      <c r="AGV77" s="26">
        <f t="shared" si="15"/>
        <v>0</v>
      </c>
      <c r="AGW77" s="26">
        <f t="shared" si="15"/>
        <v>0</v>
      </c>
      <c r="AGX77" s="26">
        <f t="shared" si="15"/>
        <v>0</v>
      </c>
      <c r="AGY77" s="26">
        <f t="shared" si="15"/>
        <v>0</v>
      </c>
      <c r="AGZ77" s="26">
        <f t="shared" si="15"/>
        <v>0</v>
      </c>
      <c r="AHA77" s="26">
        <f t="shared" si="15"/>
        <v>0</v>
      </c>
      <c r="AHB77" s="26">
        <f t="shared" si="15"/>
        <v>0</v>
      </c>
      <c r="AHC77" s="26">
        <f t="shared" si="15"/>
        <v>0</v>
      </c>
      <c r="AHD77" s="26">
        <f t="shared" si="15"/>
        <v>0</v>
      </c>
      <c r="AHE77" s="26">
        <f t="shared" si="15"/>
        <v>0</v>
      </c>
      <c r="AHF77" s="26">
        <f t="shared" si="15"/>
        <v>0</v>
      </c>
      <c r="AHG77" s="26">
        <f t="shared" si="15"/>
        <v>0</v>
      </c>
      <c r="AHH77" s="26">
        <f t="shared" si="15"/>
        <v>0</v>
      </c>
      <c r="AHI77" s="26">
        <f t="shared" si="15"/>
        <v>0</v>
      </c>
      <c r="AHJ77" s="26">
        <f t="shared" si="15"/>
        <v>0</v>
      </c>
      <c r="AHK77" s="26">
        <f t="shared" si="15"/>
        <v>0</v>
      </c>
      <c r="AHL77" s="26">
        <f t="shared" si="15"/>
        <v>0</v>
      </c>
      <c r="AHM77" s="26">
        <f t="shared" si="15"/>
        <v>0</v>
      </c>
      <c r="AHN77" s="26">
        <f t="shared" si="15"/>
        <v>0</v>
      </c>
      <c r="AHO77" s="26">
        <f t="shared" si="15"/>
        <v>0</v>
      </c>
      <c r="AHP77" s="26">
        <f t="shared" si="15"/>
        <v>0</v>
      </c>
      <c r="AHQ77" s="26">
        <f t="shared" si="15"/>
        <v>0</v>
      </c>
      <c r="AHR77" s="26">
        <f t="shared" si="15"/>
        <v>0</v>
      </c>
      <c r="AHS77" s="26">
        <f t="shared" si="15"/>
        <v>0</v>
      </c>
      <c r="AHT77" s="26">
        <f t="shared" ref="AHT77:AKE77" si="16">SUM(AHT67:AHT76)</f>
        <v>0</v>
      </c>
      <c r="AHU77" s="26">
        <f t="shared" si="16"/>
        <v>0</v>
      </c>
      <c r="AHV77" s="26">
        <f t="shared" si="16"/>
        <v>0</v>
      </c>
      <c r="AHW77" s="26">
        <f t="shared" si="16"/>
        <v>0</v>
      </c>
      <c r="AHX77" s="26">
        <f t="shared" si="16"/>
        <v>0</v>
      </c>
      <c r="AHY77" s="26">
        <f t="shared" si="16"/>
        <v>0</v>
      </c>
      <c r="AHZ77" s="26">
        <f t="shared" si="16"/>
        <v>0</v>
      </c>
      <c r="AIA77" s="26">
        <f t="shared" si="16"/>
        <v>0</v>
      </c>
      <c r="AIB77" s="26">
        <f t="shared" si="16"/>
        <v>0</v>
      </c>
      <c r="AIC77" s="26">
        <f t="shared" si="16"/>
        <v>0</v>
      </c>
      <c r="AID77" s="26">
        <f t="shared" si="16"/>
        <v>0</v>
      </c>
      <c r="AIE77" s="26">
        <f t="shared" si="16"/>
        <v>0</v>
      </c>
      <c r="AIF77" s="26">
        <f t="shared" si="16"/>
        <v>0</v>
      </c>
      <c r="AIG77" s="26">
        <f t="shared" si="16"/>
        <v>0</v>
      </c>
      <c r="AIH77" s="26">
        <f t="shared" si="16"/>
        <v>0</v>
      </c>
      <c r="AII77" s="26">
        <f t="shared" si="16"/>
        <v>0</v>
      </c>
      <c r="AIJ77" s="26">
        <f t="shared" si="16"/>
        <v>0</v>
      </c>
      <c r="AIK77" s="26">
        <f t="shared" si="16"/>
        <v>0</v>
      </c>
      <c r="AIL77" s="26">
        <f t="shared" si="16"/>
        <v>0</v>
      </c>
      <c r="AIM77" s="26">
        <f t="shared" si="16"/>
        <v>0</v>
      </c>
      <c r="AIN77" s="26">
        <f t="shared" si="16"/>
        <v>0</v>
      </c>
      <c r="AIO77" s="26">
        <f t="shared" si="16"/>
        <v>0</v>
      </c>
      <c r="AIP77" s="26">
        <f t="shared" si="16"/>
        <v>0</v>
      </c>
      <c r="AIQ77" s="26">
        <f t="shared" si="16"/>
        <v>0</v>
      </c>
      <c r="AIR77" s="26">
        <f t="shared" si="16"/>
        <v>0</v>
      </c>
      <c r="AIS77" s="26">
        <f t="shared" si="16"/>
        <v>0</v>
      </c>
      <c r="AIT77" s="26">
        <f t="shared" si="16"/>
        <v>0</v>
      </c>
      <c r="AIU77" s="26">
        <f t="shared" si="16"/>
        <v>0</v>
      </c>
      <c r="AIV77" s="26">
        <f t="shared" si="16"/>
        <v>0</v>
      </c>
      <c r="AIW77" s="26">
        <f t="shared" si="16"/>
        <v>0</v>
      </c>
      <c r="AIX77" s="26">
        <f t="shared" si="16"/>
        <v>0</v>
      </c>
      <c r="AIY77" s="26">
        <f t="shared" si="16"/>
        <v>0</v>
      </c>
      <c r="AIZ77" s="26">
        <f t="shared" si="16"/>
        <v>0</v>
      </c>
      <c r="AJA77" s="26">
        <f t="shared" si="16"/>
        <v>0</v>
      </c>
      <c r="AJB77" s="26">
        <f t="shared" si="16"/>
        <v>0</v>
      </c>
      <c r="AJC77" s="26">
        <f t="shared" si="16"/>
        <v>0</v>
      </c>
      <c r="AJD77" s="26">
        <f t="shared" si="16"/>
        <v>0</v>
      </c>
      <c r="AJE77" s="26">
        <f t="shared" si="16"/>
        <v>0</v>
      </c>
      <c r="AJF77" s="26">
        <f t="shared" si="16"/>
        <v>0</v>
      </c>
      <c r="AJG77" s="26">
        <f t="shared" si="16"/>
        <v>0</v>
      </c>
      <c r="AJH77" s="26">
        <f t="shared" si="16"/>
        <v>0</v>
      </c>
      <c r="AJI77" s="26">
        <f t="shared" si="16"/>
        <v>0</v>
      </c>
      <c r="AJJ77" s="26">
        <f t="shared" si="16"/>
        <v>0</v>
      </c>
      <c r="AJK77" s="26">
        <f t="shared" si="16"/>
        <v>0</v>
      </c>
      <c r="AJL77" s="26">
        <f t="shared" si="16"/>
        <v>0</v>
      </c>
      <c r="AJM77" s="26">
        <f t="shared" si="16"/>
        <v>0</v>
      </c>
      <c r="AJN77" s="26">
        <f t="shared" si="16"/>
        <v>0</v>
      </c>
      <c r="AJO77" s="26">
        <f t="shared" si="16"/>
        <v>0</v>
      </c>
      <c r="AJP77" s="26">
        <f t="shared" si="16"/>
        <v>0</v>
      </c>
      <c r="AJQ77" s="26">
        <f t="shared" si="16"/>
        <v>0</v>
      </c>
      <c r="AJR77" s="26">
        <f t="shared" si="16"/>
        <v>0</v>
      </c>
      <c r="AJS77" s="26">
        <f t="shared" si="16"/>
        <v>0</v>
      </c>
      <c r="AJT77" s="26">
        <f t="shared" si="16"/>
        <v>0</v>
      </c>
      <c r="AJU77" s="26">
        <f t="shared" si="16"/>
        <v>0</v>
      </c>
      <c r="AJV77" s="26">
        <f t="shared" si="16"/>
        <v>0</v>
      </c>
      <c r="AJW77" s="26">
        <f t="shared" si="16"/>
        <v>0</v>
      </c>
      <c r="AJX77" s="26">
        <f t="shared" si="16"/>
        <v>0</v>
      </c>
      <c r="AJY77" s="26">
        <f t="shared" si="16"/>
        <v>0</v>
      </c>
      <c r="AJZ77" s="26">
        <f t="shared" si="16"/>
        <v>0</v>
      </c>
      <c r="AKA77" s="26">
        <f t="shared" si="16"/>
        <v>0</v>
      </c>
      <c r="AKB77" s="26">
        <f t="shared" si="16"/>
        <v>0</v>
      </c>
      <c r="AKC77" s="26">
        <f t="shared" si="16"/>
        <v>0</v>
      </c>
      <c r="AKD77" s="26">
        <f t="shared" si="16"/>
        <v>0</v>
      </c>
      <c r="AKE77" s="26">
        <f t="shared" si="16"/>
        <v>0</v>
      </c>
      <c r="AKF77" s="26">
        <f t="shared" ref="AKF77:AMQ77" si="17">SUM(AKF67:AKF76)</f>
        <v>0</v>
      </c>
      <c r="AKG77" s="26">
        <f t="shared" si="17"/>
        <v>0</v>
      </c>
      <c r="AKH77" s="26">
        <f t="shared" si="17"/>
        <v>0</v>
      </c>
      <c r="AKI77" s="26">
        <f t="shared" si="17"/>
        <v>0</v>
      </c>
      <c r="AKJ77" s="26">
        <f t="shared" si="17"/>
        <v>0</v>
      </c>
      <c r="AKK77" s="26">
        <f t="shared" si="17"/>
        <v>0</v>
      </c>
      <c r="AKL77" s="26">
        <f t="shared" si="17"/>
        <v>0</v>
      </c>
      <c r="AKM77" s="26">
        <f t="shared" si="17"/>
        <v>0</v>
      </c>
      <c r="AKN77" s="26">
        <f t="shared" si="17"/>
        <v>0</v>
      </c>
      <c r="AKO77" s="26">
        <f t="shared" si="17"/>
        <v>0</v>
      </c>
      <c r="AKP77" s="26">
        <f t="shared" si="17"/>
        <v>0</v>
      </c>
      <c r="AKQ77" s="26">
        <f t="shared" si="17"/>
        <v>0</v>
      </c>
      <c r="AKR77" s="26">
        <f t="shared" si="17"/>
        <v>0</v>
      </c>
      <c r="AKS77" s="26">
        <f t="shared" si="17"/>
        <v>0</v>
      </c>
      <c r="AKT77" s="26">
        <f t="shared" si="17"/>
        <v>0</v>
      </c>
      <c r="AKU77" s="26">
        <f t="shared" si="17"/>
        <v>0</v>
      </c>
      <c r="AKV77" s="26">
        <f t="shared" si="17"/>
        <v>0</v>
      </c>
      <c r="AKW77" s="26">
        <f t="shared" si="17"/>
        <v>0</v>
      </c>
      <c r="AKX77" s="26">
        <f t="shared" si="17"/>
        <v>0</v>
      </c>
      <c r="AKY77" s="26">
        <f t="shared" si="17"/>
        <v>0</v>
      </c>
      <c r="AKZ77" s="26">
        <f t="shared" si="17"/>
        <v>0</v>
      </c>
      <c r="ALA77" s="26">
        <f t="shared" si="17"/>
        <v>0</v>
      </c>
      <c r="ALB77" s="26">
        <f t="shared" si="17"/>
        <v>0</v>
      </c>
      <c r="ALC77" s="26">
        <f t="shared" si="17"/>
        <v>0</v>
      </c>
      <c r="ALD77" s="26">
        <f t="shared" si="17"/>
        <v>0</v>
      </c>
      <c r="ALE77" s="26">
        <f t="shared" si="17"/>
        <v>0</v>
      </c>
      <c r="ALF77" s="26">
        <f t="shared" si="17"/>
        <v>0</v>
      </c>
      <c r="ALG77" s="26">
        <f t="shared" si="17"/>
        <v>0</v>
      </c>
      <c r="ALH77" s="26">
        <f t="shared" si="17"/>
        <v>0</v>
      </c>
      <c r="ALI77" s="26">
        <f t="shared" si="17"/>
        <v>0</v>
      </c>
      <c r="ALJ77" s="26">
        <f t="shared" si="17"/>
        <v>0</v>
      </c>
      <c r="ALK77" s="26">
        <f t="shared" si="17"/>
        <v>0</v>
      </c>
      <c r="ALL77" s="26">
        <f t="shared" si="17"/>
        <v>0</v>
      </c>
      <c r="ALM77" s="26">
        <f t="shared" si="17"/>
        <v>0</v>
      </c>
      <c r="ALN77" s="26">
        <f t="shared" si="17"/>
        <v>0</v>
      </c>
      <c r="ALO77" s="26">
        <f t="shared" si="17"/>
        <v>0</v>
      </c>
      <c r="ALP77" s="26">
        <f t="shared" si="17"/>
        <v>0</v>
      </c>
      <c r="ALQ77" s="26">
        <f t="shared" si="17"/>
        <v>0</v>
      </c>
      <c r="ALR77" s="26">
        <f t="shared" si="17"/>
        <v>0</v>
      </c>
      <c r="ALS77" s="26">
        <f t="shared" si="17"/>
        <v>0</v>
      </c>
      <c r="ALT77" s="26">
        <f t="shared" si="17"/>
        <v>0</v>
      </c>
      <c r="ALU77" s="26">
        <f t="shared" si="17"/>
        <v>0</v>
      </c>
      <c r="ALV77" s="26">
        <f t="shared" si="17"/>
        <v>0</v>
      </c>
      <c r="ALW77" s="26">
        <f t="shared" si="17"/>
        <v>0</v>
      </c>
      <c r="ALX77" s="26">
        <f t="shared" si="17"/>
        <v>0</v>
      </c>
      <c r="ALY77" s="26">
        <f t="shared" si="17"/>
        <v>0</v>
      </c>
      <c r="ALZ77" s="26">
        <f t="shared" si="17"/>
        <v>0</v>
      </c>
      <c r="AMA77" s="26">
        <f t="shared" si="17"/>
        <v>0</v>
      </c>
      <c r="AMB77" s="26">
        <f t="shared" si="17"/>
        <v>0</v>
      </c>
      <c r="AMC77" s="26">
        <f t="shared" si="17"/>
        <v>0</v>
      </c>
      <c r="AMD77" s="26">
        <f t="shared" si="17"/>
        <v>0</v>
      </c>
      <c r="AME77" s="26">
        <f t="shared" si="17"/>
        <v>0</v>
      </c>
      <c r="AMF77" s="26">
        <f t="shared" si="17"/>
        <v>0</v>
      </c>
      <c r="AMG77" s="26">
        <f t="shared" si="17"/>
        <v>0</v>
      </c>
      <c r="AMH77" s="26">
        <f t="shared" si="17"/>
        <v>0</v>
      </c>
      <c r="AMI77" s="26">
        <f t="shared" si="17"/>
        <v>0</v>
      </c>
      <c r="AMJ77" s="26">
        <f t="shared" si="17"/>
        <v>0</v>
      </c>
      <c r="AMK77" s="26">
        <f t="shared" si="17"/>
        <v>0</v>
      </c>
      <c r="AML77" s="26">
        <f t="shared" si="17"/>
        <v>0</v>
      </c>
      <c r="AMM77" s="26">
        <f t="shared" si="17"/>
        <v>0</v>
      </c>
      <c r="AMN77" s="26">
        <f t="shared" si="17"/>
        <v>0</v>
      </c>
      <c r="AMO77" s="26">
        <f t="shared" si="17"/>
        <v>0</v>
      </c>
      <c r="AMP77" s="26">
        <f t="shared" si="17"/>
        <v>0</v>
      </c>
      <c r="AMQ77" s="26">
        <f t="shared" si="17"/>
        <v>0</v>
      </c>
      <c r="AMR77" s="26">
        <f t="shared" ref="AMR77:APC77" si="18">SUM(AMR67:AMR76)</f>
        <v>0</v>
      </c>
      <c r="AMS77" s="26">
        <f t="shared" si="18"/>
        <v>0</v>
      </c>
      <c r="AMT77" s="26">
        <f t="shared" si="18"/>
        <v>0</v>
      </c>
      <c r="AMU77" s="26">
        <f t="shared" si="18"/>
        <v>0</v>
      </c>
      <c r="AMV77" s="26">
        <f t="shared" si="18"/>
        <v>0</v>
      </c>
      <c r="AMW77" s="26">
        <f t="shared" si="18"/>
        <v>0</v>
      </c>
      <c r="AMX77" s="26">
        <f t="shared" si="18"/>
        <v>0</v>
      </c>
      <c r="AMY77" s="26">
        <f t="shared" si="18"/>
        <v>0</v>
      </c>
      <c r="AMZ77" s="26">
        <f t="shared" si="18"/>
        <v>0</v>
      </c>
      <c r="ANA77" s="26">
        <f t="shared" si="18"/>
        <v>0</v>
      </c>
      <c r="ANB77" s="26">
        <f t="shared" si="18"/>
        <v>0</v>
      </c>
      <c r="ANC77" s="26">
        <f t="shared" si="18"/>
        <v>0</v>
      </c>
      <c r="AND77" s="26">
        <f t="shared" si="18"/>
        <v>0</v>
      </c>
      <c r="ANE77" s="26">
        <f t="shared" si="18"/>
        <v>0</v>
      </c>
      <c r="ANF77" s="26">
        <f t="shared" si="18"/>
        <v>0</v>
      </c>
      <c r="ANG77" s="26">
        <f t="shared" si="18"/>
        <v>0</v>
      </c>
      <c r="ANH77" s="26">
        <f t="shared" si="18"/>
        <v>0</v>
      </c>
      <c r="ANI77" s="26">
        <f t="shared" si="18"/>
        <v>0</v>
      </c>
      <c r="ANJ77" s="26">
        <f t="shared" si="18"/>
        <v>0</v>
      </c>
      <c r="ANK77" s="26">
        <f t="shared" si="18"/>
        <v>0</v>
      </c>
      <c r="ANL77" s="26">
        <f t="shared" si="18"/>
        <v>0</v>
      </c>
      <c r="ANM77" s="26">
        <f t="shared" si="18"/>
        <v>0</v>
      </c>
      <c r="ANN77" s="26">
        <f t="shared" si="18"/>
        <v>0</v>
      </c>
      <c r="ANO77" s="26">
        <f t="shared" si="18"/>
        <v>0</v>
      </c>
      <c r="ANP77" s="26">
        <f t="shared" si="18"/>
        <v>0</v>
      </c>
      <c r="ANQ77" s="26">
        <f t="shared" si="18"/>
        <v>0</v>
      </c>
      <c r="ANR77" s="26">
        <f t="shared" si="18"/>
        <v>0</v>
      </c>
      <c r="ANS77" s="26">
        <f t="shared" si="18"/>
        <v>0</v>
      </c>
      <c r="ANT77" s="26">
        <f t="shared" si="18"/>
        <v>0</v>
      </c>
      <c r="ANU77" s="26">
        <f t="shared" si="18"/>
        <v>0</v>
      </c>
      <c r="ANV77" s="26">
        <f t="shared" si="18"/>
        <v>0</v>
      </c>
      <c r="ANW77" s="26">
        <f t="shared" si="18"/>
        <v>0</v>
      </c>
      <c r="ANX77" s="26">
        <f t="shared" si="18"/>
        <v>0</v>
      </c>
      <c r="ANY77" s="26">
        <f t="shared" si="18"/>
        <v>0</v>
      </c>
      <c r="ANZ77" s="26">
        <f t="shared" si="18"/>
        <v>0</v>
      </c>
      <c r="AOA77" s="26">
        <f t="shared" si="18"/>
        <v>0</v>
      </c>
      <c r="AOB77" s="26">
        <f t="shared" si="18"/>
        <v>0</v>
      </c>
      <c r="AOC77" s="26">
        <f t="shared" si="18"/>
        <v>0</v>
      </c>
      <c r="AOD77" s="26">
        <f t="shared" si="18"/>
        <v>0</v>
      </c>
      <c r="AOE77" s="26">
        <f t="shared" si="18"/>
        <v>0</v>
      </c>
      <c r="AOF77" s="26">
        <f t="shared" si="18"/>
        <v>0</v>
      </c>
      <c r="AOG77" s="26">
        <f t="shared" si="18"/>
        <v>0</v>
      </c>
      <c r="AOH77" s="26">
        <f t="shared" si="18"/>
        <v>0</v>
      </c>
      <c r="AOI77" s="26">
        <f t="shared" si="18"/>
        <v>0</v>
      </c>
      <c r="AOJ77" s="26">
        <f t="shared" si="18"/>
        <v>0</v>
      </c>
      <c r="AOK77" s="26">
        <f t="shared" si="18"/>
        <v>0</v>
      </c>
      <c r="AOL77" s="26">
        <f t="shared" si="18"/>
        <v>0</v>
      </c>
      <c r="AOM77" s="26">
        <f t="shared" si="18"/>
        <v>0</v>
      </c>
      <c r="AON77" s="26">
        <f t="shared" si="18"/>
        <v>0</v>
      </c>
      <c r="AOO77" s="26">
        <f t="shared" si="18"/>
        <v>0</v>
      </c>
      <c r="AOP77" s="26">
        <f t="shared" si="18"/>
        <v>0</v>
      </c>
      <c r="AOQ77" s="26">
        <f t="shared" si="18"/>
        <v>0</v>
      </c>
      <c r="AOR77" s="26">
        <f t="shared" si="18"/>
        <v>0</v>
      </c>
      <c r="AOS77" s="26">
        <f t="shared" si="18"/>
        <v>0</v>
      </c>
      <c r="AOT77" s="26">
        <f t="shared" si="18"/>
        <v>0</v>
      </c>
      <c r="AOU77" s="26">
        <f t="shared" si="18"/>
        <v>0</v>
      </c>
      <c r="AOV77" s="26">
        <f t="shared" si="18"/>
        <v>0</v>
      </c>
      <c r="AOW77" s="26">
        <f t="shared" si="18"/>
        <v>0</v>
      </c>
      <c r="AOX77" s="26">
        <f t="shared" si="18"/>
        <v>0</v>
      </c>
      <c r="AOY77" s="26">
        <f t="shared" si="18"/>
        <v>0</v>
      </c>
      <c r="AOZ77" s="26">
        <f t="shared" si="18"/>
        <v>0</v>
      </c>
      <c r="APA77" s="26">
        <f t="shared" si="18"/>
        <v>0</v>
      </c>
      <c r="APB77" s="26">
        <f t="shared" si="18"/>
        <v>0</v>
      </c>
      <c r="APC77" s="26">
        <f t="shared" si="18"/>
        <v>0</v>
      </c>
      <c r="APD77" s="26">
        <f t="shared" ref="APD77:ARO77" si="19">SUM(APD67:APD76)</f>
        <v>0</v>
      </c>
      <c r="APE77" s="26">
        <f t="shared" si="19"/>
        <v>0</v>
      </c>
      <c r="APF77" s="26">
        <f t="shared" si="19"/>
        <v>0</v>
      </c>
      <c r="APG77" s="26">
        <f t="shared" si="19"/>
        <v>0</v>
      </c>
      <c r="APH77" s="26">
        <f t="shared" si="19"/>
        <v>0</v>
      </c>
      <c r="API77" s="26">
        <f t="shared" si="19"/>
        <v>0</v>
      </c>
      <c r="APJ77" s="26">
        <f t="shared" si="19"/>
        <v>0</v>
      </c>
      <c r="APK77" s="26">
        <f t="shared" si="19"/>
        <v>0</v>
      </c>
      <c r="APL77" s="26">
        <f t="shared" si="19"/>
        <v>0</v>
      </c>
      <c r="APM77" s="26">
        <f t="shared" si="19"/>
        <v>0</v>
      </c>
      <c r="APN77" s="26">
        <f t="shared" si="19"/>
        <v>0</v>
      </c>
      <c r="APO77" s="26">
        <f t="shared" si="19"/>
        <v>0</v>
      </c>
      <c r="APP77" s="26">
        <f t="shared" si="19"/>
        <v>0</v>
      </c>
      <c r="APQ77" s="26">
        <f t="shared" si="19"/>
        <v>0</v>
      </c>
      <c r="APR77" s="26">
        <f t="shared" si="19"/>
        <v>0</v>
      </c>
      <c r="APS77" s="26">
        <f t="shared" si="19"/>
        <v>0</v>
      </c>
      <c r="APT77" s="26">
        <f t="shared" si="19"/>
        <v>0</v>
      </c>
      <c r="APU77" s="26">
        <f t="shared" si="19"/>
        <v>0</v>
      </c>
      <c r="APV77" s="26">
        <f t="shared" si="19"/>
        <v>0</v>
      </c>
      <c r="APW77" s="26">
        <f t="shared" si="19"/>
        <v>0</v>
      </c>
      <c r="APX77" s="26">
        <f t="shared" si="19"/>
        <v>0</v>
      </c>
      <c r="APY77" s="26">
        <f t="shared" si="19"/>
        <v>0</v>
      </c>
      <c r="APZ77" s="26">
        <f t="shared" si="19"/>
        <v>0</v>
      </c>
      <c r="AQA77" s="26">
        <f t="shared" si="19"/>
        <v>0</v>
      </c>
      <c r="AQB77" s="26">
        <f t="shared" si="19"/>
        <v>0</v>
      </c>
      <c r="AQC77" s="26">
        <f t="shared" si="19"/>
        <v>0</v>
      </c>
      <c r="AQD77" s="26">
        <f t="shared" si="19"/>
        <v>0</v>
      </c>
      <c r="AQE77" s="26">
        <f t="shared" si="19"/>
        <v>0</v>
      </c>
      <c r="AQF77" s="26">
        <f t="shared" si="19"/>
        <v>0</v>
      </c>
      <c r="AQG77" s="26">
        <f t="shared" si="19"/>
        <v>0</v>
      </c>
      <c r="AQH77" s="26">
        <f t="shared" si="19"/>
        <v>0</v>
      </c>
      <c r="AQI77" s="26">
        <f t="shared" si="19"/>
        <v>0</v>
      </c>
      <c r="AQJ77" s="26">
        <f t="shared" si="19"/>
        <v>0</v>
      </c>
      <c r="AQK77" s="26">
        <f t="shared" si="19"/>
        <v>0</v>
      </c>
      <c r="AQL77" s="26">
        <f t="shared" si="19"/>
        <v>0</v>
      </c>
      <c r="AQM77" s="26">
        <f t="shared" si="19"/>
        <v>0</v>
      </c>
      <c r="AQN77" s="26">
        <f t="shared" si="19"/>
        <v>0</v>
      </c>
      <c r="AQO77" s="26">
        <f t="shared" si="19"/>
        <v>0</v>
      </c>
      <c r="AQP77" s="26">
        <f t="shared" si="19"/>
        <v>0</v>
      </c>
      <c r="AQQ77" s="26">
        <f t="shared" si="19"/>
        <v>0</v>
      </c>
      <c r="AQR77" s="26">
        <f t="shared" si="19"/>
        <v>0</v>
      </c>
      <c r="AQS77" s="26">
        <f t="shared" si="19"/>
        <v>0</v>
      </c>
      <c r="AQT77" s="26">
        <f t="shared" si="19"/>
        <v>0</v>
      </c>
      <c r="AQU77" s="26">
        <f t="shared" si="19"/>
        <v>0</v>
      </c>
      <c r="AQV77" s="26">
        <f t="shared" si="19"/>
        <v>0</v>
      </c>
      <c r="AQW77" s="26">
        <f t="shared" si="19"/>
        <v>0</v>
      </c>
      <c r="AQX77" s="26">
        <f t="shared" si="19"/>
        <v>0</v>
      </c>
      <c r="AQY77" s="26">
        <f t="shared" si="19"/>
        <v>0</v>
      </c>
      <c r="AQZ77" s="26">
        <f t="shared" si="19"/>
        <v>0</v>
      </c>
      <c r="ARA77" s="26">
        <f t="shared" si="19"/>
        <v>0</v>
      </c>
      <c r="ARB77" s="26">
        <f t="shared" si="19"/>
        <v>0</v>
      </c>
      <c r="ARC77" s="26">
        <f t="shared" si="19"/>
        <v>0</v>
      </c>
      <c r="ARD77" s="26">
        <f t="shared" si="19"/>
        <v>0</v>
      </c>
      <c r="ARE77" s="26">
        <f t="shared" si="19"/>
        <v>0</v>
      </c>
      <c r="ARF77" s="26">
        <f t="shared" si="19"/>
        <v>0</v>
      </c>
      <c r="ARG77" s="26">
        <f t="shared" si="19"/>
        <v>0</v>
      </c>
      <c r="ARH77" s="26">
        <f t="shared" si="19"/>
        <v>0</v>
      </c>
      <c r="ARI77" s="26">
        <f t="shared" si="19"/>
        <v>0</v>
      </c>
      <c r="ARJ77" s="26">
        <f t="shared" si="19"/>
        <v>0</v>
      </c>
      <c r="ARK77" s="26">
        <f t="shared" si="19"/>
        <v>0</v>
      </c>
      <c r="ARL77" s="26">
        <f t="shared" si="19"/>
        <v>0</v>
      </c>
      <c r="ARM77" s="26">
        <f t="shared" si="19"/>
        <v>0</v>
      </c>
      <c r="ARN77" s="26">
        <f t="shared" si="19"/>
        <v>0</v>
      </c>
      <c r="ARO77" s="26">
        <f t="shared" si="19"/>
        <v>0</v>
      </c>
      <c r="ARP77" s="26">
        <f t="shared" ref="ARP77:AUA77" si="20">SUM(ARP67:ARP76)</f>
        <v>0</v>
      </c>
      <c r="ARQ77" s="26">
        <f t="shared" si="20"/>
        <v>0</v>
      </c>
      <c r="ARR77" s="26">
        <f t="shared" si="20"/>
        <v>0</v>
      </c>
      <c r="ARS77" s="26">
        <f t="shared" si="20"/>
        <v>0</v>
      </c>
      <c r="ART77" s="26">
        <f t="shared" si="20"/>
        <v>0</v>
      </c>
      <c r="ARU77" s="26">
        <f t="shared" si="20"/>
        <v>0</v>
      </c>
      <c r="ARV77" s="26">
        <f t="shared" si="20"/>
        <v>0</v>
      </c>
      <c r="ARW77" s="26">
        <f t="shared" si="20"/>
        <v>0</v>
      </c>
      <c r="ARX77" s="26">
        <f t="shared" si="20"/>
        <v>0</v>
      </c>
      <c r="ARY77" s="26">
        <f t="shared" si="20"/>
        <v>0</v>
      </c>
      <c r="ARZ77" s="26">
        <f t="shared" si="20"/>
        <v>0</v>
      </c>
      <c r="ASA77" s="26">
        <f t="shared" si="20"/>
        <v>0</v>
      </c>
      <c r="ASB77" s="26">
        <f t="shared" si="20"/>
        <v>0</v>
      </c>
      <c r="ASC77" s="26">
        <f t="shared" si="20"/>
        <v>0</v>
      </c>
      <c r="ASD77" s="26">
        <f t="shared" si="20"/>
        <v>0</v>
      </c>
      <c r="ASE77" s="26">
        <f t="shared" si="20"/>
        <v>0</v>
      </c>
      <c r="ASF77" s="26">
        <f t="shared" si="20"/>
        <v>0</v>
      </c>
      <c r="ASG77" s="26">
        <f t="shared" si="20"/>
        <v>0</v>
      </c>
      <c r="ASH77" s="26">
        <f t="shared" si="20"/>
        <v>0</v>
      </c>
      <c r="ASI77" s="26">
        <f t="shared" si="20"/>
        <v>0</v>
      </c>
      <c r="ASJ77" s="26">
        <f t="shared" si="20"/>
        <v>0</v>
      </c>
      <c r="ASK77" s="26">
        <f t="shared" si="20"/>
        <v>0</v>
      </c>
      <c r="ASL77" s="26">
        <f t="shared" si="20"/>
        <v>0</v>
      </c>
      <c r="ASM77" s="26">
        <f t="shared" si="20"/>
        <v>0</v>
      </c>
      <c r="ASN77" s="26">
        <f t="shared" si="20"/>
        <v>0</v>
      </c>
      <c r="ASO77" s="26">
        <f t="shared" si="20"/>
        <v>0</v>
      </c>
      <c r="ASP77" s="26">
        <f t="shared" si="20"/>
        <v>0</v>
      </c>
      <c r="ASQ77" s="26">
        <f t="shared" si="20"/>
        <v>0</v>
      </c>
      <c r="ASR77" s="26">
        <f t="shared" si="20"/>
        <v>0</v>
      </c>
      <c r="ASS77" s="26">
        <f t="shared" si="20"/>
        <v>0</v>
      </c>
      <c r="AST77" s="26">
        <f t="shared" si="20"/>
        <v>0</v>
      </c>
      <c r="ASU77" s="26">
        <f t="shared" si="20"/>
        <v>0</v>
      </c>
      <c r="ASV77" s="26">
        <f t="shared" si="20"/>
        <v>0</v>
      </c>
      <c r="ASW77" s="26">
        <f t="shared" si="20"/>
        <v>0</v>
      </c>
      <c r="ASX77" s="26">
        <f t="shared" si="20"/>
        <v>0</v>
      </c>
      <c r="ASY77" s="26">
        <f t="shared" si="20"/>
        <v>0</v>
      </c>
      <c r="ASZ77" s="26">
        <f t="shared" si="20"/>
        <v>0</v>
      </c>
      <c r="ATA77" s="26">
        <f t="shared" si="20"/>
        <v>0</v>
      </c>
      <c r="ATB77" s="26">
        <f t="shared" si="20"/>
        <v>0</v>
      </c>
      <c r="ATC77" s="26">
        <f t="shared" si="20"/>
        <v>0</v>
      </c>
      <c r="ATD77" s="26">
        <f t="shared" si="20"/>
        <v>0</v>
      </c>
      <c r="ATE77" s="26">
        <f t="shared" si="20"/>
        <v>0</v>
      </c>
      <c r="ATF77" s="26">
        <f t="shared" si="20"/>
        <v>0</v>
      </c>
      <c r="ATG77" s="26">
        <f t="shared" si="20"/>
        <v>0</v>
      </c>
      <c r="ATH77" s="26">
        <f t="shared" si="20"/>
        <v>0</v>
      </c>
      <c r="ATI77" s="26">
        <f t="shared" si="20"/>
        <v>0</v>
      </c>
      <c r="ATJ77" s="26">
        <f t="shared" si="20"/>
        <v>0</v>
      </c>
      <c r="ATK77" s="26">
        <f t="shared" si="20"/>
        <v>0</v>
      </c>
      <c r="ATL77" s="26">
        <f t="shared" si="20"/>
        <v>0</v>
      </c>
      <c r="ATM77" s="26">
        <f t="shared" si="20"/>
        <v>0</v>
      </c>
      <c r="ATN77" s="26">
        <f t="shared" si="20"/>
        <v>0</v>
      </c>
      <c r="ATO77" s="26">
        <f t="shared" si="20"/>
        <v>0</v>
      </c>
      <c r="ATP77" s="26">
        <f t="shared" si="20"/>
        <v>0</v>
      </c>
      <c r="ATQ77" s="26">
        <f t="shared" si="20"/>
        <v>0</v>
      </c>
      <c r="ATR77" s="26">
        <f t="shared" si="20"/>
        <v>0</v>
      </c>
      <c r="ATS77" s="26">
        <f t="shared" si="20"/>
        <v>0</v>
      </c>
      <c r="ATT77" s="26">
        <f t="shared" si="20"/>
        <v>0</v>
      </c>
      <c r="ATU77" s="26">
        <f t="shared" si="20"/>
        <v>0</v>
      </c>
      <c r="ATV77" s="26">
        <f t="shared" si="20"/>
        <v>0</v>
      </c>
      <c r="ATW77" s="26">
        <f t="shared" si="20"/>
        <v>0</v>
      </c>
      <c r="ATX77" s="26">
        <f t="shared" si="20"/>
        <v>0</v>
      </c>
      <c r="ATY77" s="26">
        <f t="shared" si="20"/>
        <v>0</v>
      </c>
      <c r="ATZ77" s="26">
        <f t="shared" si="20"/>
        <v>0</v>
      </c>
      <c r="AUA77" s="26">
        <f t="shared" si="20"/>
        <v>0</v>
      </c>
      <c r="AUB77" s="26">
        <f t="shared" ref="AUB77:AWM77" si="21">SUM(AUB67:AUB76)</f>
        <v>0</v>
      </c>
      <c r="AUC77" s="26">
        <f t="shared" si="21"/>
        <v>0</v>
      </c>
      <c r="AUD77" s="26">
        <f t="shared" si="21"/>
        <v>0</v>
      </c>
      <c r="AUE77" s="26">
        <f t="shared" si="21"/>
        <v>0</v>
      </c>
      <c r="AUF77" s="26">
        <f t="shared" si="21"/>
        <v>0</v>
      </c>
      <c r="AUG77" s="26">
        <f t="shared" si="21"/>
        <v>0</v>
      </c>
      <c r="AUH77" s="26">
        <f t="shared" si="21"/>
        <v>0</v>
      </c>
      <c r="AUI77" s="26">
        <f t="shared" si="21"/>
        <v>0</v>
      </c>
      <c r="AUJ77" s="26">
        <f t="shared" si="21"/>
        <v>0</v>
      </c>
      <c r="AUK77" s="26">
        <f t="shared" si="21"/>
        <v>0</v>
      </c>
      <c r="AUL77" s="26">
        <f t="shared" si="21"/>
        <v>0</v>
      </c>
      <c r="AUM77" s="26">
        <f t="shared" si="21"/>
        <v>0</v>
      </c>
      <c r="AUN77" s="26">
        <f t="shared" si="21"/>
        <v>0</v>
      </c>
      <c r="AUO77" s="26">
        <f t="shared" si="21"/>
        <v>0</v>
      </c>
      <c r="AUP77" s="26">
        <f t="shared" si="21"/>
        <v>0</v>
      </c>
      <c r="AUQ77" s="26">
        <f t="shared" si="21"/>
        <v>0</v>
      </c>
      <c r="AUR77" s="26">
        <f t="shared" si="21"/>
        <v>0</v>
      </c>
      <c r="AUS77" s="26">
        <f t="shared" si="21"/>
        <v>0</v>
      </c>
      <c r="AUT77" s="26">
        <f t="shared" si="21"/>
        <v>0</v>
      </c>
      <c r="AUU77" s="26">
        <f t="shared" si="21"/>
        <v>0</v>
      </c>
      <c r="AUV77" s="26">
        <f t="shared" si="21"/>
        <v>0</v>
      </c>
      <c r="AUW77" s="26">
        <f t="shared" si="21"/>
        <v>0</v>
      </c>
      <c r="AUX77" s="26">
        <f t="shared" si="21"/>
        <v>0</v>
      </c>
      <c r="AUY77" s="26">
        <f t="shared" si="21"/>
        <v>0</v>
      </c>
      <c r="AUZ77" s="26">
        <f t="shared" si="21"/>
        <v>0</v>
      </c>
      <c r="AVA77" s="26">
        <f t="shared" si="21"/>
        <v>0</v>
      </c>
      <c r="AVB77" s="26">
        <f t="shared" si="21"/>
        <v>0</v>
      </c>
      <c r="AVC77" s="26">
        <f t="shared" si="21"/>
        <v>0</v>
      </c>
      <c r="AVD77" s="26">
        <f t="shared" si="21"/>
        <v>0</v>
      </c>
      <c r="AVE77" s="26">
        <f t="shared" si="21"/>
        <v>0</v>
      </c>
      <c r="AVF77" s="26">
        <f t="shared" si="21"/>
        <v>0</v>
      </c>
      <c r="AVG77" s="26">
        <f t="shared" si="21"/>
        <v>0</v>
      </c>
      <c r="AVH77" s="26">
        <f t="shared" si="21"/>
        <v>0</v>
      </c>
      <c r="AVI77" s="26">
        <f t="shared" si="21"/>
        <v>0</v>
      </c>
      <c r="AVJ77" s="26">
        <f t="shared" si="21"/>
        <v>0</v>
      </c>
      <c r="AVK77" s="26">
        <f t="shared" si="21"/>
        <v>0</v>
      </c>
      <c r="AVL77" s="26">
        <f t="shared" si="21"/>
        <v>0</v>
      </c>
      <c r="AVM77" s="26">
        <f t="shared" si="21"/>
        <v>0</v>
      </c>
      <c r="AVN77" s="26">
        <f t="shared" si="21"/>
        <v>0</v>
      </c>
      <c r="AVO77" s="26">
        <f t="shared" si="21"/>
        <v>0</v>
      </c>
      <c r="AVP77" s="26">
        <f t="shared" si="21"/>
        <v>0</v>
      </c>
      <c r="AVQ77" s="26">
        <f t="shared" si="21"/>
        <v>0</v>
      </c>
      <c r="AVR77" s="26">
        <f t="shared" si="21"/>
        <v>0</v>
      </c>
      <c r="AVS77" s="26">
        <f t="shared" si="21"/>
        <v>0</v>
      </c>
      <c r="AVT77" s="26">
        <f t="shared" si="21"/>
        <v>0</v>
      </c>
      <c r="AVU77" s="26">
        <f t="shared" si="21"/>
        <v>0</v>
      </c>
      <c r="AVV77" s="26">
        <f t="shared" si="21"/>
        <v>0</v>
      </c>
      <c r="AVW77" s="26">
        <f t="shared" si="21"/>
        <v>0</v>
      </c>
      <c r="AVX77" s="26">
        <f t="shared" si="21"/>
        <v>0</v>
      </c>
      <c r="AVY77" s="26">
        <f t="shared" si="21"/>
        <v>0</v>
      </c>
      <c r="AVZ77" s="26">
        <f t="shared" si="21"/>
        <v>0</v>
      </c>
      <c r="AWA77" s="26">
        <f t="shared" si="21"/>
        <v>0</v>
      </c>
      <c r="AWB77" s="26">
        <f t="shared" si="21"/>
        <v>0</v>
      </c>
      <c r="AWC77" s="26">
        <f t="shared" si="21"/>
        <v>0</v>
      </c>
      <c r="AWD77" s="26">
        <f t="shared" si="21"/>
        <v>0</v>
      </c>
      <c r="AWE77" s="26">
        <f t="shared" si="21"/>
        <v>0</v>
      </c>
      <c r="AWF77" s="26">
        <f t="shared" si="21"/>
        <v>0</v>
      </c>
      <c r="AWG77" s="26">
        <f t="shared" si="21"/>
        <v>0</v>
      </c>
      <c r="AWH77" s="26">
        <f t="shared" si="21"/>
        <v>0</v>
      </c>
      <c r="AWI77" s="26">
        <f t="shared" si="21"/>
        <v>0</v>
      </c>
      <c r="AWJ77" s="26">
        <f t="shared" si="21"/>
        <v>0</v>
      </c>
      <c r="AWK77" s="26">
        <f t="shared" si="21"/>
        <v>0</v>
      </c>
      <c r="AWL77" s="26">
        <f t="shared" si="21"/>
        <v>0</v>
      </c>
      <c r="AWM77" s="26">
        <f t="shared" si="21"/>
        <v>0</v>
      </c>
      <c r="AWN77" s="26">
        <f t="shared" ref="AWN77:AYY77" si="22">SUM(AWN67:AWN76)</f>
        <v>0</v>
      </c>
      <c r="AWO77" s="26">
        <f t="shared" si="22"/>
        <v>0</v>
      </c>
      <c r="AWP77" s="26">
        <f t="shared" si="22"/>
        <v>0</v>
      </c>
      <c r="AWQ77" s="26">
        <f t="shared" si="22"/>
        <v>0</v>
      </c>
      <c r="AWR77" s="26">
        <f t="shared" si="22"/>
        <v>0</v>
      </c>
      <c r="AWS77" s="26">
        <f t="shared" si="22"/>
        <v>0</v>
      </c>
      <c r="AWT77" s="26">
        <f t="shared" si="22"/>
        <v>0</v>
      </c>
      <c r="AWU77" s="26">
        <f t="shared" si="22"/>
        <v>0</v>
      </c>
      <c r="AWV77" s="26">
        <f t="shared" si="22"/>
        <v>0</v>
      </c>
      <c r="AWW77" s="26">
        <f t="shared" si="22"/>
        <v>0</v>
      </c>
      <c r="AWX77" s="26">
        <f t="shared" si="22"/>
        <v>0</v>
      </c>
      <c r="AWY77" s="26">
        <f t="shared" si="22"/>
        <v>0</v>
      </c>
      <c r="AWZ77" s="26">
        <f t="shared" si="22"/>
        <v>0</v>
      </c>
      <c r="AXA77" s="26">
        <f t="shared" si="22"/>
        <v>0</v>
      </c>
      <c r="AXB77" s="26">
        <f t="shared" si="22"/>
        <v>0</v>
      </c>
      <c r="AXC77" s="26">
        <f t="shared" si="22"/>
        <v>0</v>
      </c>
      <c r="AXD77" s="26">
        <f t="shared" si="22"/>
        <v>0</v>
      </c>
      <c r="AXE77" s="26">
        <f t="shared" si="22"/>
        <v>0</v>
      </c>
      <c r="AXF77" s="26">
        <f t="shared" si="22"/>
        <v>0</v>
      </c>
      <c r="AXG77" s="26">
        <f t="shared" si="22"/>
        <v>0</v>
      </c>
      <c r="AXH77" s="26">
        <f t="shared" si="22"/>
        <v>0</v>
      </c>
      <c r="AXI77" s="26">
        <f t="shared" si="22"/>
        <v>0</v>
      </c>
      <c r="AXJ77" s="26">
        <f t="shared" si="22"/>
        <v>0</v>
      </c>
      <c r="AXK77" s="26">
        <f t="shared" si="22"/>
        <v>0</v>
      </c>
      <c r="AXL77" s="26">
        <f t="shared" si="22"/>
        <v>0</v>
      </c>
      <c r="AXM77" s="26">
        <f t="shared" si="22"/>
        <v>0</v>
      </c>
      <c r="AXN77" s="26">
        <f t="shared" si="22"/>
        <v>0</v>
      </c>
      <c r="AXO77" s="26">
        <f t="shared" si="22"/>
        <v>0</v>
      </c>
      <c r="AXP77" s="26">
        <f t="shared" si="22"/>
        <v>0</v>
      </c>
      <c r="AXQ77" s="26">
        <f t="shared" si="22"/>
        <v>0</v>
      </c>
      <c r="AXR77" s="26">
        <f t="shared" si="22"/>
        <v>0</v>
      </c>
      <c r="AXS77" s="26">
        <f t="shared" si="22"/>
        <v>0</v>
      </c>
      <c r="AXT77" s="26">
        <f t="shared" si="22"/>
        <v>0</v>
      </c>
      <c r="AXU77" s="26">
        <f t="shared" si="22"/>
        <v>0</v>
      </c>
      <c r="AXV77" s="26">
        <f t="shared" si="22"/>
        <v>0</v>
      </c>
      <c r="AXW77" s="26">
        <f t="shared" si="22"/>
        <v>0</v>
      </c>
      <c r="AXX77" s="26">
        <f t="shared" si="22"/>
        <v>0</v>
      </c>
      <c r="AXY77" s="26">
        <f t="shared" si="22"/>
        <v>0</v>
      </c>
      <c r="AXZ77" s="26">
        <f t="shared" si="22"/>
        <v>0</v>
      </c>
      <c r="AYA77" s="26">
        <f t="shared" si="22"/>
        <v>0</v>
      </c>
      <c r="AYB77" s="26">
        <f t="shared" si="22"/>
        <v>0</v>
      </c>
      <c r="AYC77" s="26">
        <f t="shared" si="22"/>
        <v>0</v>
      </c>
      <c r="AYD77" s="26">
        <f t="shared" si="22"/>
        <v>0</v>
      </c>
      <c r="AYE77" s="26">
        <f t="shared" si="22"/>
        <v>0</v>
      </c>
      <c r="AYF77" s="26">
        <f t="shared" si="22"/>
        <v>0</v>
      </c>
      <c r="AYG77" s="26">
        <f t="shared" si="22"/>
        <v>0</v>
      </c>
      <c r="AYH77" s="26">
        <f t="shared" si="22"/>
        <v>0</v>
      </c>
      <c r="AYI77" s="26">
        <f t="shared" si="22"/>
        <v>0</v>
      </c>
      <c r="AYJ77" s="26">
        <f t="shared" si="22"/>
        <v>0</v>
      </c>
      <c r="AYK77" s="26">
        <f t="shared" si="22"/>
        <v>0</v>
      </c>
      <c r="AYL77" s="26">
        <f t="shared" si="22"/>
        <v>0</v>
      </c>
      <c r="AYM77" s="26">
        <f t="shared" si="22"/>
        <v>0</v>
      </c>
      <c r="AYN77" s="26">
        <f t="shared" si="22"/>
        <v>0</v>
      </c>
      <c r="AYO77" s="26">
        <f t="shared" si="22"/>
        <v>0</v>
      </c>
      <c r="AYP77" s="26">
        <f t="shared" si="22"/>
        <v>0</v>
      </c>
      <c r="AYQ77" s="26">
        <f t="shared" si="22"/>
        <v>0</v>
      </c>
      <c r="AYR77" s="26">
        <f t="shared" si="22"/>
        <v>0</v>
      </c>
      <c r="AYS77" s="26">
        <f t="shared" si="22"/>
        <v>0</v>
      </c>
      <c r="AYT77" s="26">
        <f t="shared" si="22"/>
        <v>0</v>
      </c>
      <c r="AYU77" s="26">
        <f t="shared" si="22"/>
        <v>0</v>
      </c>
      <c r="AYV77" s="26">
        <f t="shared" si="22"/>
        <v>0</v>
      </c>
      <c r="AYW77" s="26">
        <f t="shared" si="22"/>
        <v>0</v>
      </c>
      <c r="AYX77" s="26">
        <f t="shared" si="22"/>
        <v>0</v>
      </c>
      <c r="AYY77" s="26">
        <f t="shared" si="22"/>
        <v>0</v>
      </c>
      <c r="AYZ77" s="26">
        <f t="shared" ref="AYZ77:BBK77" si="23">SUM(AYZ67:AYZ76)</f>
        <v>0</v>
      </c>
      <c r="AZA77" s="26">
        <f t="shared" si="23"/>
        <v>0</v>
      </c>
      <c r="AZB77" s="26">
        <f t="shared" si="23"/>
        <v>0</v>
      </c>
      <c r="AZC77" s="26">
        <f t="shared" si="23"/>
        <v>0</v>
      </c>
      <c r="AZD77" s="26">
        <f t="shared" si="23"/>
        <v>0</v>
      </c>
      <c r="AZE77" s="26">
        <f t="shared" si="23"/>
        <v>0</v>
      </c>
      <c r="AZF77" s="26">
        <f t="shared" si="23"/>
        <v>0</v>
      </c>
      <c r="AZG77" s="26">
        <f t="shared" si="23"/>
        <v>0</v>
      </c>
      <c r="AZH77" s="26">
        <f t="shared" si="23"/>
        <v>0</v>
      </c>
      <c r="AZI77" s="26">
        <f t="shared" si="23"/>
        <v>0</v>
      </c>
      <c r="AZJ77" s="26">
        <f t="shared" si="23"/>
        <v>0</v>
      </c>
      <c r="AZK77" s="26">
        <f t="shared" si="23"/>
        <v>0</v>
      </c>
      <c r="AZL77" s="26">
        <f t="shared" si="23"/>
        <v>0</v>
      </c>
      <c r="AZM77" s="26">
        <f t="shared" si="23"/>
        <v>0</v>
      </c>
      <c r="AZN77" s="26">
        <f t="shared" si="23"/>
        <v>0</v>
      </c>
      <c r="AZO77" s="26">
        <f t="shared" si="23"/>
        <v>0</v>
      </c>
      <c r="AZP77" s="26">
        <f t="shared" si="23"/>
        <v>0</v>
      </c>
      <c r="AZQ77" s="26">
        <f t="shared" si="23"/>
        <v>0</v>
      </c>
      <c r="AZR77" s="26">
        <f t="shared" si="23"/>
        <v>0</v>
      </c>
      <c r="AZS77" s="26">
        <f t="shared" si="23"/>
        <v>0</v>
      </c>
      <c r="AZT77" s="26">
        <f t="shared" si="23"/>
        <v>0</v>
      </c>
      <c r="AZU77" s="26">
        <f t="shared" si="23"/>
        <v>0</v>
      </c>
      <c r="AZV77" s="26">
        <f t="shared" si="23"/>
        <v>0</v>
      </c>
      <c r="AZW77" s="26">
        <f t="shared" si="23"/>
        <v>0</v>
      </c>
      <c r="AZX77" s="26">
        <f t="shared" si="23"/>
        <v>0</v>
      </c>
      <c r="AZY77" s="26">
        <f t="shared" si="23"/>
        <v>0</v>
      </c>
      <c r="AZZ77" s="26">
        <f t="shared" si="23"/>
        <v>0</v>
      </c>
      <c r="BAA77" s="26">
        <f t="shared" si="23"/>
        <v>0</v>
      </c>
      <c r="BAB77" s="26">
        <f t="shared" si="23"/>
        <v>0</v>
      </c>
      <c r="BAC77" s="26">
        <f t="shared" si="23"/>
        <v>0</v>
      </c>
      <c r="BAD77" s="26">
        <f t="shared" si="23"/>
        <v>0</v>
      </c>
      <c r="BAE77" s="26">
        <f t="shared" si="23"/>
        <v>0</v>
      </c>
      <c r="BAF77" s="26">
        <f t="shared" si="23"/>
        <v>0</v>
      </c>
      <c r="BAG77" s="26">
        <f t="shared" si="23"/>
        <v>0</v>
      </c>
      <c r="BAH77" s="26">
        <f t="shared" si="23"/>
        <v>0</v>
      </c>
      <c r="BAI77" s="26">
        <f t="shared" si="23"/>
        <v>0</v>
      </c>
      <c r="BAJ77" s="26">
        <f t="shared" si="23"/>
        <v>0</v>
      </c>
      <c r="BAK77" s="26">
        <f t="shared" si="23"/>
        <v>0</v>
      </c>
      <c r="BAL77" s="26">
        <f t="shared" si="23"/>
        <v>0</v>
      </c>
      <c r="BAM77" s="26">
        <f t="shared" si="23"/>
        <v>0</v>
      </c>
      <c r="BAN77" s="26">
        <f t="shared" si="23"/>
        <v>0</v>
      </c>
      <c r="BAO77" s="26">
        <f t="shared" si="23"/>
        <v>0</v>
      </c>
      <c r="BAP77" s="26">
        <f t="shared" si="23"/>
        <v>0</v>
      </c>
      <c r="BAQ77" s="26">
        <f t="shared" si="23"/>
        <v>0</v>
      </c>
      <c r="BAR77" s="26">
        <f t="shared" si="23"/>
        <v>0</v>
      </c>
      <c r="BAS77" s="26">
        <f t="shared" si="23"/>
        <v>0</v>
      </c>
      <c r="BAT77" s="26">
        <f t="shared" si="23"/>
        <v>0</v>
      </c>
      <c r="BAU77" s="26">
        <f t="shared" si="23"/>
        <v>0</v>
      </c>
      <c r="BAV77" s="26">
        <f t="shared" si="23"/>
        <v>0</v>
      </c>
      <c r="BAW77" s="26">
        <f t="shared" si="23"/>
        <v>0</v>
      </c>
      <c r="BAX77" s="26">
        <f t="shared" si="23"/>
        <v>0</v>
      </c>
      <c r="BAY77" s="26">
        <f t="shared" si="23"/>
        <v>0</v>
      </c>
      <c r="BAZ77" s="26">
        <f t="shared" si="23"/>
        <v>0</v>
      </c>
      <c r="BBA77" s="26">
        <f t="shared" si="23"/>
        <v>0</v>
      </c>
      <c r="BBB77" s="26">
        <f t="shared" si="23"/>
        <v>0</v>
      </c>
      <c r="BBC77" s="26">
        <f t="shared" si="23"/>
        <v>0</v>
      </c>
      <c r="BBD77" s="26">
        <f t="shared" si="23"/>
        <v>0</v>
      </c>
      <c r="BBE77" s="26">
        <f t="shared" si="23"/>
        <v>0</v>
      </c>
      <c r="BBF77" s="26">
        <f t="shared" si="23"/>
        <v>0</v>
      </c>
      <c r="BBG77" s="26">
        <f t="shared" si="23"/>
        <v>0</v>
      </c>
      <c r="BBH77" s="26">
        <f t="shared" si="23"/>
        <v>0</v>
      </c>
      <c r="BBI77" s="26">
        <f t="shared" si="23"/>
        <v>0</v>
      </c>
      <c r="BBJ77" s="26">
        <f t="shared" si="23"/>
        <v>0</v>
      </c>
      <c r="BBK77" s="26">
        <f t="shared" si="23"/>
        <v>0</v>
      </c>
      <c r="BBL77" s="26">
        <f t="shared" ref="BBL77:BDW77" si="24">SUM(BBL67:BBL76)</f>
        <v>0</v>
      </c>
      <c r="BBM77" s="26">
        <f t="shared" si="24"/>
        <v>0</v>
      </c>
      <c r="BBN77" s="26">
        <f t="shared" si="24"/>
        <v>0</v>
      </c>
      <c r="BBO77" s="26">
        <f t="shared" si="24"/>
        <v>0</v>
      </c>
      <c r="BBP77" s="26">
        <f t="shared" si="24"/>
        <v>0</v>
      </c>
      <c r="BBQ77" s="26">
        <f t="shared" si="24"/>
        <v>0</v>
      </c>
      <c r="BBR77" s="26">
        <f t="shared" si="24"/>
        <v>0</v>
      </c>
      <c r="BBS77" s="26">
        <f t="shared" si="24"/>
        <v>0</v>
      </c>
      <c r="BBT77" s="26">
        <f t="shared" si="24"/>
        <v>0</v>
      </c>
      <c r="BBU77" s="26">
        <f t="shared" si="24"/>
        <v>0</v>
      </c>
      <c r="BBV77" s="26">
        <f t="shared" si="24"/>
        <v>0</v>
      </c>
      <c r="BBW77" s="26">
        <f t="shared" si="24"/>
        <v>0</v>
      </c>
      <c r="BBX77" s="26">
        <f t="shared" si="24"/>
        <v>0</v>
      </c>
      <c r="BBY77" s="26">
        <f t="shared" si="24"/>
        <v>0</v>
      </c>
      <c r="BBZ77" s="26">
        <f t="shared" si="24"/>
        <v>0</v>
      </c>
      <c r="BCA77" s="26">
        <f t="shared" si="24"/>
        <v>0</v>
      </c>
      <c r="BCB77" s="26">
        <f t="shared" si="24"/>
        <v>0</v>
      </c>
      <c r="BCC77" s="26">
        <f t="shared" si="24"/>
        <v>0</v>
      </c>
      <c r="BCD77" s="26">
        <f t="shared" si="24"/>
        <v>0</v>
      </c>
      <c r="BCE77" s="26">
        <f t="shared" si="24"/>
        <v>0</v>
      </c>
      <c r="BCF77" s="26">
        <f t="shared" si="24"/>
        <v>0</v>
      </c>
      <c r="BCG77" s="26">
        <f t="shared" si="24"/>
        <v>0</v>
      </c>
      <c r="BCH77" s="26">
        <f t="shared" si="24"/>
        <v>0</v>
      </c>
      <c r="BCI77" s="26">
        <f t="shared" si="24"/>
        <v>0</v>
      </c>
      <c r="BCJ77" s="26">
        <f t="shared" si="24"/>
        <v>0</v>
      </c>
      <c r="BCK77" s="26">
        <f t="shared" si="24"/>
        <v>0</v>
      </c>
      <c r="BCL77" s="26">
        <f t="shared" si="24"/>
        <v>0</v>
      </c>
      <c r="BCM77" s="26">
        <f t="shared" si="24"/>
        <v>0</v>
      </c>
      <c r="BCN77" s="26">
        <f t="shared" si="24"/>
        <v>0</v>
      </c>
      <c r="BCO77" s="26">
        <f t="shared" si="24"/>
        <v>0</v>
      </c>
      <c r="BCP77" s="26">
        <f t="shared" si="24"/>
        <v>0</v>
      </c>
      <c r="BCQ77" s="26">
        <f t="shared" si="24"/>
        <v>0</v>
      </c>
      <c r="BCR77" s="26">
        <f t="shared" si="24"/>
        <v>0</v>
      </c>
      <c r="BCS77" s="26">
        <f t="shared" si="24"/>
        <v>0</v>
      </c>
      <c r="BCT77" s="26">
        <f t="shared" si="24"/>
        <v>0</v>
      </c>
      <c r="BCU77" s="26">
        <f t="shared" si="24"/>
        <v>0</v>
      </c>
      <c r="BCV77" s="26">
        <f t="shared" si="24"/>
        <v>0</v>
      </c>
      <c r="BCW77" s="26">
        <f t="shared" si="24"/>
        <v>0</v>
      </c>
      <c r="BCX77" s="26">
        <f t="shared" si="24"/>
        <v>0</v>
      </c>
      <c r="BCY77" s="26">
        <f t="shared" si="24"/>
        <v>0</v>
      </c>
      <c r="BCZ77" s="26">
        <f t="shared" si="24"/>
        <v>0</v>
      </c>
      <c r="BDA77" s="26">
        <f t="shared" si="24"/>
        <v>0</v>
      </c>
      <c r="BDB77" s="26">
        <f t="shared" si="24"/>
        <v>0</v>
      </c>
      <c r="BDC77" s="26">
        <f t="shared" si="24"/>
        <v>0</v>
      </c>
      <c r="BDD77" s="26">
        <f t="shared" si="24"/>
        <v>0</v>
      </c>
      <c r="BDE77" s="26">
        <f t="shared" si="24"/>
        <v>0</v>
      </c>
      <c r="BDF77" s="26">
        <f t="shared" si="24"/>
        <v>0</v>
      </c>
      <c r="BDG77" s="26">
        <f t="shared" si="24"/>
        <v>0</v>
      </c>
      <c r="BDH77" s="26">
        <f t="shared" si="24"/>
        <v>0</v>
      </c>
      <c r="BDI77" s="26">
        <f t="shared" si="24"/>
        <v>0</v>
      </c>
      <c r="BDJ77" s="26">
        <f t="shared" si="24"/>
        <v>0</v>
      </c>
      <c r="BDK77" s="26">
        <f t="shared" si="24"/>
        <v>0</v>
      </c>
      <c r="BDL77" s="26">
        <f t="shared" si="24"/>
        <v>0</v>
      </c>
      <c r="BDM77" s="26">
        <f t="shared" si="24"/>
        <v>0</v>
      </c>
      <c r="BDN77" s="26">
        <f t="shared" si="24"/>
        <v>0</v>
      </c>
      <c r="BDO77" s="26">
        <f t="shared" si="24"/>
        <v>0</v>
      </c>
      <c r="BDP77" s="26">
        <f t="shared" si="24"/>
        <v>0</v>
      </c>
      <c r="BDQ77" s="26">
        <f t="shared" si="24"/>
        <v>0</v>
      </c>
      <c r="BDR77" s="26">
        <f t="shared" si="24"/>
        <v>0</v>
      </c>
      <c r="BDS77" s="26">
        <f t="shared" si="24"/>
        <v>0</v>
      </c>
      <c r="BDT77" s="26">
        <f t="shared" si="24"/>
        <v>0</v>
      </c>
      <c r="BDU77" s="26">
        <f t="shared" si="24"/>
        <v>0</v>
      </c>
      <c r="BDV77" s="26">
        <f t="shared" si="24"/>
        <v>0</v>
      </c>
      <c r="BDW77" s="26">
        <f t="shared" si="24"/>
        <v>0</v>
      </c>
      <c r="BDX77" s="26">
        <f t="shared" ref="BDX77:BGI77" si="25">SUM(BDX67:BDX76)</f>
        <v>0</v>
      </c>
      <c r="BDY77" s="26">
        <f t="shared" si="25"/>
        <v>0</v>
      </c>
      <c r="BDZ77" s="26">
        <f t="shared" si="25"/>
        <v>0</v>
      </c>
      <c r="BEA77" s="26">
        <f t="shared" si="25"/>
        <v>0</v>
      </c>
      <c r="BEB77" s="26">
        <f t="shared" si="25"/>
        <v>0</v>
      </c>
      <c r="BEC77" s="26">
        <f t="shared" si="25"/>
        <v>0</v>
      </c>
      <c r="BED77" s="26">
        <f t="shared" si="25"/>
        <v>0</v>
      </c>
      <c r="BEE77" s="26">
        <f t="shared" si="25"/>
        <v>0</v>
      </c>
      <c r="BEF77" s="26">
        <f t="shared" si="25"/>
        <v>0</v>
      </c>
      <c r="BEG77" s="26">
        <f t="shared" si="25"/>
        <v>0</v>
      </c>
      <c r="BEH77" s="26">
        <f t="shared" si="25"/>
        <v>0</v>
      </c>
      <c r="BEI77" s="26">
        <f t="shared" si="25"/>
        <v>0</v>
      </c>
      <c r="BEJ77" s="26">
        <f t="shared" si="25"/>
        <v>0</v>
      </c>
      <c r="BEK77" s="26">
        <f t="shared" si="25"/>
        <v>0</v>
      </c>
      <c r="BEL77" s="26">
        <f t="shared" si="25"/>
        <v>0</v>
      </c>
      <c r="BEM77" s="26">
        <f t="shared" si="25"/>
        <v>0</v>
      </c>
      <c r="BEN77" s="26">
        <f t="shared" si="25"/>
        <v>0</v>
      </c>
      <c r="BEO77" s="26">
        <f t="shared" si="25"/>
        <v>0</v>
      </c>
      <c r="BEP77" s="26">
        <f t="shared" si="25"/>
        <v>0</v>
      </c>
      <c r="BEQ77" s="26">
        <f t="shared" si="25"/>
        <v>0</v>
      </c>
      <c r="BER77" s="26">
        <f t="shared" si="25"/>
        <v>0</v>
      </c>
      <c r="BES77" s="26">
        <f t="shared" si="25"/>
        <v>0</v>
      </c>
      <c r="BET77" s="26">
        <f t="shared" si="25"/>
        <v>0</v>
      </c>
      <c r="BEU77" s="26">
        <f t="shared" si="25"/>
        <v>0</v>
      </c>
      <c r="BEV77" s="26">
        <f t="shared" si="25"/>
        <v>0</v>
      </c>
      <c r="BEW77" s="26">
        <f t="shared" si="25"/>
        <v>0</v>
      </c>
      <c r="BEX77" s="26">
        <f t="shared" si="25"/>
        <v>0</v>
      </c>
      <c r="BEY77" s="26">
        <f t="shared" si="25"/>
        <v>0</v>
      </c>
      <c r="BEZ77" s="26">
        <f t="shared" si="25"/>
        <v>0</v>
      </c>
      <c r="BFA77" s="26">
        <f t="shared" si="25"/>
        <v>0</v>
      </c>
      <c r="BFB77" s="26">
        <f t="shared" si="25"/>
        <v>0</v>
      </c>
      <c r="BFC77" s="26">
        <f t="shared" si="25"/>
        <v>0</v>
      </c>
      <c r="BFD77" s="26">
        <f t="shared" si="25"/>
        <v>0</v>
      </c>
      <c r="BFE77" s="26">
        <f t="shared" si="25"/>
        <v>0</v>
      </c>
      <c r="BFF77" s="26">
        <f t="shared" si="25"/>
        <v>0</v>
      </c>
      <c r="BFG77" s="26">
        <f t="shared" si="25"/>
        <v>0</v>
      </c>
      <c r="BFH77" s="26">
        <f t="shared" si="25"/>
        <v>0</v>
      </c>
      <c r="BFI77" s="26">
        <f t="shared" si="25"/>
        <v>0</v>
      </c>
      <c r="BFJ77" s="26">
        <f t="shared" si="25"/>
        <v>0</v>
      </c>
      <c r="BFK77" s="26">
        <f t="shared" si="25"/>
        <v>0</v>
      </c>
      <c r="BFL77" s="26">
        <f t="shared" si="25"/>
        <v>0</v>
      </c>
      <c r="BFM77" s="26">
        <f t="shared" si="25"/>
        <v>0</v>
      </c>
      <c r="BFN77" s="26">
        <f t="shared" si="25"/>
        <v>0</v>
      </c>
      <c r="BFO77" s="26">
        <f t="shared" si="25"/>
        <v>0</v>
      </c>
      <c r="BFP77" s="26">
        <f t="shared" si="25"/>
        <v>0</v>
      </c>
      <c r="BFQ77" s="26">
        <f t="shared" si="25"/>
        <v>0</v>
      </c>
      <c r="BFR77" s="26">
        <f t="shared" si="25"/>
        <v>0</v>
      </c>
      <c r="BFS77" s="26">
        <f t="shared" si="25"/>
        <v>0</v>
      </c>
      <c r="BFT77" s="26">
        <f t="shared" si="25"/>
        <v>0</v>
      </c>
      <c r="BFU77" s="26">
        <f t="shared" si="25"/>
        <v>0</v>
      </c>
      <c r="BFV77" s="26">
        <f t="shared" si="25"/>
        <v>0</v>
      </c>
      <c r="BFW77" s="26">
        <f t="shared" si="25"/>
        <v>0</v>
      </c>
      <c r="BFX77" s="26">
        <f t="shared" si="25"/>
        <v>0</v>
      </c>
      <c r="BFY77" s="26">
        <f t="shared" si="25"/>
        <v>0</v>
      </c>
      <c r="BFZ77" s="26">
        <f t="shared" si="25"/>
        <v>0</v>
      </c>
      <c r="BGA77" s="26">
        <f t="shared" si="25"/>
        <v>0</v>
      </c>
      <c r="BGB77" s="26">
        <f t="shared" si="25"/>
        <v>0</v>
      </c>
      <c r="BGC77" s="26">
        <f t="shared" si="25"/>
        <v>0</v>
      </c>
      <c r="BGD77" s="26">
        <f t="shared" si="25"/>
        <v>0</v>
      </c>
      <c r="BGE77" s="26">
        <f t="shared" si="25"/>
        <v>0</v>
      </c>
      <c r="BGF77" s="26">
        <f t="shared" si="25"/>
        <v>0</v>
      </c>
      <c r="BGG77" s="26">
        <f t="shared" si="25"/>
        <v>0</v>
      </c>
      <c r="BGH77" s="26">
        <f t="shared" si="25"/>
        <v>0</v>
      </c>
      <c r="BGI77" s="26">
        <f t="shared" si="25"/>
        <v>0</v>
      </c>
      <c r="BGJ77" s="26">
        <f t="shared" ref="BGJ77:BIU77" si="26">SUM(BGJ67:BGJ76)</f>
        <v>0</v>
      </c>
      <c r="BGK77" s="26">
        <f t="shared" si="26"/>
        <v>0</v>
      </c>
      <c r="BGL77" s="26">
        <f t="shared" si="26"/>
        <v>0</v>
      </c>
      <c r="BGM77" s="26">
        <f t="shared" si="26"/>
        <v>0</v>
      </c>
      <c r="BGN77" s="26">
        <f t="shared" si="26"/>
        <v>0</v>
      </c>
      <c r="BGO77" s="26">
        <f t="shared" si="26"/>
        <v>0</v>
      </c>
      <c r="BGP77" s="26">
        <f t="shared" si="26"/>
        <v>0</v>
      </c>
      <c r="BGQ77" s="26">
        <f t="shared" si="26"/>
        <v>0</v>
      </c>
      <c r="BGR77" s="26">
        <f t="shared" si="26"/>
        <v>0</v>
      </c>
      <c r="BGS77" s="26">
        <f t="shared" si="26"/>
        <v>0</v>
      </c>
      <c r="BGT77" s="26">
        <f t="shared" si="26"/>
        <v>0</v>
      </c>
      <c r="BGU77" s="26">
        <f t="shared" si="26"/>
        <v>0</v>
      </c>
      <c r="BGV77" s="26">
        <f t="shared" si="26"/>
        <v>0</v>
      </c>
      <c r="BGW77" s="26">
        <f t="shared" si="26"/>
        <v>0</v>
      </c>
      <c r="BGX77" s="26">
        <f t="shared" si="26"/>
        <v>0</v>
      </c>
      <c r="BGY77" s="26">
        <f t="shared" si="26"/>
        <v>0</v>
      </c>
      <c r="BGZ77" s="26">
        <f t="shared" si="26"/>
        <v>0</v>
      </c>
      <c r="BHA77" s="26">
        <f t="shared" si="26"/>
        <v>0</v>
      </c>
      <c r="BHB77" s="26">
        <f t="shared" si="26"/>
        <v>0</v>
      </c>
      <c r="BHC77" s="26">
        <f t="shared" si="26"/>
        <v>0</v>
      </c>
      <c r="BHD77" s="26">
        <f t="shared" si="26"/>
        <v>0</v>
      </c>
      <c r="BHE77" s="26">
        <f t="shared" si="26"/>
        <v>0</v>
      </c>
      <c r="BHF77" s="26">
        <f t="shared" si="26"/>
        <v>0</v>
      </c>
      <c r="BHG77" s="26">
        <f t="shared" si="26"/>
        <v>0</v>
      </c>
      <c r="BHH77" s="26">
        <f t="shared" si="26"/>
        <v>0</v>
      </c>
      <c r="BHI77" s="26">
        <f t="shared" si="26"/>
        <v>0</v>
      </c>
      <c r="BHJ77" s="26">
        <f t="shared" si="26"/>
        <v>0</v>
      </c>
      <c r="BHK77" s="26">
        <f t="shared" si="26"/>
        <v>0</v>
      </c>
      <c r="BHL77" s="26">
        <f t="shared" si="26"/>
        <v>0</v>
      </c>
      <c r="BHM77" s="26">
        <f t="shared" si="26"/>
        <v>0</v>
      </c>
      <c r="BHN77" s="26">
        <f t="shared" si="26"/>
        <v>0</v>
      </c>
      <c r="BHO77" s="26">
        <f t="shared" si="26"/>
        <v>0</v>
      </c>
      <c r="BHP77" s="26">
        <f t="shared" si="26"/>
        <v>0</v>
      </c>
      <c r="BHQ77" s="26">
        <f t="shared" si="26"/>
        <v>0</v>
      </c>
      <c r="BHR77" s="26">
        <f t="shared" si="26"/>
        <v>0</v>
      </c>
      <c r="BHS77" s="26">
        <f t="shared" si="26"/>
        <v>0</v>
      </c>
      <c r="BHT77" s="26">
        <f t="shared" si="26"/>
        <v>0</v>
      </c>
      <c r="BHU77" s="26">
        <f t="shared" si="26"/>
        <v>0</v>
      </c>
      <c r="BHV77" s="26">
        <f t="shared" si="26"/>
        <v>0</v>
      </c>
      <c r="BHW77" s="26">
        <f t="shared" si="26"/>
        <v>0</v>
      </c>
      <c r="BHX77" s="26">
        <f t="shared" si="26"/>
        <v>0</v>
      </c>
      <c r="BHY77" s="26">
        <f t="shared" si="26"/>
        <v>0</v>
      </c>
      <c r="BHZ77" s="26">
        <f t="shared" si="26"/>
        <v>0</v>
      </c>
      <c r="BIA77" s="26">
        <f t="shared" si="26"/>
        <v>0</v>
      </c>
      <c r="BIB77" s="26">
        <f t="shared" si="26"/>
        <v>0</v>
      </c>
      <c r="BIC77" s="26">
        <f t="shared" si="26"/>
        <v>0</v>
      </c>
      <c r="BID77" s="26">
        <f t="shared" si="26"/>
        <v>0</v>
      </c>
      <c r="BIE77" s="26">
        <f t="shared" si="26"/>
        <v>0</v>
      </c>
      <c r="BIF77" s="26">
        <f t="shared" si="26"/>
        <v>0</v>
      </c>
      <c r="BIG77" s="26">
        <f t="shared" si="26"/>
        <v>0</v>
      </c>
      <c r="BIH77" s="26">
        <f t="shared" si="26"/>
        <v>0</v>
      </c>
      <c r="BII77" s="26">
        <f t="shared" si="26"/>
        <v>0</v>
      </c>
      <c r="BIJ77" s="26">
        <f t="shared" si="26"/>
        <v>0</v>
      </c>
      <c r="BIK77" s="26">
        <f t="shared" si="26"/>
        <v>0</v>
      </c>
      <c r="BIL77" s="26">
        <f t="shared" si="26"/>
        <v>0</v>
      </c>
      <c r="BIM77" s="26">
        <f t="shared" si="26"/>
        <v>0</v>
      </c>
      <c r="BIN77" s="26">
        <f t="shared" si="26"/>
        <v>0</v>
      </c>
      <c r="BIO77" s="26">
        <f t="shared" si="26"/>
        <v>0</v>
      </c>
      <c r="BIP77" s="26">
        <f t="shared" si="26"/>
        <v>0</v>
      </c>
      <c r="BIQ77" s="26">
        <f t="shared" si="26"/>
        <v>0</v>
      </c>
      <c r="BIR77" s="26">
        <f t="shared" si="26"/>
        <v>0</v>
      </c>
      <c r="BIS77" s="26">
        <f t="shared" si="26"/>
        <v>0</v>
      </c>
      <c r="BIT77" s="26">
        <f t="shared" si="26"/>
        <v>0</v>
      </c>
      <c r="BIU77" s="26">
        <f t="shared" si="26"/>
        <v>0</v>
      </c>
      <c r="BIV77" s="26">
        <f t="shared" ref="BIV77:BLG77" si="27">SUM(BIV67:BIV76)</f>
        <v>0</v>
      </c>
      <c r="BIW77" s="26">
        <f t="shared" si="27"/>
        <v>0</v>
      </c>
      <c r="BIX77" s="26">
        <f t="shared" si="27"/>
        <v>0</v>
      </c>
      <c r="BIY77" s="26">
        <f t="shared" si="27"/>
        <v>0</v>
      </c>
      <c r="BIZ77" s="26">
        <f t="shared" si="27"/>
        <v>0</v>
      </c>
      <c r="BJA77" s="26">
        <f t="shared" si="27"/>
        <v>0</v>
      </c>
      <c r="BJB77" s="26">
        <f t="shared" si="27"/>
        <v>0</v>
      </c>
      <c r="BJC77" s="26">
        <f t="shared" si="27"/>
        <v>0</v>
      </c>
      <c r="BJD77" s="26">
        <f t="shared" si="27"/>
        <v>0</v>
      </c>
      <c r="BJE77" s="26">
        <f t="shared" si="27"/>
        <v>0</v>
      </c>
      <c r="BJF77" s="26">
        <f t="shared" si="27"/>
        <v>0</v>
      </c>
      <c r="BJG77" s="26">
        <f t="shared" si="27"/>
        <v>0</v>
      </c>
      <c r="BJH77" s="26">
        <f t="shared" si="27"/>
        <v>0</v>
      </c>
      <c r="BJI77" s="26">
        <f t="shared" si="27"/>
        <v>0</v>
      </c>
      <c r="BJJ77" s="26">
        <f t="shared" si="27"/>
        <v>0</v>
      </c>
      <c r="BJK77" s="26">
        <f t="shared" si="27"/>
        <v>0</v>
      </c>
      <c r="BJL77" s="26">
        <f t="shared" si="27"/>
        <v>0</v>
      </c>
      <c r="BJM77" s="26">
        <f t="shared" si="27"/>
        <v>0</v>
      </c>
      <c r="BJN77" s="26">
        <f t="shared" si="27"/>
        <v>0</v>
      </c>
      <c r="BJO77" s="26">
        <f t="shared" si="27"/>
        <v>0</v>
      </c>
      <c r="BJP77" s="26">
        <f t="shared" si="27"/>
        <v>0</v>
      </c>
      <c r="BJQ77" s="26">
        <f t="shared" si="27"/>
        <v>0</v>
      </c>
      <c r="BJR77" s="26">
        <f t="shared" si="27"/>
        <v>0</v>
      </c>
      <c r="BJS77" s="26">
        <f t="shared" si="27"/>
        <v>0</v>
      </c>
      <c r="BJT77" s="26">
        <f t="shared" si="27"/>
        <v>0</v>
      </c>
      <c r="BJU77" s="26">
        <f t="shared" si="27"/>
        <v>0</v>
      </c>
      <c r="BJV77" s="26">
        <f t="shared" si="27"/>
        <v>0</v>
      </c>
      <c r="BJW77" s="26">
        <f t="shared" si="27"/>
        <v>0</v>
      </c>
      <c r="BJX77" s="26">
        <f t="shared" si="27"/>
        <v>0</v>
      </c>
      <c r="BJY77" s="26">
        <f t="shared" si="27"/>
        <v>0</v>
      </c>
      <c r="BJZ77" s="26">
        <f t="shared" si="27"/>
        <v>0</v>
      </c>
      <c r="BKA77" s="26">
        <f t="shared" si="27"/>
        <v>0</v>
      </c>
      <c r="BKB77" s="26">
        <f t="shared" si="27"/>
        <v>0</v>
      </c>
      <c r="BKC77" s="26">
        <f t="shared" si="27"/>
        <v>0</v>
      </c>
      <c r="BKD77" s="26">
        <f t="shared" si="27"/>
        <v>0</v>
      </c>
      <c r="BKE77" s="26">
        <f t="shared" si="27"/>
        <v>0</v>
      </c>
      <c r="BKF77" s="26">
        <f t="shared" si="27"/>
        <v>0</v>
      </c>
      <c r="BKG77" s="26">
        <f t="shared" si="27"/>
        <v>0</v>
      </c>
      <c r="BKH77" s="26">
        <f t="shared" si="27"/>
        <v>0</v>
      </c>
      <c r="BKI77" s="26">
        <f t="shared" si="27"/>
        <v>0</v>
      </c>
      <c r="BKJ77" s="26">
        <f t="shared" si="27"/>
        <v>0</v>
      </c>
      <c r="BKK77" s="26">
        <f t="shared" si="27"/>
        <v>0</v>
      </c>
      <c r="BKL77" s="26">
        <f t="shared" si="27"/>
        <v>0</v>
      </c>
      <c r="BKM77" s="26">
        <f t="shared" si="27"/>
        <v>0</v>
      </c>
      <c r="BKN77" s="26">
        <f t="shared" si="27"/>
        <v>0</v>
      </c>
      <c r="BKO77" s="26">
        <f t="shared" si="27"/>
        <v>0</v>
      </c>
      <c r="BKP77" s="26">
        <f t="shared" si="27"/>
        <v>0</v>
      </c>
      <c r="BKQ77" s="26">
        <f t="shared" si="27"/>
        <v>0</v>
      </c>
      <c r="BKR77" s="26">
        <f t="shared" si="27"/>
        <v>0</v>
      </c>
      <c r="BKS77" s="26">
        <f t="shared" si="27"/>
        <v>0</v>
      </c>
      <c r="BKT77" s="26">
        <f t="shared" si="27"/>
        <v>0</v>
      </c>
      <c r="BKU77" s="26">
        <f t="shared" si="27"/>
        <v>0</v>
      </c>
      <c r="BKV77" s="26">
        <f t="shared" si="27"/>
        <v>0</v>
      </c>
      <c r="BKW77" s="26">
        <f t="shared" si="27"/>
        <v>0</v>
      </c>
      <c r="BKX77" s="26">
        <f t="shared" si="27"/>
        <v>0</v>
      </c>
      <c r="BKY77" s="26">
        <f t="shared" si="27"/>
        <v>0</v>
      </c>
      <c r="BKZ77" s="26">
        <f t="shared" si="27"/>
        <v>0</v>
      </c>
      <c r="BLA77" s="26">
        <f t="shared" si="27"/>
        <v>0</v>
      </c>
      <c r="BLB77" s="26">
        <f t="shared" si="27"/>
        <v>0</v>
      </c>
      <c r="BLC77" s="26">
        <f t="shared" si="27"/>
        <v>0</v>
      </c>
      <c r="BLD77" s="26">
        <f t="shared" si="27"/>
        <v>0</v>
      </c>
      <c r="BLE77" s="26">
        <f t="shared" si="27"/>
        <v>0</v>
      </c>
      <c r="BLF77" s="26">
        <f t="shared" si="27"/>
        <v>0</v>
      </c>
      <c r="BLG77" s="26">
        <f t="shared" si="27"/>
        <v>0</v>
      </c>
      <c r="BLH77" s="26">
        <f t="shared" ref="BLH77:BNS77" si="28">SUM(BLH67:BLH76)</f>
        <v>0</v>
      </c>
      <c r="BLI77" s="26">
        <f t="shared" si="28"/>
        <v>0</v>
      </c>
      <c r="BLJ77" s="26">
        <f t="shared" si="28"/>
        <v>0</v>
      </c>
      <c r="BLK77" s="26">
        <f t="shared" si="28"/>
        <v>0</v>
      </c>
      <c r="BLL77" s="26">
        <f t="shared" si="28"/>
        <v>0</v>
      </c>
      <c r="BLM77" s="26">
        <f t="shared" si="28"/>
        <v>0</v>
      </c>
      <c r="BLN77" s="26">
        <f t="shared" si="28"/>
        <v>0</v>
      </c>
      <c r="BLO77" s="26">
        <f t="shared" si="28"/>
        <v>0</v>
      </c>
      <c r="BLP77" s="26">
        <f t="shared" si="28"/>
        <v>0</v>
      </c>
      <c r="BLQ77" s="26">
        <f t="shared" si="28"/>
        <v>0</v>
      </c>
      <c r="BLR77" s="26">
        <f t="shared" si="28"/>
        <v>0</v>
      </c>
      <c r="BLS77" s="26">
        <f t="shared" si="28"/>
        <v>0</v>
      </c>
      <c r="BLT77" s="26">
        <f t="shared" si="28"/>
        <v>0</v>
      </c>
      <c r="BLU77" s="26">
        <f t="shared" si="28"/>
        <v>0</v>
      </c>
      <c r="BLV77" s="26">
        <f t="shared" si="28"/>
        <v>0</v>
      </c>
      <c r="BLW77" s="26">
        <f t="shared" si="28"/>
        <v>0</v>
      </c>
      <c r="BLX77" s="26">
        <f t="shared" si="28"/>
        <v>0</v>
      </c>
      <c r="BLY77" s="26">
        <f t="shared" si="28"/>
        <v>0</v>
      </c>
      <c r="BLZ77" s="26">
        <f t="shared" si="28"/>
        <v>0</v>
      </c>
      <c r="BMA77" s="26">
        <f t="shared" si="28"/>
        <v>0</v>
      </c>
      <c r="BMB77" s="26">
        <f t="shared" si="28"/>
        <v>0</v>
      </c>
      <c r="BMC77" s="26">
        <f t="shared" si="28"/>
        <v>0</v>
      </c>
      <c r="BMD77" s="26">
        <f t="shared" si="28"/>
        <v>0</v>
      </c>
      <c r="BME77" s="26">
        <f t="shared" si="28"/>
        <v>0</v>
      </c>
      <c r="BMF77" s="26">
        <f t="shared" si="28"/>
        <v>0</v>
      </c>
      <c r="BMG77" s="26">
        <f t="shared" si="28"/>
        <v>0</v>
      </c>
      <c r="BMH77" s="26">
        <f t="shared" si="28"/>
        <v>0</v>
      </c>
      <c r="BMI77" s="26">
        <f t="shared" si="28"/>
        <v>0</v>
      </c>
      <c r="BMJ77" s="26">
        <f t="shared" si="28"/>
        <v>0</v>
      </c>
      <c r="BMK77" s="26">
        <f t="shared" si="28"/>
        <v>0</v>
      </c>
      <c r="BML77" s="26">
        <f t="shared" si="28"/>
        <v>0</v>
      </c>
      <c r="BMM77" s="26">
        <f t="shared" si="28"/>
        <v>0</v>
      </c>
      <c r="BMN77" s="26">
        <f t="shared" si="28"/>
        <v>0</v>
      </c>
      <c r="BMO77" s="26">
        <f t="shared" si="28"/>
        <v>0</v>
      </c>
      <c r="BMP77" s="26">
        <f t="shared" si="28"/>
        <v>0</v>
      </c>
      <c r="BMQ77" s="26">
        <f t="shared" si="28"/>
        <v>0</v>
      </c>
      <c r="BMR77" s="26">
        <f t="shared" si="28"/>
        <v>0</v>
      </c>
      <c r="BMS77" s="26">
        <f t="shared" si="28"/>
        <v>0</v>
      </c>
      <c r="BMT77" s="26">
        <f t="shared" si="28"/>
        <v>0</v>
      </c>
      <c r="BMU77" s="26">
        <f t="shared" si="28"/>
        <v>0</v>
      </c>
      <c r="BMV77" s="26">
        <f t="shared" si="28"/>
        <v>0</v>
      </c>
      <c r="BMW77" s="26">
        <f t="shared" si="28"/>
        <v>0</v>
      </c>
      <c r="BMX77" s="26">
        <f t="shared" si="28"/>
        <v>0</v>
      </c>
      <c r="BMY77" s="26">
        <f t="shared" si="28"/>
        <v>0</v>
      </c>
      <c r="BMZ77" s="26">
        <f t="shared" si="28"/>
        <v>0</v>
      </c>
      <c r="BNA77" s="26">
        <f t="shared" si="28"/>
        <v>0</v>
      </c>
      <c r="BNB77" s="26">
        <f t="shared" si="28"/>
        <v>0</v>
      </c>
      <c r="BNC77" s="26">
        <f t="shared" si="28"/>
        <v>0</v>
      </c>
      <c r="BND77" s="26">
        <f t="shared" si="28"/>
        <v>0</v>
      </c>
      <c r="BNE77" s="26">
        <f t="shared" si="28"/>
        <v>0</v>
      </c>
      <c r="BNF77" s="26">
        <f t="shared" si="28"/>
        <v>0</v>
      </c>
      <c r="BNG77" s="26">
        <f t="shared" si="28"/>
        <v>0</v>
      </c>
      <c r="BNH77" s="26">
        <f t="shared" si="28"/>
        <v>0</v>
      </c>
      <c r="BNI77" s="26">
        <f t="shared" si="28"/>
        <v>0</v>
      </c>
      <c r="BNJ77" s="26">
        <f t="shared" si="28"/>
        <v>0</v>
      </c>
      <c r="BNK77" s="26">
        <f t="shared" si="28"/>
        <v>0</v>
      </c>
      <c r="BNL77" s="26">
        <f t="shared" si="28"/>
        <v>0</v>
      </c>
      <c r="BNM77" s="26">
        <f t="shared" si="28"/>
        <v>0</v>
      </c>
      <c r="BNN77" s="26">
        <f t="shared" si="28"/>
        <v>0</v>
      </c>
      <c r="BNO77" s="26">
        <f t="shared" si="28"/>
        <v>0</v>
      </c>
      <c r="BNP77" s="26">
        <f t="shared" si="28"/>
        <v>0</v>
      </c>
      <c r="BNQ77" s="26">
        <f t="shared" si="28"/>
        <v>0</v>
      </c>
      <c r="BNR77" s="26">
        <f t="shared" si="28"/>
        <v>0</v>
      </c>
      <c r="BNS77" s="26">
        <f t="shared" si="28"/>
        <v>0</v>
      </c>
      <c r="BNT77" s="26">
        <f t="shared" ref="BNT77:BQE77" si="29">SUM(BNT67:BNT76)</f>
        <v>0</v>
      </c>
      <c r="BNU77" s="26">
        <f t="shared" si="29"/>
        <v>0</v>
      </c>
      <c r="BNV77" s="26">
        <f t="shared" si="29"/>
        <v>0</v>
      </c>
      <c r="BNW77" s="26">
        <f t="shared" si="29"/>
        <v>0</v>
      </c>
      <c r="BNX77" s="26">
        <f t="shared" si="29"/>
        <v>0</v>
      </c>
      <c r="BNY77" s="26">
        <f t="shared" si="29"/>
        <v>0</v>
      </c>
      <c r="BNZ77" s="26">
        <f t="shared" si="29"/>
        <v>0</v>
      </c>
      <c r="BOA77" s="26">
        <f t="shared" si="29"/>
        <v>0</v>
      </c>
      <c r="BOB77" s="26">
        <f t="shared" si="29"/>
        <v>0</v>
      </c>
      <c r="BOC77" s="26">
        <f t="shared" si="29"/>
        <v>0</v>
      </c>
      <c r="BOD77" s="26">
        <f t="shared" si="29"/>
        <v>0</v>
      </c>
      <c r="BOE77" s="26">
        <f t="shared" si="29"/>
        <v>0</v>
      </c>
      <c r="BOF77" s="26">
        <f t="shared" si="29"/>
        <v>0</v>
      </c>
      <c r="BOG77" s="26">
        <f t="shared" si="29"/>
        <v>0</v>
      </c>
      <c r="BOH77" s="26">
        <f t="shared" si="29"/>
        <v>0</v>
      </c>
      <c r="BOI77" s="26">
        <f t="shared" si="29"/>
        <v>0</v>
      </c>
      <c r="BOJ77" s="26">
        <f t="shared" si="29"/>
        <v>0</v>
      </c>
      <c r="BOK77" s="26">
        <f t="shared" si="29"/>
        <v>0</v>
      </c>
      <c r="BOL77" s="26">
        <f t="shared" si="29"/>
        <v>0</v>
      </c>
      <c r="BOM77" s="26">
        <f t="shared" si="29"/>
        <v>0</v>
      </c>
      <c r="BON77" s="26">
        <f t="shared" si="29"/>
        <v>0</v>
      </c>
      <c r="BOO77" s="26">
        <f t="shared" si="29"/>
        <v>0</v>
      </c>
      <c r="BOP77" s="26">
        <f t="shared" si="29"/>
        <v>0</v>
      </c>
      <c r="BOQ77" s="26">
        <f t="shared" si="29"/>
        <v>0</v>
      </c>
      <c r="BOR77" s="26">
        <f t="shared" si="29"/>
        <v>0</v>
      </c>
      <c r="BOS77" s="26">
        <f t="shared" si="29"/>
        <v>0</v>
      </c>
      <c r="BOT77" s="26">
        <f t="shared" si="29"/>
        <v>0</v>
      </c>
      <c r="BOU77" s="26">
        <f t="shared" si="29"/>
        <v>0</v>
      </c>
      <c r="BOV77" s="26">
        <f t="shared" si="29"/>
        <v>0</v>
      </c>
      <c r="BOW77" s="26">
        <f t="shared" si="29"/>
        <v>0</v>
      </c>
      <c r="BOX77" s="26">
        <f t="shared" si="29"/>
        <v>0</v>
      </c>
      <c r="BOY77" s="26">
        <f t="shared" si="29"/>
        <v>0</v>
      </c>
      <c r="BOZ77" s="26">
        <f t="shared" si="29"/>
        <v>0</v>
      </c>
      <c r="BPA77" s="26">
        <f t="shared" si="29"/>
        <v>0</v>
      </c>
      <c r="BPB77" s="26">
        <f t="shared" si="29"/>
        <v>0</v>
      </c>
      <c r="BPC77" s="26">
        <f t="shared" si="29"/>
        <v>0</v>
      </c>
      <c r="BPD77" s="26">
        <f t="shared" si="29"/>
        <v>0</v>
      </c>
      <c r="BPE77" s="26">
        <f t="shared" si="29"/>
        <v>0</v>
      </c>
      <c r="BPF77" s="26">
        <f t="shared" si="29"/>
        <v>0</v>
      </c>
      <c r="BPG77" s="26">
        <f t="shared" si="29"/>
        <v>0</v>
      </c>
      <c r="BPH77" s="26">
        <f t="shared" si="29"/>
        <v>0</v>
      </c>
      <c r="BPI77" s="26">
        <f t="shared" si="29"/>
        <v>0</v>
      </c>
      <c r="BPJ77" s="26">
        <f t="shared" si="29"/>
        <v>0</v>
      </c>
      <c r="BPK77" s="26">
        <f t="shared" si="29"/>
        <v>0</v>
      </c>
      <c r="BPL77" s="26">
        <f t="shared" si="29"/>
        <v>0</v>
      </c>
      <c r="BPM77" s="26">
        <f t="shared" si="29"/>
        <v>0</v>
      </c>
      <c r="BPN77" s="26">
        <f t="shared" si="29"/>
        <v>0</v>
      </c>
      <c r="BPO77" s="26">
        <f t="shared" si="29"/>
        <v>0</v>
      </c>
      <c r="BPP77" s="26">
        <f t="shared" si="29"/>
        <v>0</v>
      </c>
      <c r="BPQ77" s="26">
        <f t="shared" si="29"/>
        <v>0</v>
      </c>
      <c r="BPR77" s="26">
        <f t="shared" si="29"/>
        <v>0</v>
      </c>
      <c r="BPS77" s="26">
        <f t="shared" si="29"/>
        <v>0</v>
      </c>
      <c r="BPT77" s="26">
        <f t="shared" si="29"/>
        <v>0</v>
      </c>
      <c r="BPU77" s="26">
        <f t="shared" si="29"/>
        <v>0</v>
      </c>
      <c r="BPV77" s="26">
        <f t="shared" si="29"/>
        <v>0</v>
      </c>
      <c r="BPW77" s="26">
        <f t="shared" si="29"/>
        <v>0</v>
      </c>
      <c r="BPX77" s="26">
        <f t="shared" si="29"/>
        <v>0</v>
      </c>
      <c r="BPY77" s="26">
        <f t="shared" si="29"/>
        <v>0</v>
      </c>
      <c r="BPZ77" s="26">
        <f t="shared" si="29"/>
        <v>0</v>
      </c>
      <c r="BQA77" s="26">
        <f t="shared" si="29"/>
        <v>0</v>
      </c>
      <c r="BQB77" s="26">
        <f t="shared" si="29"/>
        <v>0</v>
      </c>
      <c r="BQC77" s="26">
        <f t="shared" si="29"/>
        <v>0</v>
      </c>
      <c r="BQD77" s="26">
        <f t="shared" si="29"/>
        <v>0</v>
      </c>
      <c r="BQE77" s="26">
        <f t="shared" si="29"/>
        <v>0</v>
      </c>
      <c r="BQF77" s="26">
        <f t="shared" ref="BQF77:BSQ77" si="30">SUM(BQF67:BQF76)</f>
        <v>0</v>
      </c>
      <c r="BQG77" s="26">
        <f t="shared" si="30"/>
        <v>0</v>
      </c>
      <c r="BQH77" s="26">
        <f t="shared" si="30"/>
        <v>0</v>
      </c>
      <c r="BQI77" s="26">
        <f t="shared" si="30"/>
        <v>0</v>
      </c>
      <c r="BQJ77" s="26">
        <f t="shared" si="30"/>
        <v>0</v>
      </c>
      <c r="BQK77" s="26">
        <f t="shared" si="30"/>
        <v>0</v>
      </c>
      <c r="BQL77" s="26">
        <f t="shared" si="30"/>
        <v>0</v>
      </c>
      <c r="BQM77" s="26">
        <f t="shared" si="30"/>
        <v>0</v>
      </c>
      <c r="BQN77" s="26">
        <f t="shared" si="30"/>
        <v>0</v>
      </c>
      <c r="BQO77" s="26">
        <f t="shared" si="30"/>
        <v>0</v>
      </c>
      <c r="BQP77" s="26">
        <f t="shared" si="30"/>
        <v>0</v>
      </c>
      <c r="BQQ77" s="26">
        <f t="shared" si="30"/>
        <v>0</v>
      </c>
      <c r="BQR77" s="26">
        <f t="shared" si="30"/>
        <v>0</v>
      </c>
      <c r="BQS77" s="26">
        <f t="shared" si="30"/>
        <v>0</v>
      </c>
      <c r="BQT77" s="26">
        <f t="shared" si="30"/>
        <v>0</v>
      </c>
      <c r="BQU77" s="26">
        <f t="shared" si="30"/>
        <v>0</v>
      </c>
      <c r="BQV77" s="26">
        <f t="shared" si="30"/>
        <v>0</v>
      </c>
      <c r="BQW77" s="26">
        <f t="shared" si="30"/>
        <v>0</v>
      </c>
      <c r="BQX77" s="26">
        <f t="shared" si="30"/>
        <v>0</v>
      </c>
      <c r="BQY77" s="26">
        <f t="shared" si="30"/>
        <v>0</v>
      </c>
      <c r="BQZ77" s="26">
        <f t="shared" si="30"/>
        <v>0</v>
      </c>
      <c r="BRA77" s="26">
        <f t="shared" si="30"/>
        <v>0</v>
      </c>
      <c r="BRB77" s="26">
        <f t="shared" si="30"/>
        <v>0</v>
      </c>
      <c r="BRC77" s="26">
        <f t="shared" si="30"/>
        <v>0</v>
      </c>
      <c r="BRD77" s="26">
        <f t="shared" si="30"/>
        <v>0</v>
      </c>
      <c r="BRE77" s="26">
        <f t="shared" si="30"/>
        <v>0</v>
      </c>
      <c r="BRF77" s="26">
        <f t="shared" si="30"/>
        <v>0</v>
      </c>
      <c r="BRG77" s="26">
        <f t="shared" si="30"/>
        <v>0</v>
      </c>
      <c r="BRH77" s="26">
        <f t="shared" si="30"/>
        <v>0</v>
      </c>
      <c r="BRI77" s="26">
        <f t="shared" si="30"/>
        <v>0</v>
      </c>
      <c r="BRJ77" s="26">
        <f t="shared" si="30"/>
        <v>0</v>
      </c>
      <c r="BRK77" s="26">
        <f t="shared" si="30"/>
        <v>0</v>
      </c>
      <c r="BRL77" s="26">
        <f t="shared" si="30"/>
        <v>0</v>
      </c>
      <c r="BRM77" s="26">
        <f t="shared" si="30"/>
        <v>0</v>
      </c>
      <c r="BRN77" s="26">
        <f t="shared" si="30"/>
        <v>0</v>
      </c>
      <c r="BRO77" s="26">
        <f t="shared" si="30"/>
        <v>0</v>
      </c>
      <c r="BRP77" s="26">
        <f t="shared" si="30"/>
        <v>0</v>
      </c>
      <c r="BRQ77" s="26">
        <f t="shared" si="30"/>
        <v>0</v>
      </c>
      <c r="BRR77" s="26">
        <f t="shared" si="30"/>
        <v>0</v>
      </c>
      <c r="BRS77" s="26">
        <f t="shared" si="30"/>
        <v>0</v>
      </c>
      <c r="BRT77" s="26">
        <f t="shared" si="30"/>
        <v>0</v>
      </c>
      <c r="BRU77" s="26">
        <f t="shared" si="30"/>
        <v>0</v>
      </c>
      <c r="BRV77" s="26">
        <f t="shared" si="30"/>
        <v>0</v>
      </c>
      <c r="BRW77" s="26">
        <f t="shared" si="30"/>
        <v>0</v>
      </c>
      <c r="BRX77" s="26">
        <f t="shared" si="30"/>
        <v>0</v>
      </c>
      <c r="BRY77" s="26">
        <f t="shared" si="30"/>
        <v>0</v>
      </c>
      <c r="BRZ77" s="26">
        <f t="shared" si="30"/>
        <v>0</v>
      </c>
      <c r="BSA77" s="26">
        <f t="shared" si="30"/>
        <v>0</v>
      </c>
      <c r="BSB77" s="26">
        <f t="shared" si="30"/>
        <v>0</v>
      </c>
      <c r="BSC77" s="26">
        <f t="shared" si="30"/>
        <v>0</v>
      </c>
      <c r="BSD77" s="26">
        <f t="shared" si="30"/>
        <v>0</v>
      </c>
      <c r="BSE77" s="26">
        <f t="shared" si="30"/>
        <v>0</v>
      </c>
      <c r="BSF77" s="26">
        <f t="shared" si="30"/>
        <v>0</v>
      </c>
      <c r="BSG77" s="26">
        <f t="shared" si="30"/>
        <v>0</v>
      </c>
      <c r="BSH77" s="26">
        <f t="shared" si="30"/>
        <v>0</v>
      </c>
      <c r="BSI77" s="26">
        <f t="shared" si="30"/>
        <v>0</v>
      </c>
      <c r="BSJ77" s="26">
        <f t="shared" si="30"/>
        <v>0</v>
      </c>
      <c r="BSK77" s="26">
        <f t="shared" si="30"/>
        <v>0</v>
      </c>
      <c r="BSL77" s="26">
        <f t="shared" si="30"/>
        <v>0</v>
      </c>
      <c r="BSM77" s="26">
        <f t="shared" si="30"/>
        <v>0</v>
      </c>
      <c r="BSN77" s="26">
        <f t="shared" si="30"/>
        <v>0</v>
      </c>
      <c r="BSO77" s="26">
        <f t="shared" si="30"/>
        <v>0</v>
      </c>
      <c r="BSP77" s="26">
        <f t="shared" si="30"/>
        <v>0</v>
      </c>
      <c r="BSQ77" s="26">
        <f t="shared" si="30"/>
        <v>0</v>
      </c>
      <c r="BSR77" s="26">
        <f t="shared" ref="BSR77:BVC77" si="31">SUM(BSR67:BSR76)</f>
        <v>0</v>
      </c>
      <c r="BSS77" s="26">
        <f t="shared" si="31"/>
        <v>0</v>
      </c>
      <c r="BST77" s="26">
        <f t="shared" si="31"/>
        <v>0</v>
      </c>
      <c r="BSU77" s="26">
        <f t="shared" si="31"/>
        <v>0</v>
      </c>
      <c r="BSV77" s="26">
        <f t="shared" si="31"/>
        <v>0</v>
      </c>
      <c r="BSW77" s="26">
        <f t="shared" si="31"/>
        <v>0</v>
      </c>
      <c r="BSX77" s="26">
        <f t="shared" si="31"/>
        <v>0</v>
      </c>
      <c r="BSY77" s="26">
        <f t="shared" si="31"/>
        <v>0</v>
      </c>
      <c r="BSZ77" s="26">
        <f t="shared" si="31"/>
        <v>0</v>
      </c>
      <c r="BTA77" s="26">
        <f t="shared" si="31"/>
        <v>0</v>
      </c>
      <c r="BTB77" s="26">
        <f t="shared" si="31"/>
        <v>0</v>
      </c>
      <c r="BTC77" s="26">
        <f t="shared" si="31"/>
        <v>0</v>
      </c>
      <c r="BTD77" s="26">
        <f t="shared" si="31"/>
        <v>0</v>
      </c>
      <c r="BTE77" s="26">
        <f t="shared" si="31"/>
        <v>0</v>
      </c>
      <c r="BTF77" s="26">
        <f t="shared" si="31"/>
        <v>0</v>
      </c>
      <c r="BTG77" s="26">
        <f t="shared" si="31"/>
        <v>0</v>
      </c>
      <c r="BTH77" s="26">
        <f t="shared" si="31"/>
        <v>0</v>
      </c>
      <c r="BTI77" s="26">
        <f t="shared" si="31"/>
        <v>0</v>
      </c>
      <c r="BTJ77" s="26">
        <f t="shared" si="31"/>
        <v>0</v>
      </c>
      <c r="BTK77" s="26">
        <f t="shared" si="31"/>
        <v>0</v>
      </c>
      <c r="BTL77" s="26">
        <f t="shared" si="31"/>
        <v>0</v>
      </c>
      <c r="BTM77" s="26">
        <f t="shared" si="31"/>
        <v>0</v>
      </c>
      <c r="BTN77" s="26">
        <f t="shared" si="31"/>
        <v>0</v>
      </c>
      <c r="BTO77" s="26">
        <f t="shared" si="31"/>
        <v>0</v>
      </c>
      <c r="BTP77" s="26">
        <f t="shared" si="31"/>
        <v>0</v>
      </c>
      <c r="BTQ77" s="26">
        <f t="shared" si="31"/>
        <v>0</v>
      </c>
      <c r="BTR77" s="26">
        <f t="shared" si="31"/>
        <v>0</v>
      </c>
      <c r="BTS77" s="26">
        <f t="shared" si="31"/>
        <v>0</v>
      </c>
      <c r="BTT77" s="26">
        <f t="shared" si="31"/>
        <v>0</v>
      </c>
      <c r="BTU77" s="26">
        <f t="shared" si="31"/>
        <v>0</v>
      </c>
      <c r="BTV77" s="26">
        <f t="shared" si="31"/>
        <v>0</v>
      </c>
      <c r="BTW77" s="26">
        <f t="shared" si="31"/>
        <v>0</v>
      </c>
      <c r="BTX77" s="26">
        <f t="shared" si="31"/>
        <v>0</v>
      </c>
      <c r="BTY77" s="26">
        <f t="shared" si="31"/>
        <v>0</v>
      </c>
      <c r="BTZ77" s="26">
        <f t="shared" si="31"/>
        <v>0</v>
      </c>
      <c r="BUA77" s="26">
        <f t="shared" si="31"/>
        <v>0</v>
      </c>
      <c r="BUB77" s="26">
        <f t="shared" si="31"/>
        <v>0</v>
      </c>
      <c r="BUC77" s="26">
        <f t="shared" si="31"/>
        <v>0</v>
      </c>
      <c r="BUD77" s="26">
        <f t="shared" si="31"/>
        <v>0</v>
      </c>
      <c r="BUE77" s="26">
        <f t="shared" si="31"/>
        <v>0</v>
      </c>
      <c r="BUF77" s="26">
        <f t="shared" si="31"/>
        <v>0</v>
      </c>
      <c r="BUG77" s="26">
        <f t="shared" si="31"/>
        <v>0</v>
      </c>
      <c r="BUH77" s="26">
        <f t="shared" si="31"/>
        <v>0</v>
      </c>
      <c r="BUI77" s="26">
        <f t="shared" si="31"/>
        <v>0</v>
      </c>
      <c r="BUJ77" s="26">
        <f t="shared" si="31"/>
        <v>0</v>
      </c>
      <c r="BUK77" s="26">
        <f t="shared" si="31"/>
        <v>0</v>
      </c>
      <c r="BUL77" s="26">
        <f t="shared" si="31"/>
        <v>0</v>
      </c>
      <c r="BUM77" s="26">
        <f t="shared" si="31"/>
        <v>0</v>
      </c>
      <c r="BUN77" s="26">
        <f t="shared" si="31"/>
        <v>0</v>
      </c>
      <c r="BUO77" s="26">
        <f t="shared" si="31"/>
        <v>0</v>
      </c>
      <c r="BUP77" s="26">
        <f t="shared" si="31"/>
        <v>0</v>
      </c>
      <c r="BUQ77" s="26">
        <f t="shared" si="31"/>
        <v>0</v>
      </c>
      <c r="BUR77" s="26">
        <f t="shared" si="31"/>
        <v>0</v>
      </c>
      <c r="BUS77" s="26">
        <f t="shared" si="31"/>
        <v>0</v>
      </c>
      <c r="BUT77" s="26">
        <f t="shared" si="31"/>
        <v>0</v>
      </c>
      <c r="BUU77" s="26">
        <f t="shared" si="31"/>
        <v>0</v>
      </c>
      <c r="BUV77" s="26">
        <f t="shared" si="31"/>
        <v>0</v>
      </c>
      <c r="BUW77" s="26">
        <f t="shared" si="31"/>
        <v>0</v>
      </c>
      <c r="BUX77" s="26">
        <f t="shared" si="31"/>
        <v>0</v>
      </c>
      <c r="BUY77" s="26">
        <f t="shared" si="31"/>
        <v>0</v>
      </c>
      <c r="BUZ77" s="26">
        <f t="shared" si="31"/>
        <v>0</v>
      </c>
      <c r="BVA77" s="26">
        <f t="shared" si="31"/>
        <v>0</v>
      </c>
      <c r="BVB77" s="26">
        <f t="shared" si="31"/>
        <v>0</v>
      </c>
      <c r="BVC77" s="26">
        <f t="shared" si="31"/>
        <v>0</v>
      </c>
      <c r="BVD77" s="26">
        <f t="shared" ref="BVD77:BXO77" si="32">SUM(BVD67:BVD76)</f>
        <v>0</v>
      </c>
      <c r="BVE77" s="26">
        <f t="shared" si="32"/>
        <v>0</v>
      </c>
      <c r="BVF77" s="26">
        <f t="shared" si="32"/>
        <v>0</v>
      </c>
      <c r="BVG77" s="26">
        <f t="shared" si="32"/>
        <v>0</v>
      </c>
      <c r="BVH77" s="26">
        <f t="shared" si="32"/>
        <v>0</v>
      </c>
      <c r="BVI77" s="26">
        <f t="shared" si="32"/>
        <v>0</v>
      </c>
      <c r="BVJ77" s="26">
        <f t="shared" si="32"/>
        <v>0</v>
      </c>
      <c r="BVK77" s="26">
        <f t="shared" si="32"/>
        <v>0</v>
      </c>
      <c r="BVL77" s="26">
        <f t="shared" si="32"/>
        <v>0</v>
      </c>
      <c r="BVM77" s="26">
        <f t="shared" si="32"/>
        <v>0</v>
      </c>
      <c r="BVN77" s="26">
        <f t="shared" si="32"/>
        <v>0</v>
      </c>
      <c r="BVO77" s="26">
        <f t="shared" si="32"/>
        <v>0</v>
      </c>
      <c r="BVP77" s="26">
        <f t="shared" si="32"/>
        <v>0</v>
      </c>
      <c r="BVQ77" s="26">
        <f t="shared" si="32"/>
        <v>0</v>
      </c>
      <c r="BVR77" s="26">
        <f t="shared" si="32"/>
        <v>0</v>
      </c>
      <c r="BVS77" s="26">
        <f t="shared" si="32"/>
        <v>0</v>
      </c>
      <c r="BVT77" s="26">
        <f t="shared" si="32"/>
        <v>0</v>
      </c>
      <c r="BVU77" s="26">
        <f t="shared" si="32"/>
        <v>0</v>
      </c>
      <c r="BVV77" s="26">
        <f t="shared" si="32"/>
        <v>0</v>
      </c>
      <c r="BVW77" s="26">
        <f t="shared" si="32"/>
        <v>0</v>
      </c>
      <c r="BVX77" s="26">
        <f t="shared" si="32"/>
        <v>0</v>
      </c>
      <c r="BVY77" s="26">
        <f t="shared" si="32"/>
        <v>0</v>
      </c>
      <c r="BVZ77" s="26">
        <f t="shared" si="32"/>
        <v>0</v>
      </c>
      <c r="BWA77" s="26">
        <f t="shared" si="32"/>
        <v>0</v>
      </c>
      <c r="BWB77" s="26">
        <f t="shared" si="32"/>
        <v>0</v>
      </c>
      <c r="BWC77" s="26">
        <f t="shared" si="32"/>
        <v>0</v>
      </c>
      <c r="BWD77" s="26">
        <f t="shared" si="32"/>
        <v>0</v>
      </c>
      <c r="BWE77" s="26">
        <f t="shared" si="32"/>
        <v>0</v>
      </c>
      <c r="BWF77" s="26">
        <f t="shared" si="32"/>
        <v>0</v>
      </c>
      <c r="BWG77" s="26">
        <f t="shared" si="32"/>
        <v>0</v>
      </c>
      <c r="BWH77" s="26">
        <f t="shared" si="32"/>
        <v>0</v>
      </c>
      <c r="BWI77" s="26">
        <f t="shared" si="32"/>
        <v>0</v>
      </c>
      <c r="BWJ77" s="26">
        <f t="shared" si="32"/>
        <v>0</v>
      </c>
      <c r="BWK77" s="26">
        <f t="shared" si="32"/>
        <v>0</v>
      </c>
      <c r="BWL77" s="26">
        <f t="shared" si="32"/>
        <v>0</v>
      </c>
      <c r="BWM77" s="26">
        <f t="shared" si="32"/>
        <v>0</v>
      </c>
      <c r="BWN77" s="26">
        <f t="shared" si="32"/>
        <v>0</v>
      </c>
      <c r="BWO77" s="26">
        <f t="shared" si="32"/>
        <v>0</v>
      </c>
      <c r="BWP77" s="26">
        <f t="shared" si="32"/>
        <v>0</v>
      </c>
      <c r="BWQ77" s="26">
        <f t="shared" si="32"/>
        <v>0</v>
      </c>
      <c r="BWR77" s="26">
        <f t="shared" si="32"/>
        <v>0</v>
      </c>
      <c r="BWS77" s="26">
        <f t="shared" si="32"/>
        <v>0</v>
      </c>
      <c r="BWT77" s="26">
        <f t="shared" si="32"/>
        <v>0</v>
      </c>
      <c r="BWU77" s="26">
        <f t="shared" si="32"/>
        <v>0</v>
      </c>
      <c r="BWV77" s="26">
        <f t="shared" si="32"/>
        <v>0</v>
      </c>
      <c r="BWW77" s="26">
        <f t="shared" si="32"/>
        <v>0</v>
      </c>
      <c r="BWX77" s="26">
        <f t="shared" si="32"/>
        <v>0</v>
      </c>
      <c r="BWY77" s="26">
        <f t="shared" si="32"/>
        <v>0</v>
      </c>
      <c r="BWZ77" s="26">
        <f t="shared" si="32"/>
        <v>0</v>
      </c>
      <c r="BXA77" s="26">
        <f t="shared" si="32"/>
        <v>0</v>
      </c>
      <c r="BXB77" s="26">
        <f t="shared" si="32"/>
        <v>0</v>
      </c>
      <c r="BXC77" s="26">
        <f t="shared" si="32"/>
        <v>0</v>
      </c>
      <c r="BXD77" s="26">
        <f t="shared" si="32"/>
        <v>0</v>
      </c>
      <c r="BXE77" s="26">
        <f t="shared" si="32"/>
        <v>0</v>
      </c>
      <c r="BXF77" s="26">
        <f t="shared" si="32"/>
        <v>0</v>
      </c>
      <c r="BXG77" s="26">
        <f t="shared" si="32"/>
        <v>0</v>
      </c>
      <c r="BXH77" s="26">
        <f t="shared" si="32"/>
        <v>0</v>
      </c>
      <c r="BXI77" s="26">
        <f t="shared" si="32"/>
        <v>0</v>
      </c>
      <c r="BXJ77" s="26">
        <f t="shared" si="32"/>
        <v>0</v>
      </c>
      <c r="BXK77" s="26">
        <f t="shared" si="32"/>
        <v>0</v>
      </c>
      <c r="BXL77" s="26">
        <f t="shared" si="32"/>
        <v>0</v>
      </c>
      <c r="BXM77" s="26">
        <f t="shared" si="32"/>
        <v>0</v>
      </c>
      <c r="BXN77" s="26">
        <f t="shared" si="32"/>
        <v>0</v>
      </c>
      <c r="BXO77" s="26">
        <f t="shared" si="32"/>
        <v>0</v>
      </c>
      <c r="BXP77" s="26">
        <f t="shared" ref="BXP77:CAA77" si="33">SUM(BXP67:BXP76)</f>
        <v>0</v>
      </c>
      <c r="BXQ77" s="26">
        <f t="shared" si="33"/>
        <v>0</v>
      </c>
      <c r="BXR77" s="26">
        <f t="shared" si="33"/>
        <v>0</v>
      </c>
      <c r="BXS77" s="26">
        <f t="shared" si="33"/>
        <v>0</v>
      </c>
      <c r="BXT77" s="26">
        <f t="shared" si="33"/>
        <v>0</v>
      </c>
      <c r="BXU77" s="26">
        <f t="shared" si="33"/>
        <v>0</v>
      </c>
      <c r="BXV77" s="26">
        <f t="shared" si="33"/>
        <v>0</v>
      </c>
      <c r="BXW77" s="26">
        <f t="shared" si="33"/>
        <v>0</v>
      </c>
      <c r="BXX77" s="26">
        <f t="shared" si="33"/>
        <v>0</v>
      </c>
      <c r="BXY77" s="26">
        <f t="shared" si="33"/>
        <v>0</v>
      </c>
      <c r="BXZ77" s="26">
        <f t="shared" si="33"/>
        <v>0</v>
      </c>
      <c r="BYA77" s="26">
        <f t="shared" si="33"/>
        <v>0</v>
      </c>
      <c r="BYB77" s="26">
        <f t="shared" si="33"/>
        <v>0</v>
      </c>
      <c r="BYC77" s="26">
        <f t="shared" si="33"/>
        <v>0</v>
      </c>
      <c r="BYD77" s="26">
        <f t="shared" si="33"/>
        <v>0</v>
      </c>
      <c r="BYE77" s="26">
        <f t="shared" si="33"/>
        <v>0</v>
      </c>
      <c r="BYF77" s="26">
        <f t="shared" si="33"/>
        <v>0</v>
      </c>
      <c r="BYG77" s="26">
        <f t="shared" si="33"/>
        <v>0</v>
      </c>
      <c r="BYH77" s="26">
        <f t="shared" si="33"/>
        <v>0</v>
      </c>
      <c r="BYI77" s="26">
        <f t="shared" si="33"/>
        <v>0</v>
      </c>
      <c r="BYJ77" s="26">
        <f t="shared" si="33"/>
        <v>0</v>
      </c>
      <c r="BYK77" s="26">
        <f t="shared" si="33"/>
        <v>0</v>
      </c>
      <c r="BYL77" s="26">
        <f t="shared" si="33"/>
        <v>0</v>
      </c>
      <c r="BYM77" s="26">
        <f t="shared" si="33"/>
        <v>0</v>
      </c>
      <c r="BYN77" s="26">
        <f t="shared" si="33"/>
        <v>0</v>
      </c>
      <c r="BYO77" s="26">
        <f t="shared" si="33"/>
        <v>0</v>
      </c>
      <c r="BYP77" s="26">
        <f t="shared" si="33"/>
        <v>0</v>
      </c>
      <c r="BYQ77" s="26">
        <f t="shared" si="33"/>
        <v>0</v>
      </c>
      <c r="BYR77" s="26">
        <f t="shared" si="33"/>
        <v>0</v>
      </c>
      <c r="BYS77" s="26">
        <f t="shared" si="33"/>
        <v>0</v>
      </c>
      <c r="BYT77" s="26">
        <f t="shared" si="33"/>
        <v>0</v>
      </c>
      <c r="BYU77" s="26">
        <f t="shared" si="33"/>
        <v>0</v>
      </c>
      <c r="BYV77" s="26">
        <f t="shared" si="33"/>
        <v>0</v>
      </c>
      <c r="BYW77" s="26">
        <f t="shared" si="33"/>
        <v>0</v>
      </c>
      <c r="BYX77" s="26">
        <f t="shared" si="33"/>
        <v>0</v>
      </c>
      <c r="BYY77" s="26">
        <f t="shared" si="33"/>
        <v>0</v>
      </c>
      <c r="BYZ77" s="26">
        <f t="shared" si="33"/>
        <v>0</v>
      </c>
      <c r="BZA77" s="26">
        <f t="shared" si="33"/>
        <v>0</v>
      </c>
      <c r="BZB77" s="26">
        <f t="shared" si="33"/>
        <v>0</v>
      </c>
      <c r="BZC77" s="26">
        <f t="shared" si="33"/>
        <v>0</v>
      </c>
      <c r="BZD77" s="26">
        <f t="shared" si="33"/>
        <v>0</v>
      </c>
      <c r="BZE77" s="26">
        <f t="shared" si="33"/>
        <v>0</v>
      </c>
      <c r="BZF77" s="26">
        <f t="shared" si="33"/>
        <v>0</v>
      </c>
      <c r="BZG77" s="26">
        <f t="shared" si="33"/>
        <v>0</v>
      </c>
      <c r="BZH77" s="26">
        <f t="shared" si="33"/>
        <v>0</v>
      </c>
      <c r="BZI77" s="26">
        <f t="shared" si="33"/>
        <v>0</v>
      </c>
      <c r="BZJ77" s="26">
        <f t="shared" si="33"/>
        <v>0</v>
      </c>
      <c r="BZK77" s="26">
        <f t="shared" si="33"/>
        <v>0</v>
      </c>
      <c r="BZL77" s="26">
        <f t="shared" si="33"/>
        <v>0</v>
      </c>
      <c r="BZM77" s="26">
        <f t="shared" si="33"/>
        <v>0</v>
      </c>
      <c r="BZN77" s="26">
        <f t="shared" si="33"/>
        <v>0</v>
      </c>
      <c r="BZO77" s="26">
        <f t="shared" si="33"/>
        <v>0</v>
      </c>
      <c r="BZP77" s="26">
        <f t="shared" si="33"/>
        <v>0</v>
      </c>
      <c r="BZQ77" s="26">
        <f t="shared" si="33"/>
        <v>0</v>
      </c>
      <c r="BZR77" s="26">
        <f t="shared" si="33"/>
        <v>0</v>
      </c>
      <c r="BZS77" s="26">
        <f t="shared" si="33"/>
        <v>0</v>
      </c>
      <c r="BZT77" s="26">
        <f t="shared" si="33"/>
        <v>0</v>
      </c>
      <c r="BZU77" s="26">
        <f t="shared" si="33"/>
        <v>0</v>
      </c>
      <c r="BZV77" s="26">
        <f t="shared" si="33"/>
        <v>0</v>
      </c>
      <c r="BZW77" s="26">
        <f t="shared" si="33"/>
        <v>0</v>
      </c>
      <c r="BZX77" s="26">
        <f t="shared" si="33"/>
        <v>0</v>
      </c>
      <c r="BZY77" s="26">
        <f t="shared" si="33"/>
        <v>0</v>
      </c>
      <c r="BZZ77" s="26">
        <f t="shared" si="33"/>
        <v>0</v>
      </c>
      <c r="CAA77" s="26">
        <f t="shared" si="33"/>
        <v>0</v>
      </c>
      <c r="CAB77" s="26">
        <f t="shared" ref="CAB77:CCM77" si="34">SUM(CAB67:CAB76)</f>
        <v>0</v>
      </c>
      <c r="CAC77" s="26">
        <f t="shared" si="34"/>
        <v>0</v>
      </c>
      <c r="CAD77" s="26">
        <f t="shared" si="34"/>
        <v>0</v>
      </c>
      <c r="CAE77" s="26">
        <f t="shared" si="34"/>
        <v>0</v>
      </c>
      <c r="CAF77" s="26">
        <f t="shared" si="34"/>
        <v>0</v>
      </c>
      <c r="CAG77" s="26">
        <f t="shared" si="34"/>
        <v>0</v>
      </c>
      <c r="CAH77" s="26">
        <f t="shared" si="34"/>
        <v>0</v>
      </c>
      <c r="CAI77" s="26">
        <f t="shared" si="34"/>
        <v>0</v>
      </c>
      <c r="CAJ77" s="26">
        <f t="shared" si="34"/>
        <v>0</v>
      </c>
      <c r="CAK77" s="26">
        <f t="shared" si="34"/>
        <v>0</v>
      </c>
      <c r="CAL77" s="26">
        <f t="shared" si="34"/>
        <v>0</v>
      </c>
      <c r="CAM77" s="26">
        <f t="shared" si="34"/>
        <v>0</v>
      </c>
      <c r="CAN77" s="26">
        <f t="shared" si="34"/>
        <v>0</v>
      </c>
      <c r="CAO77" s="26">
        <f t="shared" si="34"/>
        <v>0</v>
      </c>
      <c r="CAP77" s="26">
        <f t="shared" si="34"/>
        <v>0</v>
      </c>
      <c r="CAQ77" s="26">
        <f t="shared" si="34"/>
        <v>0</v>
      </c>
      <c r="CAR77" s="26">
        <f t="shared" si="34"/>
        <v>0</v>
      </c>
      <c r="CAS77" s="26">
        <f t="shared" si="34"/>
        <v>0</v>
      </c>
      <c r="CAT77" s="26">
        <f t="shared" si="34"/>
        <v>0</v>
      </c>
      <c r="CAU77" s="26">
        <f t="shared" si="34"/>
        <v>0</v>
      </c>
      <c r="CAV77" s="26">
        <f t="shared" si="34"/>
        <v>0</v>
      </c>
      <c r="CAW77" s="26">
        <f t="shared" si="34"/>
        <v>0</v>
      </c>
      <c r="CAX77" s="26">
        <f t="shared" si="34"/>
        <v>0</v>
      </c>
      <c r="CAY77" s="26">
        <f t="shared" si="34"/>
        <v>0</v>
      </c>
      <c r="CAZ77" s="26">
        <f t="shared" si="34"/>
        <v>0</v>
      </c>
      <c r="CBA77" s="26">
        <f t="shared" si="34"/>
        <v>0</v>
      </c>
      <c r="CBB77" s="26">
        <f t="shared" si="34"/>
        <v>0</v>
      </c>
      <c r="CBC77" s="26">
        <f t="shared" si="34"/>
        <v>0</v>
      </c>
      <c r="CBD77" s="26">
        <f t="shared" si="34"/>
        <v>0</v>
      </c>
      <c r="CBE77" s="26">
        <f t="shared" si="34"/>
        <v>0</v>
      </c>
      <c r="CBF77" s="26">
        <f t="shared" si="34"/>
        <v>0</v>
      </c>
      <c r="CBG77" s="26">
        <f t="shared" si="34"/>
        <v>0</v>
      </c>
      <c r="CBH77" s="26">
        <f t="shared" si="34"/>
        <v>0</v>
      </c>
      <c r="CBI77" s="26">
        <f t="shared" si="34"/>
        <v>0</v>
      </c>
      <c r="CBJ77" s="26">
        <f t="shared" si="34"/>
        <v>0</v>
      </c>
      <c r="CBK77" s="26">
        <f t="shared" si="34"/>
        <v>0</v>
      </c>
      <c r="CBL77" s="26">
        <f t="shared" si="34"/>
        <v>0</v>
      </c>
      <c r="CBM77" s="26">
        <f t="shared" si="34"/>
        <v>0</v>
      </c>
      <c r="CBN77" s="26">
        <f t="shared" si="34"/>
        <v>0</v>
      </c>
      <c r="CBO77" s="26">
        <f t="shared" si="34"/>
        <v>0</v>
      </c>
      <c r="CBP77" s="26">
        <f t="shared" si="34"/>
        <v>0</v>
      </c>
      <c r="CBQ77" s="26">
        <f t="shared" si="34"/>
        <v>0</v>
      </c>
      <c r="CBR77" s="26">
        <f t="shared" si="34"/>
        <v>0</v>
      </c>
      <c r="CBS77" s="26">
        <f t="shared" si="34"/>
        <v>0</v>
      </c>
      <c r="CBT77" s="26">
        <f t="shared" si="34"/>
        <v>0</v>
      </c>
      <c r="CBU77" s="26">
        <f t="shared" si="34"/>
        <v>0</v>
      </c>
      <c r="CBV77" s="26">
        <f t="shared" si="34"/>
        <v>0</v>
      </c>
      <c r="CBW77" s="26">
        <f t="shared" si="34"/>
        <v>0</v>
      </c>
      <c r="CBX77" s="26">
        <f t="shared" si="34"/>
        <v>0</v>
      </c>
      <c r="CBY77" s="26">
        <f t="shared" si="34"/>
        <v>0</v>
      </c>
      <c r="CBZ77" s="26">
        <f t="shared" si="34"/>
        <v>0</v>
      </c>
      <c r="CCA77" s="26">
        <f t="shared" si="34"/>
        <v>0</v>
      </c>
      <c r="CCB77" s="26">
        <f t="shared" si="34"/>
        <v>0</v>
      </c>
      <c r="CCC77" s="26">
        <f t="shared" si="34"/>
        <v>0</v>
      </c>
      <c r="CCD77" s="26">
        <f t="shared" si="34"/>
        <v>0</v>
      </c>
      <c r="CCE77" s="26">
        <f t="shared" si="34"/>
        <v>0</v>
      </c>
      <c r="CCF77" s="26">
        <f t="shared" si="34"/>
        <v>0</v>
      </c>
      <c r="CCG77" s="26">
        <f t="shared" si="34"/>
        <v>0</v>
      </c>
      <c r="CCH77" s="26">
        <f t="shared" si="34"/>
        <v>0</v>
      </c>
      <c r="CCI77" s="26">
        <f t="shared" si="34"/>
        <v>0</v>
      </c>
      <c r="CCJ77" s="26">
        <f t="shared" si="34"/>
        <v>0</v>
      </c>
      <c r="CCK77" s="26">
        <f t="shared" si="34"/>
        <v>0</v>
      </c>
      <c r="CCL77" s="26">
        <f t="shared" si="34"/>
        <v>0</v>
      </c>
      <c r="CCM77" s="26">
        <f t="shared" si="34"/>
        <v>0</v>
      </c>
      <c r="CCN77" s="26">
        <f t="shared" ref="CCN77:CEY77" si="35">SUM(CCN67:CCN76)</f>
        <v>0</v>
      </c>
      <c r="CCO77" s="26">
        <f t="shared" si="35"/>
        <v>0</v>
      </c>
      <c r="CCP77" s="26">
        <f t="shared" si="35"/>
        <v>0</v>
      </c>
      <c r="CCQ77" s="26">
        <f t="shared" si="35"/>
        <v>0</v>
      </c>
      <c r="CCR77" s="26">
        <f t="shared" si="35"/>
        <v>0</v>
      </c>
      <c r="CCS77" s="26">
        <f t="shared" si="35"/>
        <v>0</v>
      </c>
      <c r="CCT77" s="26">
        <f t="shared" si="35"/>
        <v>0</v>
      </c>
      <c r="CCU77" s="26">
        <f t="shared" si="35"/>
        <v>0</v>
      </c>
      <c r="CCV77" s="26">
        <f t="shared" si="35"/>
        <v>0</v>
      </c>
      <c r="CCW77" s="26">
        <f t="shared" si="35"/>
        <v>0</v>
      </c>
      <c r="CCX77" s="26">
        <f t="shared" si="35"/>
        <v>0</v>
      </c>
      <c r="CCY77" s="26">
        <f t="shared" si="35"/>
        <v>0</v>
      </c>
      <c r="CCZ77" s="26">
        <f t="shared" si="35"/>
        <v>0</v>
      </c>
      <c r="CDA77" s="26">
        <f t="shared" si="35"/>
        <v>0</v>
      </c>
      <c r="CDB77" s="26">
        <f t="shared" si="35"/>
        <v>0</v>
      </c>
      <c r="CDC77" s="26">
        <f t="shared" si="35"/>
        <v>0</v>
      </c>
      <c r="CDD77" s="26">
        <f t="shared" si="35"/>
        <v>0</v>
      </c>
      <c r="CDE77" s="26">
        <f t="shared" si="35"/>
        <v>0</v>
      </c>
      <c r="CDF77" s="26">
        <f t="shared" si="35"/>
        <v>0</v>
      </c>
      <c r="CDG77" s="26">
        <f t="shared" si="35"/>
        <v>0</v>
      </c>
      <c r="CDH77" s="26">
        <f t="shared" si="35"/>
        <v>0</v>
      </c>
      <c r="CDI77" s="26">
        <f t="shared" si="35"/>
        <v>0</v>
      </c>
      <c r="CDJ77" s="26">
        <f t="shared" si="35"/>
        <v>0</v>
      </c>
      <c r="CDK77" s="26">
        <f t="shared" si="35"/>
        <v>0</v>
      </c>
      <c r="CDL77" s="26">
        <f t="shared" si="35"/>
        <v>0</v>
      </c>
      <c r="CDM77" s="26">
        <f t="shared" si="35"/>
        <v>0</v>
      </c>
      <c r="CDN77" s="26">
        <f t="shared" si="35"/>
        <v>0</v>
      </c>
      <c r="CDO77" s="26">
        <f t="shared" si="35"/>
        <v>0</v>
      </c>
      <c r="CDP77" s="26">
        <f t="shared" si="35"/>
        <v>0</v>
      </c>
      <c r="CDQ77" s="26">
        <f t="shared" si="35"/>
        <v>0</v>
      </c>
      <c r="CDR77" s="26">
        <f t="shared" si="35"/>
        <v>0</v>
      </c>
      <c r="CDS77" s="26">
        <f t="shared" si="35"/>
        <v>0</v>
      </c>
      <c r="CDT77" s="26">
        <f t="shared" si="35"/>
        <v>0</v>
      </c>
      <c r="CDU77" s="26">
        <f t="shared" si="35"/>
        <v>0</v>
      </c>
      <c r="CDV77" s="26">
        <f t="shared" si="35"/>
        <v>0</v>
      </c>
      <c r="CDW77" s="26">
        <f t="shared" si="35"/>
        <v>0</v>
      </c>
      <c r="CDX77" s="26">
        <f t="shared" si="35"/>
        <v>0</v>
      </c>
      <c r="CDY77" s="26">
        <f t="shared" si="35"/>
        <v>0</v>
      </c>
      <c r="CDZ77" s="26">
        <f t="shared" si="35"/>
        <v>0</v>
      </c>
      <c r="CEA77" s="26">
        <f t="shared" si="35"/>
        <v>0</v>
      </c>
      <c r="CEB77" s="26">
        <f t="shared" si="35"/>
        <v>0</v>
      </c>
      <c r="CEC77" s="26">
        <f t="shared" si="35"/>
        <v>0</v>
      </c>
      <c r="CED77" s="26">
        <f t="shared" si="35"/>
        <v>0</v>
      </c>
      <c r="CEE77" s="26">
        <f t="shared" si="35"/>
        <v>0</v>
      </c>
      <c r="CEF77" s="26">
        <f t="shared" si="35"/>
        <v>0</v>
      </c>
      <c r="CEG77" s="26">
        <f t="shared" si="35"/>
        <v>0</v>
      </c>
      <c r="CEH77" s="26">
        <f t="shared" si="35"/>
        <v>0</v>
      </c>
      <c r="CEI77" s="26">
        <f t="shared" si="35"/>
        <v>0</v>
      </c>
      <c r="CEJ77" s="26">
        <f t="shared" si="35"/>
        <v>0</v>
      </c>
      <c r="CEK77" s="26">
        <f t="shared" si="35"/>
        <v>0</v>
      </c>
      <c r="CEL77" s="26">
        <f t="shared" si="35"/>
        <v>0</v>
      </c>
      <c r="CEM77" s="26">
        <f t="shared" si="35"/>
        <v>0</v>
      </c>
      <c r="CEN77" s="26">
        <f t="shared" si="35"/>
        <v>0</v>
      </c>
      <c r="CEO77" s="26">
        <f t="shared" si="35"/>
        <v>0</v>
      </c>
      <c r="CEP77" s="26">
        <f t="shared" si="35"/>
        <v>0</v>
      </c>
      <c r="CEQ77" s="26">
        <f t="shared" si="35"/>
        <v>0</v>
      </c>
      <c r="CER77" s="26">
        <f t="shared" si="35"/>
        <v>0</v>
      </c>
      <c r="CES77" s="26">
        <f t="shared" si="35"/>
        <v>0</v>
      </c>
      <c r="CET77" s="26">
        <f t="shared" si="35"/>
        <v>0</v>
      </c>
      <c r="CEU77" s="26">
        <f t="shared" si="35"/>
        <v>0</v>
      </c>
      <c r="CEV77" s="26">
        <f t="shared" si="35"/>
        <v>0</v>
      </c>
      <c r="CEW77" s="26">
        <f t="shared" si="35"/>
        <v>0</v>
      </c>
      <c r="CEX77" s="26">
        <f t="shared" si="35"/>
        <v>0</v>
      </c>
      <c r="CEY77" s="26">
        <f t="shared" si="35"/>
        <v>0</v>
      </c>
      <c r="CEZ77" s="26">
        <f t="shared" ref="CEZ77:CHK77" si="36">SUM(CEZ67:CEZ76)</f>
        <v>0</v>
      </c>
      <c r="CFA77" s="26">
        <f t="shared" si="36"/>
        <v>0</v>
      </c>
      <c r="CFB77" s="26">
        <f t="shared" si="36"/>
        <v>0</v>
      </c>
      <c r="CFC77" s="26">
        <f t="shared" si="36"/>
        <v>0</v>
      </c>
      <c r="CFD77" s="26">
        <f t="shared" si="36"/>
        <v>0</v>
      </c>
      <c r="CFE77" s="26">
        <f t="shared" si="36"/>
        <v>0</v>
      </c>
      <c r="CFF77" s="26">
        <f t="shared" si="36"/>
        <v>0</v>
      </c>
      <c r="CFG77" s="26">
        <f t="shared" si="36"/>
        <v>0</v>
      </c>
      <c r="CFH77" s="26">
        <f t="shared" si="36"/>
        <v>0</v>
      </c>
      <c r="CFI77" s="26">
        <f t="shared" si="36"/>
        <v>0</v>
      </c>
      <c r="CFJ77" s="26">
        <f t="shared" si="36"/>
        <v>0</v>
      </c>
      <c r="CFK77" s="26">
        <f t="shared" si="36"/>
        <v>0</v>
      </c>
      <c r="CFL77" s="26">
        <f t="shared" si="36"/>
        <v>0</v>
      </c>
      <c r="CFM77" s="26">
        <f t="shared" si="36"/>
        <v>0</v>
      </c>
      <c r="CFN77" s="26">
        <f t="shared" si="36"/>
        <v>0</v>
      </c>
      <c r="CFO77" s="26">
        <f t="shared" si="36"/>
        <v>0</v>
      </c>
      <c r="CFP77" s="26">
        <f t="shared" si="36"/>
        <v>0</v>
      </c>
      <c r="CFQ77" s="26">
        <f t="shared" si="36"/>
        <v>0</v>
      </c>
      <c r="CFR77" s="26">
        <f t="shared" si="36"/>
        <v>0</v>
      </c>
      <c r="CFS77" s="26">
        <f t="shared" si="36"/>
        <v>0</v>
      </c>
      <c r="CFT77" s="26">
        <f t="shared" si="36"/>
        <v>0</v>
      </c>
      <c r="CFU77" s="26">
        <f t="shared" si="36"/>
        <v>0</v>
      </c>
      <c r="CFV77" s="26">
        <f t="shared" si="36"/>
        <v>0</v>
      </c>
      <c r="CFW77" s="26">
        <f t="shared" si="36"/>
        <v>0</v>
      </c>
      <c r="CFX77" s="26">
        <f t="shared" si="36"/>
        <v>0</v>
      </c>
      <c r="CFY77" s="26">
        <f t="shared" si="36"/>
        <v>0</v>
      </c>
      <c r="CFZ77" s="26">
        <f t="shared" si="36"/>
        <v>0</v>
      </c>
      <c r="CGA77" s="26">
        <f t="shared" si="36"/>
        <v>0</v>
      </c>
      <c r="CGB77" s="26">
        <f t="shared" si="36"/>
        <v>0</v>
      </c>
      <c r="CGC77" s="26">
        <f t="shared" si="36"/>
        <v>0</v>
      </c>
      <c r="CGD77" s="26">
        <f t="shared" si="36"/>
        <v>0</v>
      </c>
      <c r="CGE77" s="26">
        <f t="shared" si="36"/>
        <v>0</v>
      </c>
      <c r="CGF77" s="26">
        <f t="shared" si="36"/>
        <v>0</v>
      </c>
      <c r="CGG77" s="26">
        <f t="shared" si="36"/>
        <v>0</v>
      </c>
      <c r="CGH77" s="26">
        <f t="shared" si="36"/>
        <v>0</v>
      </c>
      <c r="CGI77" s="26">
        <f t="shared" si="36"/>
        <v>0</v>
      </c>
      <c r="CGJ77" s="26">
        <f t="shared" si="36"/>
        <v>0</v>
      </c>
      <c r="CGK77" s="26">
        <f t="shared" si="36"/>
        <v>0</v>
      </c>
      <c r="CGL77" s="26">
        <f t="shared" si="36"/>
        <v>0</v>
      </c>
      <c r="CGM77" s="26">
        <f t="shared" si="36"/>
        <v>0</v>
      </c>
      <c r="CGN77" s="26">
        <f t="shared" si="36"/>
        <v>0</v>
      </c>
      <c r="CGO77" s="26">
        <f t="shared" si="36"/>
        <v>0</v>
      </c>
      <c r="CGP77" s="26">
        <f t="shared" si="36"/>
        <v>0</v>
      </c>
      <c r="CGQ77" s="26">
        <f t="shared" si="36"/>
        <v>0</v>
      </c>
      <c r="CGR77" s="26">
        <f t="shared" si="36"/>
        <v>0</v>
      </c>
      <c r="CGS77" s="26">
        <f t="shared" si="36"/>
        <v>0</v>
      </c>
      <c r="CGT77" s="26">
        <f t="shared" si="36"/>
        <v>0</v>
      </c>
      <c r="CGU77" s="26">
        <f t="shared" si="36"/>
        <v>0</v>
      </c>
      <c r="CGV77" s="26">
        <f t="shared" si="36"/>
        <v>0</v>
      </c>
      <c r="CGW77" s="26">
        <f t="shared" si="36"/>
        <v>0</v>
      </c>
      <c r="CGX77" s="26">
        <f t="shared" si="36"/>
        <v>0</v>
      </c>
      <c r="CGY77" s="26">
        <f t="shared" si="36"/>
        <v>0</v>
      </c>
      <c r="CGZ77" s="26">
        <f t="shared" si="36"/>
        <v>0</v>
      </c>
      <c r="CHA77" s="26">
        <f t="shared" si="36"/>
        <v>0</v>
      </c>
      <c r="CHB77" s="26">
        <f t="shared" si="36"/>
        <v>0</v>
      </c>
      <c r="CHC77" s="26">
        <f t="shared" si="36"/>
        <v>0</v>
      </c>
      <c r="CHD77" s="26">
        <f t="shared" si="36"/>
        <v>0</v>
      </c>
      <c r="CHE77" s="26">
        <f t="shared" si="36"/>
        <v>0</v>
      </c>
      <c r="CHF77" s="26">
        <f t="shared" si="36"/>
        <v>0</v>
      </c>
      <c r="CHG77" s="26">
        <f t="shared" si="36"/>
        <v>0</v>
      </c>
      <c r="CHH77" s="26">
        <f t="shared" si="36"/>
        <v>0</v>
      </c>
      <c r="CHI77" s="26">
        <f t="shared" si="36"/>
        <v>0</v>
      </c>
      <c r="CHJ77" s="26">
        <f t="shared" si="36"/>
        <v>0</v>
      </c>
      <c r="CHK77" s="26">
        <f t="shared" si="36"/>
        <v>0</v>
      </c>
      <c r="CHL77" s="26">
        <f t="shared" ref="CHL77:CJW77" si="37">SUM(CHL67:CHL76)</f>
        <v>0</v>
      </c>
      <c r="CHM77" s="26">
        <f t="shared" si="37"/>
        <v>0</v>
      </c>
      <c r="CHN77" s="26">
        <f t="shared" si="37"/>
        <v>0</v>
      </c>
      <c r="CHO77" s="26">
        <f t="shared" si="37"/>
        <v>0</v>
      </c>
      <c r="CHP77" s="26">
        <f t="shared" si="37"/>
        <v>0</v>
      </c>
      <c r="CHQ77" s="26">
        <f t="shared" si="37"/>
        <v>0</v>
      </c>
      <c r="CHR77" s="26">
        <f t="shared" si="37"/>
        <v>0</v>
      </c>
      <c r="CHS77" s="26">
        <f t="shared" si="37"/>
        <v>0</v>
      </c>
      <c r="CHT77" s="26">
        <f t="shared" si="37"/>
        <v>0</v>
      </c>
      <c r="CHU77" s="26">
        <f t="shared" si="37"/>
        <v>0</v>
      </c>
      <c r="CHV77" s="26">
        <f t="shared" si="37"/>
        <v>0</v>
      </c>
      <c r="CHW77" s="26">
        <f t="shared" si="37"/>
        <v>0</v>
      </c>
      <c r="CHX77" s="26">
        <f t="shared" si="37"/>
        <v>0</v>
      </c>
      <c r="CHY77" s="26">
        <f t="shared" si="37"/>
        <v>0</v>
      </c>
      <c r="CHZ77" s="26">
        <f t="shared" si="37"/>
        <v>0</v>
      </c>
      <c r="CIA77" s="26">
        <f t="shared" si="37"/>
        <v>0</v>
      </c>
      <c r="CIB77" s="26">
        <f t="shared" si="37"/>
        <v>0</v>
      </c>
      <c r="CIC77" s="26">
        <f t="shared" si="37"/>
        <v>0</v>
      </c>
      <c r="CID77" s="26">
        <f t="shared" si="37"/>
        <v>0</v>
      </c>
      <c r="CIE77" s="26">
        <f t="shared" si="37"/>
        <v>0</v>
      </c>
      <c r="CIF77" s="26">
        <f t="shared" si="37"/>
        <v>0</v>
      </c>
      <c r="CIG77" s="26">
        <f t="shared" si="37"/>
        <v>0</v>
      </c>
      <c r="CIH77" s="26">
        <f t="shared" si="37"/>
        <v>0</v>
      </c>
      <c r="CII77" s="26">
        <f t="shared" si="37"/>
        <v>0</v>
      </c>
      <c r="CIJ77" s="26">
        <f t="shared" si="37"/>
        <v>0</v>
      </c>
      <c r="CIK77" s="26">
        <f t="shared" si="37"/>
        <v>0</v>
      </c>
      <c r="CIL77" s="26">
        <f t="shared" si="37"/>
        <v>0</v>
      </c>
      <c r="CIM77" s="26">
        <f t="shared" si="37"/>
        <v>0</v>
      </c>
      <c r="CIN77" s="26">
        <f t="shared" si="37"/>
        <v>0</v>
      </c>
      <c r="CIO77" s="26">
        <f t="shared" si="37"/>
        <v>0</v>
      </c>
      <c r="CIP77" s="26">
        <f t="shared" si="37"/>
        <v>0</v>
      </c>
      <c r="CIQ77" s="26">
        <f t="shared" si="37"/>
        <v>0</v>
      </c>
      <c r="CIR77" s="26">
        <f t="shared" si="37"/>
        <v>0</v>
      </c>
      <c r="CIS77" s="26">
        <f t="shared" si="37"/>
        <v>0</v>
      </c>
      <c r="CIT77" s="26">
        <f t="shared" si="37"/>
        <v>0</v>
      </c>
      <c r="CIU77" s="26">
        <f t="shared" si="37"/>
        <v>0</v>
      </c>
      <c r="CIV77" s="26">
        <f t="shared" si="37"/>
        <v>0</v>
      </c>
      <c r="CIW77" s="26">
        <f t="shared" si="37"/>
        <v>0</v>
      </c>
      <c r="CIX77" s="26">
        <f t="shared" si="37"/>
        <v>0</v>
      </c>
      <c r="CIY77" s="26">
        <f t="shared" si="37"/>
        <v>0</v>
      </c>
      <c r="CIZ77" s="26">
        <f t="shared" si="37"/>
        <v>0</v>
      </c>
      <c r="CJA77" s="26">
        <f t="shared" si="37"/>
        <v>0</v>
      </c>
      <c r="CJB77" s="26">
        <f t="shared" si="37"/>
        <v>0</v>
      </c>
      <c r="CJC77" s="26">
        <f t="shared" si="37"/>
        <v>0</v>
      </c>
      <c r="CJD77" s="26">
        <f t="shared" si="37"/>
        <v>0</v>
      </c>
      <c r="CJE77" s="26">
        <f t="shared" si="37"/>
        <v>0</v>
      </c>
      <c r="CJF77" s="26">
        <f t="shared" si="37"/>
        <v>0</v>
      </c>
      <c r="CJG77" s="26">
        <f t="shared" si="37"/>
        <v>0</v>
      </c>
      <c r="CJH77" s="26">
        <f t="shared" si="37"/>
        <v>0</v>
      </c>
      <c r="CJI77" s="26">
        <f t="shared" si="37"/>
        <v>0</v>
      </c>
      <c r="CJJ77" s="26">
        <f t="shared" si="37"/>
        <v>0</v>
      </c>
      <c r="CJK77" s="26">
        <f t="shared" si="37"/>
        <v>0</v>
      </c>
      <c r="CJL77" s="26">
        <f t="shared" si="37"/>
        <v>0</v>
      </c>
      <c r="CJM77" s="26">
        <f t="shared" si="37"/>
        <v>0</v>
      </c>
      <c r="CJN77" s="26">
        <f t="shared" si="37"/>
        <v>0</v>
      </c>
      <c r="CJO77" s="26">
        <f t="shared" si="37"/>
        <v>0</v>
      </c>
      <c r="CJP77" s="26">
        <f t="shared" si="37"/>
        <v>0</v>
      </c>
      <c r="CJQ77" s="26">
        <f t="shared" si="37"/>
        <v>0</v>
      </c>
      <c r="CJR77" s="26">
        <f t="shared" si="37"/>
        <v>0</v>
      </c>
      <c r="CJS77" s="26">
        <f t="shared" si="37"/>
        <v>0</v>
      </c>
      <c r="CJT77" s="26">
        <f t="shared" si="37"/>
        <v>0</v>
      </c>
      <c r="CJU77" s="26">
        <f t="shared" si="37"/>
        <v>0</v>
      </c>
      <c r="CJV77" s="26">
        <f t="shared" si="37"/>
        <v>0</v>
      </c>
      <c r="CJW77" s="26">
        <f t="shared" si="37"/>
        <v>0</v>
      </c>
      <c r="CJX77" s="26">
        <f t="shared" ref="CJX77:CMI77" si="38">SUM(CJX67:CJX76)</f>
        <v>0</v>
      </c>
      <c r="CJY77" s="26">
        <f t="shared" si="38"/>
        <v>0</v>
      </c>
      <c r="CJZ77" s="26">
        <f t="shared" si="38"/>
        <v>0</v>
      </c>
      <c r="CKA77" s="26">
        <f t="shared" si="38"/>
        <v>0</v>
      </c>
      <c r="CKB77" s="26">
        <f t="shared" si="38"/>
        <v>0</v>
      </c>
      <c r="CKC77" s="26">
        <f t="shared" si="38"/>
        <v>0</v>
      </c>
      <c r="CKD77" s="26">
        <f t="shared" si="38"/>
        <v>0</v>
      </c>
      <c r="CKE77" s="26">
        <f t="shared" si="38"/>
        <v>0</v>
      </c>
      <c r="CKF77" s="26">
        <f t="shared" si="38"/>
        <v>0</v>
      </c>
      <c r="CKG77" s="26">
        <f t="shared" si="38"/>
        <v>0</v>
      </c>
      <c r="CKH77" s="26">
        <f t="shared" si="38"/>
        <v>0</v>
      </c>
      <c r="CKI77" s="26">
        <f t="shared" si="38"/>
        <v>0</v>
      </c>
      <c r="CKJ77" s="26">
        <f t="shared" si="38"/>
        <v>0</v>
      </c>
      <c r="CKK77" s="26">
        <f t="shared" si="38"/>
        <v>0</v>
      </c>
      <c r="CKL77" s="26">
        <f t="shared" si="38"/>
        <v>0</v>
      </c>
      <c r="CKM77" s="26">
        <f t="shared" si="38"/>
        <v>0</v>
      </c>
      <c r="CKN77" s="26">
        <f t="shared" si="38"/>
        <v>0</v>
      </c>
      <c r="CKO77" s="26">
        <f t="shared" si="38"/>
        <v>0</v>
      </c>
      <c r="CKP77" s="26">
        <f t="shared" si="38"/>
        <v>0</v>
      </c>
      <c r="CKQ77" s="26">
        <f t="shared" si="38"/>
        <v>0</v>
      </c>
      <c r="CKR77" s="26">
        <f t="shared" si="38"/>
        <v>0</v>
      </c>
      <c r="CKS77" s="26">
        <f t="shared" si="38"/>
        <v>0</v>
      </c>
      <c r="CKT77" s="26">
        <f t="shared" si="38"/>
        <v>0</v>
      </c>
      <c r="CKU77" s="26">
        <f t="shared" si="38"/>
        <v>0</v>
      </c>
      <c r="CKV77" s="26">
        <f t="shared" si="38"/>
        <v>0</v>
      </c>
      <c r="CKW77" s="26">
        <f t="shared" si="38"/>
        <v>0</v>
      </c>
      <c r="CKX77" s="26">
        <f t="shared" si="38"/>
        <v>0</v>
      </c>
      <c r="CKY77" s="26">
        <f t="shared" si="38"/>
        <v>0</v>
      </c>
      <c r="CKZ77" s="26">
        <f t="shared" si="38"/>
        <v>0</v>
      </c>
      <c r="CLA77" s="26">
        <f t="shared" si="38"/>
        <v>0</v>
      </c>
      <c r="CLB77" s="26">
        <f t="shared" si="38"/>
        <v>0</v>
      </c>
      <c r="CLC77" s="26">
        <f t="shared" si="38"/>
        <v>0</v>
      </c>
      <c r="CLD77" s="26">
        <f t="shared" si="38"/>
        <v>0</v>
      </c>
      <c r="CLE77" s="26">
        <f t="shared" si="38"/>
        <v>0</v>
      </c>
      <c r="CLF77" s="26">
        <f t="shared" si="38"/>
        <v>0</v>
      </c>
      <c r="CLG77" s="26">
        <f t="shared" si="38"/>
        <v>0</v>
      </c>
      <c r="CLH77" s="26">
        <f t="shared" si="38"/>
        <v>0</v>
      </c>
      <c r="CLI77" s="26">
        <f t="shared" si="38"/>
        <v>0</v>
      </c>
      <c r="CLJ77" s="26">
        <f t="shared" si="38"/>
        <v>0</v>
      </c>
      <c r="CLK77" s="26">
        <f t="shared" si="38"/>
        <v>0</v>
      </c>
      <c r="CLL77" s="26">
        <f t="shared" si="38"/>
        <v>0</v>
      </c>
      <c r="CLM77" s="26">
        <f t="shared" si="38"/>
        <v>0</v>
      </c>
      <c r="CLN77" s="26">
        <f t="shared" si="38"/>
        <v>0</v>
      </c>
      <c r="CLO77" s="26">
        <f t="shared" si="38"/>
        <v>0</v>
      </c>
      <c r="CLP77" s="26">
        <f t="shared" si="38"/>
        <v>0</v>
      </c>
      <c r="CLQ77" s="26">
        <f t="shared" si="38"/>
        <v>0</v>
      </c>
      <c r="CLR77" s="26">
        <f t="shared" si="38"/>
        <v>0</v>
      </c>
      <c r="CLS77" s="26">
        <f t="shared" si="38"/>
        <v>0</v>
      </c>
      <c r="CLT77" s="26">
        <f t="shared" si="38"/>
        <v>0</v>
      </c>
      <c r="CLU77" s="26">
        <f t="shared" si="38"/>
        <v>0</v>
      </c>
      <c r="CLV77" s="26">
        <f t="shared" si="38"/>
        <v>0</v>
      </c>
      <c r="CLW77" s="26">
        <f t="shared" si="38"/>
        <v>0</v>
      </c>
      <c r="CLX77" s="26">
        <f t="shared" si="38"/>
        <v>0</v>
      </c>
      <c r="CLY77" s="26">
        <f t="shared" si="38"/>
        <v>0</v>
      </c>
      <c r="CLZ77" s="26">
        <f t="shared" si="38"/>
        <v>0</v>
      </c>
      <c r="CMA77" s="26">
        <f t="shared" si="38"/>
        <v>0</v>
      </c>
      <c r="CMB77" s="26">
        <f t="shared" si="38"/>
        <v>0</v>
      </c>
      <c r="CMC77" s="26">
        <f t="shared" si="38"/>
        <v>0</v>
      </c>
      <c r="CMD77" s="26">
        <f t="shared" si="38"/>
        <v>0</v>
      </c>
      <c r="CME77" s="26">
        <f t="shared" si="38"/>
        <v>0</v>
      </c>
      <c r="CMF77" s="26">
        <f t="shared" si="38"/>
        <v>0</v>
      </c>
      <c r="CMG77" s="26">
        <f t="shared" si="38"/>
        <v>0</v>
      </c>
      <c r="CMH77" s="26">
        <f t="shared" si="38"/>
        <v>0</v>
      </c>
      <c r="CMI77" s="26">
        <f t="shared" si="38"/>
        <v>0</v>
      </c>
      <c r="CMJ77" s="26">
        <f t="shared" ref="CMJ77:COU77" si="39">SUM(CMJ67:CMJ76)</f>
        <v>0</v>
      </c>
      <c r="CMK77" s="26">
        <f t="shared" si="39"/>
        <v>0</v>
      </c>
      <c r="CML77" s="26">
        <f t="shared" si="39"/>
        <v>0</v>
      </c>
      <c r="CMM77" s="26">
        <f t="shared" si="39"/>
        <v>0</v>
      </c>
      <c r="CMN77" s="26">
        <f t="shared" si="39"/>
        <v>0</v>
      </c>
      <c r="CMO77" s="26">
        <f t="shared" si="39"/>
        <v>0</v>
      </c>
      <c r="CMP77" s="26">
        <f t="shared" si="39"/>
        <v>0</v>
      </c>
      <c r="CMQ77" s="26">
        <f t="shared" si="39"/>
        <v>0</v>
      </c>
      <c r="CMR77" s="26">
        <f t="shared" si="39"/>
        <v>0</v>
      </c>
      <c r="CMS77" s="26">
        <f t="shared" si="39"/>
        <v>0</v>
      </c>
      <c r="CMT77" s="26">
        <f t="shared" si="39"/>
        <v>0</v>
      </c>
      <c r="CMU77" s="26">
        <f t="shared" si="39"/>
        <v>0</v>
      </c>
      <c r="CMV77" s="26">
        <f t="shared" si="39"/>
        <v>0</v>
      </c>
      <c r="CMW77" s="26">
        <f t="shared" si="39"/>
        <v>0</v>
      </c>
      <c r="CMX77" s="26">
        <f t="shared" si="39"/>
        <v>0</v>
      </c>
      <c r="CMY77" s="26">
        <f t="shared" si="39"/>
        <v>0</v>
      </c>
      <c r="CMZ77" s="26">
        <f t="shared" si="39"/>
        <v>0</v>
      </c>
      <c r="CNA77" s="26">
        <f t="shared" si="39"/>
        <v>0</v>
      </c>
      <c r="CNB77" s="26">
        <f t="shared" si="39"/>
        <v>0</v>
      </c>
      <c r="CNC77" s="26">
        <f t="shared" si="39"/>
        <v>0</v>
      </c>
      <c r="CND77" s="26">
        <f t="shared" si="39"/>
        <v>0</v>
      </c>
      <c r="CNE77" s="26">
        <f t="shared" si="39"/>
        <v>0</v>
      </c>
      <c r="CNF77" s="26">
        <f t="shared" si="39"/>
        <v>0</v>
      </c>
      <c r="CNG77" s="26">
        <f t="shared" si="39"/>
        <v>0</v>
      </c>
      <c r="CNH77" s="26">
        <f t="shared" si="39"/>
        <v>0</v>
      </c>
      <c r="CNI77" s="26">
        <f t="shared" si="39"/>
        <v>0</v>
      </c>
      <c r="CNJ77" s="26">
        <f t="shared" si="39"/>
        <v>0</v>
      </c>
      <c r="CNK77" s="26">
        <f t="shared" si="39"/>
        <v>0</v>
      </c>
      <c r="CNL77" s="26">
        <f t="shared" si="39"/>
        <v>0</v>
      </c>
      <c r="CNM77" s="26">
        <f t="shared" si="39"/>
        <v>0</v>
      </c>
      <c r="CNN77" s="26">
        <f t="shared" si="39"/>
        <v>0</v>
      </c>
      <c r="CNO77" s="26">
        <f t="shared" si="39"/>
        <v>0</v>
      </c>
      <c r="CNP77" s="26">
        <f t="shared" si="39"/>
        <v>0</v>
      </c>
      <c r="CNQ77" s="26">
        <f t="shared" si="39"/>
        <v>0</v>
      </c>
      <c r="CNR77" s="26">
        <f t="shared" si="39"/>
        <v>0</v>
      </c>
      <c r="CNS77" s="26">
        <f t="shared" si="39"/>
        <v>0</v>
      </c>
      <c r="CNT77" s="26">
        <f t="shared" si="39"/>
        <v>0</v>
      </c>
      <c r="CNU77" s="26">
        <f t="shared" si="39"/>
        <v>0</v>
      </c>
      <c r="CNV77" s="26">
        <f t="shared" si="39"/>
        <v>0</v>
      </c>
      <c r="CNW77" s="26">
        <f t="shared" si="39"/>
        <v>0</v>
      </c>
      <c r="CNX77" s="26">
        <f t="shared" si="39"/>
        <v>0</v>
      </c>
      <c r="CNY77" s="26">
        <f t="shared" si="39"/>
        <v>0</v>
      </c>
      <c r="CNZ77" s="26">
        <f t="shared" si="39"/>
        <v>0</v>
      </c>
      <c r="COA77" s="26">
        <f t="shared" si="39"/>
        <v>0</v>
      </c>
      <c r="COB77" s="26">
        <f t="shared" si="39"/>
        <v>0</v>
      </c>
      <c r="COC77" s="26">
        <f t="shared" si="39"/>
        <v>0</v>
      </c>
      <c r="COD77" s="26">
        <f t="shared" si="39"/>
        <v>0</v>
      </c>
      <c r="COE77" s="26">
        <f t="shared" si="39"/>
        <v>0</v>
      </c>
      <c r="COF77" s="26">
        <f t="shared" si="39"/>
        <v>0</v>
      </c>
      <c r="COG77" s="26">
        <f t="shared" si="39"/>
        <v>0</v>
      </c>
      <c r="COH77" s="26">
        <f t="shared" si="39"/>
        <v>0</v>
      </c>
      <c r="COI77" s="26">
        <f t="shared" si="39"/>
        <v>0</v>
      </c>
      <c r="COJ77" s="26">
        <f t="shared" si="39"/>
        <v>0</v>
      </c>
      <c r="COK77" s="26">
        <f t="shared" si="39"/>
        <v>0</v>
      </c>
      <c r="COL77" s="26">
        <f t="shared" si="39"/>
        <v>0</v>
      </c>
      <c r="COM77" s="26">
        <f t="shared" si="39"/>
        <v>0</v>
      </c>
      <c r="CON77" s="26">
        <f t="shared" si="39"/>
        <v>0</v>
      </c>
      <c r="COO77" s="26">
        <f t="shared" si="39"/>
        <v>0</v>
      </c>
      <c r="COP77" s="26">
        <f t="shared" si="39"/>
        <v>0</v>
      </c>
      <c r="COQ77" s="26">
        <f t="shared" si="39"/>
        <v>0</v>
      </c>
      <c r="COR77" s="26">
        <f t="shared" si="39"/>
        <v>0</v>
      </c>
      <c r="COS77" s="26">
        <f t="shared" si="39"/>
        <v>0</v>
      </c>
      <c r="COT77" s="26">
        <f t="shared" si="39"/>
        <v>0</v>
      </c>
      <c r="COU77" s="26">
        <f t="shared" si="39"/>
        <v>0</v>
      </c>
      <c r="COV77" s="26">
        <f t="shared" ref="COV77:CRG77" si="40">SUM(COV67:COV76)</f>
        <v>0</v>
      </c>
      <c r="COW77" s="26">
        <f t="shared" si="40"/>
        <v>0</v>
      </c>
      <c r="COX77" s="26">
        <f t="shared" si="40"/>
        <v>0</v>
      </c>
      <c r="COY77" s="26">
        <f t="shared" si="40"/>
        <v>0</v>
      </c>
      <c r="COZ77" s="26">
        <f t="shared" si="40"/>
        <v>0</v>
      </c>
      <c r="CPA77" s="26">
        <f t="shared" si="40"/>
        <v>0</v>
      </c>
      <c r="CPB77" s="26">
        <f t="shared" si="40"/>
        <v>0</v>
      </c>
      <c r="CPC77" s="26">
        <f t="shared" si="40"/>
        <v>0</v>
      </c>
      <c r="CPD77" s="26">
        <f t="shared" si="40"/>
        <v>0</v>
      </c>
      <c r="CPE77" s="26">
        <f t="shared" si="40"/>
        <v>0</v>
      </c>
      <c r="CPF77" s="26">
        <f t="shared" si="40"/>
        <v>0</v>
      </c>
      <c r="CPG77" s="26">
        <f t="shared" si="40"/>
        <v>0</v>
      </c>
      <c r="CPH77" s="26">
        <f t="shared" si="40"/>
        <v>0</v>
      </c>
      <c r="CPI77" s="26">
        <f t="shared" si="40"/>
        <v>0</v>
      </c>
      <c r="CPJ77" s="26">
        <f t="shared" si="40"/>
        <v>0</v>
      </c>
      <c r="CPK77" s="26">
        <f t="shared" si="40"/>
        <v>0</v>
      </c>
      <c r="CPL77" s="26">
        <f t="shared" si="40"/>
        <v>0</v>
      </c>
      <c r="CPM77" s="26">
        <f t="shared" si="40"/>
        <v>0</v>
      </c>
      <c r="CPN77" s="26">
        <f t="shared" si="40"/>
        <v>0</v>
      </c>
      <c r="CPO77" s="26">
        <f t="shared" si="40"/>
        <v>0</v>
      </c>
      <c r="CPP77" s="26">
        <f t="shared" si="40"/>
        <v>0</v>
      </c>
      <c r="CPQ77" s="26">
        <f t="shared" si="40"/>
        <v>0</v>
      </c>
      <c r="CPR77" s="26">
        <f t="shared" si="40"/>
        <v>0</v>
      </c>
      <c r="CPS77" s="26">
        <f t="shared" si="40"/>
        <v>0</v>
      </c>
      <c r="CPT77" s="26">
        <f t="shared" si="40"/>
        <v>0</v>
      </c>
      <c r="CPU77" s="26">
        <f t="shared" si="40"/>
        <v>0</v>
      </c>
      <c r="CPV77" s="26">
        <f t="shared" si="40"/>
        <v>0</v>
      </c>
      <c r="CPW77" s="26">
        <f t="shared" si="40"/>
        <v>0</v>
      </c>
      <c r="CPX77" s="26">
        <f t="shared" si="40"/>
        <v>0</v>
      </c>
      <c r="CPY77" s="26">
        <f t="shared" si="40"/>
        <v>0</v>
      </c>
      <c r="CPZ77" s="26">
        <f t="shared" si="40"/>
        <v>0</v>
      </c>
      <c r="CQA77" s="26">
        <f t="shared" si="40"/>
        <v>0</v>
      </c>
      <c r="CQB77" s="26">
        <f t="shared" si="40"/>
        <v>0</v>
      </c>
      <c r="CQC77" s="26">
        <f t="shared" si="40"/>
        <v>0</v>
      </c>
      <c r="CQD77" s="26">
        <f t="shared" si="40"/>
        <v>0</v>
      </c>
      <c r="CQE77" s="26">
        <f t="shared" si="40"/>
        <v>0</v>
      </c>
      <c r="CQF77" s="26">
        <f t="shared" si="40"/>
        <v>0</v>
      </c>
      <c r="CQG77" s="26">
        <f t="shared" si="40"/>
        <v>0</v>
      </c>
      <c r="CQH77" s="26">
        <f t="shared" si="40"/>
        <v>0</v>
      </c>
      <c r="CQI77" s="26">
        <f t="shared" si="40"/>
        <v>0</v>
      </c>
      <c r="CQJ77" s="26">
        <f t="shared" si="40"/>
        <v>0</v>
      </c>
      <c r="CQK77" s="26">
        <f t="shared" si="40"/>
        <v>0</v>
      </c>
      <c r="CQL77" s="26">
        <f t="shared" si="40"/>
        <v>0</v>
      </c>
      <c r="CQM77" s="26">
        <f t="shared" si="40"/>
        <v>0</v>
      </c>
      <c r="CQN77" s="26">
        <f t="shared" si="40"/>
        <v>0</v>
      </c>
      <c r="CQO77" s="26">
        <f t="shared" si="40"/>
        <v>0</v>
      </c>
      <c r="CQP77" s="26">
        <f t="shared" si="40"/>
        <v>0</v>
      </c>
      <c r="CQQ77" s="26">
        <f t="shared" si="40"/>
        <v>0</v>
      </c>
      <c r="CQR77" s="26">
        <f t="shared" si="40"/>
        <v>0</v>
      </c>
      <c r="CQS77" s="26">
        <f t="shared" si="40"/>
        <v>0</v>
      </c>
      <c r="CQT77" s="26">
        <f t="shared" si="40"/>
        <v>0</v>
      </c>
      <c r="CQU77" s="26">
        <f t="shared" si="40"/>
        <v>0</v>
      </c>
      <c r="CQV77" s="26">
        <f t="shared" si="40"/>
        <v>0</v>
      </c>
      <c r="CQW77" s="26">
        <f t="shared" si="40"/>
        <v>0</v>
      </c>
      <c r="CQX77" s="26">
        <f t="shared" si="40"/>
        <v>0</v>
      </c>
      <c r="CQY77" s="26">
        <f t="shared" si="40"/>
        <v>0</v>
      </c>
      <c r="CQZ77" s="26">
        <f t="shared" si="40"/>
        <v>0</v>
      </c>
      <c r="CRA77" s="26">
        <f t="shared" si="40"/>
        <v>0</v>
      </c>
      <c r="CRB77" s="26">
        <f t="shared" si="40"/>
        <v>0</v>
      </c>
      <c r="CRC77" s="26">
        <f t="shared" si="40"/>
        <v>0</v>
      </c>
      <c r="CRD77" s="26">
        <f t="shared" si="40"/>
        <v>0</v>
      </c>
      <c r="CRE77" s="26">
        <f t="shared" si="40"/>
        <v>0</v>
      </c>
      <c r="CRF77" s="26">
        <f t="shared" si="40"/>
        <v>0</v>
      </c>
      <c r="CRG77" s="26">
        <f t="shared" si="40"/>
        <v>0</v>
      </c>
      <c r="CRH77" s="26">
        <f t="shared" ref="CRH77:CTS77" si="41">SUM(CRH67:CRH76)</f>
        <v>0</v>
      </c>
      <c r="CRI77" s="26">
        <f t="shared" si="41"/>
        <v>0</v>
      </c>
      <c r="CRJ77" s="26">
        <f t="shared" si="41"/>
        <v>0</v>
      </c>
      <c r="CRK77" s="26">
        <f t="shared" si="41"/>
        <v>0</v>
      </c>
      <c r="CRL77" s="26">
        <f t="shared" si="41"/>
        <v>0</v>
      </c>
      <c r="CRM77" s="26">
        <f t="shared" si="41"/>
        <v>0</v>
      </c>
      <c r="CRN77" s="26">
        <f t="shared" si="41"/>
        <v>0</v>
      </c>
      <c r="CRO77" s="26">
        <f t="shared" si="41"/>
        <v>0</v>
      </c>
      <c r="CRP77" s="26">
        <f t="shared" si="41"/>
        <v>0</v>
      </c>
      <c r="CRQ77" s="26">
        <f t="shared" si="41"/>
        <v>0</v>
      </c>
      <c r="CRR77" s="26">
        <f t="shared" si="41"/>
        <v>0</v>
      </c>
      <c r="CRS77" s="26">
        <f t="shared" si="41"/>
        <v>0</v>
      </c>
      <c r="CRT77" s="26">
        <f t="shared" si="41"/>
        <v>0</v>
      </c>
      <c r="CRU77" s="26">
        <f t="shared" si="41"/>
        <v>0</v>
      </c>
      <c r="CRV77" s="26">
        <f t="shared" si="41"/>
        <v>0</v>
      </c>
      <c r="CRW77" s="26">
        <f t="shared" si="41"/>
        <v>0</v>
      </c>
      <c r="CRX77" s="26">
        <f t="shared" si="41"/>
        <v>0</v>
      </c>
      <c r="CRY77" s="26">
        <f t="shared" si="41"/>
        <v>0</v>
      </c>
      <c r="CRZ77" s="26">
        <f t="shared" si="41"/>
        <v>0</v>
      </c>
      <c r="CSA77" s="26">
        <f t="shared" si="41"/>
        <v>0</v>
      </c>
      <c r="CSB77" s="26">
        <f t="shared" si="41"/>
        <v>0</v>
      </c>
      <c r="CSC77" s="26">
        <f t="shared" si="41"/>
        <v>0</v>
      </c>
      <c r="CSD77" s="26">
        <f t="shared" si="41"/>
        <v>0</v>
      </c>
      <c r="CSE77" s="26">
        <f t="shared" si="41"/>
        <v>0</v>
      </c>
      <c r="CSF77" s="26">
        <f t="shared" si="41"/>
        <v>0</v>
      </c>
      <c r="CSG77" s="26">
        <f t="shared" si="41"/>
        <v>0</v>
      </c>
      <c r="CSH77" s="26">
        <f t="shared" si="41"/>
        <v>0</v>
      </c>
      <c r="CSI77" s="26">
        <f t="shared" si="41"/>
        <v>0</v>
      </c>
      <c r="CSJ77" s="26">
        <f t="shared" si="41"/>
        <v>0</v>
      </c>
      <c r="CSK77" s="26">
        <f t="shared" si="41"/>
        <v>0</v>
      </c>
      <c r="CSL77" s="26">
        <f t="shared" si="41"/>
        <v>0</v>
      </c>
      <c r="CSM77" s="26">
        <f t="shared" si="41"/>
        <v>0</v>
      </c>
      <c r="CSN77" s="26">
        <f t="shared" si="41"/>
        <v>0</v>
      </c>
      <c r="CSO77" s="26">
        <f t="shared" si="41"/>
        <v>0</v>
      </c>
      <c r="CSP77" s="26">
        <f t="shared" si="41"/>
        <v>0</v>
      </c>
      <c r="CSQ77" s="26">
        <f t="shared" si="41"/>
        <v>0</v>
      </c>
      <c r="CSR77" s="26">
        <f t="shared" si="41"/>
        <v>0</v>
      </c>
      <c r="CSS77" s="26">
        <f t="shared" si="41"/>
        <v>0</v>
      </c>
      <c r="CST77" s="26">
        <f t="shared" si="41"/>
        <v>0</v>
      </c>
      <c r="CSU77" s="26">
        <f t="shared" si="41"/>
        <v>0</v>
      </c>
      <c r="CSV77" s="26">
        <f t="shared" si="41"/>
        <v>0</v>
      </c>
      <c r="CSW77" s="26">
        <f t="shared" si="41"/>
        <v>0</v>
      </c>
      <c r="CSX77" s="26">
        <f t="shared" si="41"/>
        <v>0</v>
      </c>
      <c r="CSY77" s="26">
        <f t="shared" si="41"/>
        <v>0</v>
      </c>
      <c r="CSZ77" s="26">
        <f t="shared" si="41"/>
        <v>0</v>
      </c>
      <c r="CTA77" s="26">
        <f t="shared" si="41"/>
        <v>0</v>
      </c>
      <c r="CTB77" s="26">
        <f t="shared" si="41"/>
        <v>0</v>
      </c>
      <c r="CTC77" s="26">
        <f t="shared" si="41"/>
        <v>0</v>
      </c>
      <c r="CTD77" s="26">
        <f t="shared" si="41"/>
        <v>0</v>
      </c>
      <c r="CTE77" s="26">
        <f t="shared" si="41"/>
        <v>0</v>
      </c>
      <c r="CTF77" s="26">
        <f t="shared" si="41"/>
        <v>0</v>
      </c>
      <c r="CTG77" s="26">
        <f t="shared" si="41"/>
        <v>0</v>
      </c>
      <c r="CTH77" s="26">
        <f t="shared" si="41"/>
        <v>0</v>
      </c>
      <c r="CTI77" s="26">
        <f t="shared" si="41"/>
        <v>0</v>
      </c>
      <c r="CTJ77" s="26">
        <f t="shared" si="41"/>
        <v>0</v>
      </c>
      <c r="CTK77" s="26">
        <f t="shared" si="41"/>
        <v>0</v>
      </c>
      <c r="CTL77" s="26">
        <f t="shared" si="41"/>
        <v>0</v>
      </c>
      <c r="CTM77" s="26">
        <f t="shared" si="41"/>
        <v>0</v>
      </c>
      <c r="CTN77" s="26">
        <f t="shared" si="41"/>
        <v>0</v>
      </c>
      <c r="CTO77" s="26">
        <f t="shared" si="41"/>
        <v>0</v>
      </c>
      <c r="CTP77" s="26">
        <f t="shared" si="41"/>
        <v>0</v>
      </c>
      <c r="CTQ77" s="26">
        <f t="shared" si="41"/>
        <v>0</v>
      </c>
      <c r="CTR77" s="26">
        <f t="shared" si="41"/>
        <v>0</v>
      </c>
      <c r="CTS77" s="26">
        <f t="shared" si="41"/>
        <v>0</v>
      </c>
      <c r="CTT77" s="26">
        <f t="shared" ref="CTT77:CWE77" si="42">SUM(CTT67:CTT76)</f>
        <v>0</v>
      </c>
      <c r="CTU77" s="26">
        <f t="shared" si="42"/>
        <v>0</v>
      </c>
      <c r="CTV77" s="26">
        <f t="shared" si="42"/>
        <v>0</v>
      </c>
      <c r="CTW77" s="26">
        <f t="shared" si="42"/>
        <v>0</v>
      </c>
      <c r="CTX77" s="26">
        <f t="shared" si="42"/>
        <v>0</v>
      </c>
      <c r="CTY77" s="26">
        <f t="shared" si="42"/>
        <v>0</v>
      </c>
      <c r="CTZ77" s="26">
        <f t="shared" si="42"/>
        <v>0</v>
      </c>
      <c r="CUA77" s="26">
        <f t="shared" si="42"/>
        <v>0</v>
      </c>
      <c r="CUB77" s="26">
        <f t="shared" si="42"/>
        <v>0</v>
      </c>
      <c r="CUC77" s="26">
        <f t="shared" si="42"/>
        <v>0</v>
      </c>
      <c r="CUD77" s="26">
        <f t="shared" si="42"/>
        <v>0</v>
      </c>
      <c r="CUE77" s="26">
        <f t="shared" si="42"/>
        <v>0</v>
      </c>
      <c r="CUF77" s="26">
        <f t="shared" si="42"/>
        <v>0</v>
      </c>
      <c r="CUG77" s="26">
        <f t="shared" si="42"/>
        <v>0</v>
      </c>
      <c r="CUH77" s="26">
        <f t="shared" si="42"/>
        <v>0</v>
      </c>
      <c r="CUI77" s="26">
        <f t="shared" si="42"/>
        <v>0</v>
      </c>
      <c r="CUJ77" s="26">
        <f t="shared" si="42"/>
        <v>0</v>
      </c>
      <c r="CUK77" s="26">
        <f t="shared" si="42"/>
        <v>0</v>
      </c>
      <c r="CUL77" s="26">
        <f t="shared" si="42"/>
        <v>0</v>
      </c>
      <c r="CUM77" s="26">
        <f t="shared" si="42"/>
        <v>0</v>
      </c>
      <c r="CUN77" s="26">
        <f t="shared" si="42"/>
        <v>0</v>
      </c>
      <c r="CUO77" s="26">
        <f t="shared" si="42"/>
        <v>0</v>
      </c>
      <c r="CUP77" s="26">
        <f t="shared" si="42"/>
        <v>0</v>
      </c>
      <c r="CUQ77" s="26">
        <f t="shared" si="42"/>
        <v>0</v>
      </c>
      <c r="CUR77" s="26">
        <f t="shared" si="42"/>
        <v>0</v>
      </c>
      <c r="CUS77" s="26">
        <f t="shared" si="42"/>
        <v>0</v>
      </c>
      <c r="CUT77" s="26">
        <f t="shared" si="42"/>
        <v>0</v>
      </c>
      <c r="CUU77" s="26">
        <f t="shared" si="42"/>
        <v>0</v>
      </c>
      <c r="CUV77" s="26">
        <f t="shared" si="42"/>
        <v>0</v>
      </c>
      <c r="CUW77" s="26">
        <f t="shared" si="42"/>
        <v>0</v>
      </c>
      <c r="CUX77" s="26">
        <f t="shared" si="42"/>
        <v>0</v>
      </c>
      <c r="CUY77" s="26">
        <f t="shared" si="42"/>
        <v>0</v>
      </c>
      <c r="CUZ77" s="26">
        <f t="shared" si="42"/>
        <v>0</v>
      </c>
      <c r="CVA77" s="26">
        <f t="shared" si="42"/>
        <v>0</v>
      </c>
      <c r="CVB77" s="26">
        <f t="shared" si="42"/>
        <v>0</v>
      </c>
      <c r="CVC77" s="26">
        <f t="shared" si="42"/>
        <v>0</v>
      </c>
      <c r="CVD77" s="26">
        <f t="shared" si="42"/>
        <v>0</v>
      </c>
      <c r="CVE77" s="26">
        <f t="shared" si="42"/>
        <v>0</v>
      </c>
      <c r="CVF77" s="26">
        <f t="shared" si="42"/>
        <v>0</v>
      </c>
      <c r="CVG77" s="26">
        <f t="shared" si="42"/>
        <v>0</v>
      </c>
      <c r="CVH77" s="26">
        <f t="shared" si="42"/>
        <v>0</v>
      </c>
      <c r="CVI77" s="26">
        <f t="shared" si="42"/>
        <v>0</v>
      </c>
      <c r="CVJ77" s="26">
        <f t="shared" si="42"/>
        <v>0</v>
      </c>
      <c r="CVK77" s="26">
        <f t="shared" si="42"/>
        <v>0</v>
      </c>
      <c r="CVL77" s="26">
        <f t="shared" si="42"/>
        <v>0</v>
      </c>
      <c r="CVM77" s="26">
        <f t="shared" si="42"/>
        <v>0</v>
      </c>
      <c r="CVN77" s="26">
        <f t="shared" si="42"/>
        <v>0</v>
      </c>
      <c r="CVO77" s="26">
        <f t="shared" si="42"/>
        <v>0</v>
      </c>
      <c r="CVP77" s="26">
        <f t="shared" si="42"/>
        <v>0</v>
      </c>
      <c r="CVQ77" s="26">
        <f t="shared" si="42"/>
        <v>0</v>
      </c>
      <c r="CVR77" s="26">
        <f t="shared" si="42"/>
        <v>0</v>
      </c>
      <c r="CVS77" s="26">
        <f t="shared" si="42"/>
        <v>0</v>
      </c>
      <c r="CVT77" s="26">
        <f t="shared" si="42"/>
        <v>0</v>
      </c>
      <c r="CVU77" s="26">
        <f t="shared" si="42"/>
        <v>0</v>
      </c>
      <c r="CVV77" s="26">
        <f t="shared" si="42"/>
        <v>0</v>
      </c>
      <c r="CVW77" s="26">
        <f t="shared" si="42"/>
        <v>0</v>
      </c>
      <c r="CVX77" s="26">
        <f t="shared" si="42"/>
        <v>0</v>
      </c>
      <c r="CVY77" s="26">
        <f t="shared" si="42"/>
        <v>0</v>
      </c>
      <c r="CVZ77" s="26">
        <f t="shared" si="42"/>
        <v>0</v>
      </c>
      <c r="CWA77" s="26">
        <f t="shared" si="42"/>
        <v>0</v>
      </c>
      <c r="CWB77" s="26">
        <f t="shared" si="42"/>
        <v>0</v>
      </c>
      <c r="CWC77" s="26">
        <f t="shared" si="42"/>
        <v>0</v>
      </c>
      <c r="CWD77" s="26">
        <f t="shared" si="42"/>
        <v>0</v>
      </c>
      <c r="CWE77" s="26">
        <f t="shared" si="42"/>
        <v>0</v>
      </c>
      <c r="CWF77" s="26">
        <f t="shared" ref="CWF77:CYQ77" si="43">SUM(CWF67:CWF76)</f>
        <v>0</v>
      </c>
      <c r="CWG77" s="26">
        <f t="shared" si="43"/>
        <v>0</v>
      </c>
      <c r="CWH77" s="26">
        <f t="shared" si="43"/>
        <v>0</v>
      </c>
      <c r="CWI77" s="26">
        <f t="shared" si="43"/>
        <v>0</v>
      </c>
      <c r="CWJ77" s="26">
        <f t="shared" si="43"/>
        <v>0</v>
      </c>
      <c r="CWK77" s="26">
        <f t="shared" si="43"/>
        <v>0</v>
      </c>
      <c r="CWL77" s="26">
        <f t="shared" si="43"/>
        <v>0</v>
      </c>
      <c r="CWM77" s="26">
        <f t="shared" si="43"/>
        <v>0</v>
      </c>
      <c r="CWN77" s="26">
        <f t="shared" si="43"/>
        <v>0</v>
      </c>
      <c r="CWO77" s="26">
        <f t="shared" si="43"/>
        <v>0</v>
      </c>
      <c r="CWP77" s="26">
        <f t="shared" si="43"/>
        <v>0</v>
      </c>
      <c r="CWQ77" s="26">
        <f t="shared" si="43"/>
        <v>0</v>
      </c>
      <c r="CWR77" s="26">
        <f t="shared" si="43"/>
        <v>0</v>
      </c>
      <c r="CWS77" s="26">
        <f t="shared" si="43"/>
        <v>0</v>
      </c>
      <c r="CWT77" s="26">
        <f t="shared" si="43"/>
        <v>0</v>
      </c>
      <c r="CWU77" s="26">
        <f t="shared" si="43"/>
        <v>0</v>
      </c>
      <c r="CWV77" s="26">
        <f t="shared" si="43"/>
        <v>0</v>
      </c>
      <c r="CWW77" s="26">
        <f t="shared" si="43"/>
        <v>0</v>
      </c>
      <c r="CWX77" s="26">
        <f t="shared" si="43"/>
        <v>0</v>
      </c>
      <c r="CWY77" s="26">
        <f t="shared" si="43"/>
        <v>0</v>
      </c>
      <c r="CWZ77" s="26">
        <f t="shared" si="43"/>
        <v>0</v>
      </c>
      <c r="CXA77" s="26">
        <f t="shared" si="43"/>
        <v>0</v>
      </c>
      <c r="CXB77" s="26">
        <f t="shared" si="43"/>
        <v>0</v>
      </c>
      <c r="CXC77" s="26">
        <f t="shared" si="43"/>
        <v>0</v>
      </c>
      <c r="CXD77" s="26">
        <f t="shared" si="43"/>
        <v>0</v>
      </c>
      <c r="CXE77" s="26">
        <f t="shared" si="43"/>
        <v>0</v>
      </c>
      <c r="CXF77" s="26">
        <f t="shared" si="43"/>
        <v>0</v>
      </c>
      <c r="CXG77" s="26">
        <f t="shared" si="43"/>
        <v>0</v>
      </c>
      <c r="CXH77" s="26">
        <f t="shared" si="43"/>
        <v>0</v>
      </c>
      <c r="CXI77" s="26">
        <f t="shared" si="43"/>
        <v>0</v>
      </c>
      <c r="CXJ77" s="26">
        <f t="shared" si="43"/>
        <v>0</v>
      </c>
      <c r="CXK77" s="26">
        <f t="shared" si="43"/>
        <v>0</v>
      </c>
      <c r="CXL77" s="26">
        <f t="shared" si="43"/>
        <v>0</v>
      </c>
      <c r="CXM77" s="26">
        <f t="shared" si="43"/>
        <v>0</v>
      </c>
      <c r="CXN77" s="26">
        <f t="shared" si="43"/>
        <v>0</v>
      </c>
      <c r="CXO77" s="26">
        <f t="shared" si="43"/>
        <v>0</v>
      </c>
      <c r="CXP77" s="26">
        <f t="shared" si="43"/>
        <v>0</v>
      </c>
      <c r="CXQ77" s="26">
        <f t="shared" si="43"/>
        <v>0</v>
      </c>
      <c r="CXR77" s="26">
        <f t="shared" si="43"/>
        <v>0</v>
      </c>
      <c r="CXS77" s="26">
        <f t="shared" si="43"/>
        <v>0</v>
      </c>
      <c r="CXT77" s="26">
        <f t="shared" si="43"/>
        <v>0</v>
      </c>
      <c r="CXU77" s="26">
        <f t="shared" si="43"/>
        <v>0</v>
      </c>
      <c r="CXV77" s="26">
        <f t="shared" si="43"/>
        <v>0</v>
      </c>
      <c r="CXW77" s="26">
        <f t="shared" si="43"/>
        <v>0</v>
      </c>
      <c r="CXX77" s="26">
        <f t="shared" si="43"/>
        <v>0</v>
      </c>
      <c r="CXY77" s="26">
        <f t="shared" si="43"/>
        <v>0</v>
      </c>
      <c r="CXZ77" s="26">
        <f t="shared" si="43"/>
        <v>0</v>
      </c>
      <c r="CYA77" s="26">
        <f t="shared" si="43"/>
        <v>0</v>
      </c>
      <c r="CYB77" s="26">
        <f t="shared" si="43"/>
        <v>0</v>
      </c>
      <c r="CYC77" s="26">
        <f t="shared" si="43"/>
        <v>0</v>
      </c>
      <c r="CYD77" s="26">
        <f t="shared" si="43"/>
        <v>0</v>
      </c>
      <c r="CYE77" s="26">
        <f t="shared" si="43"/>
        <v>0</v>
      </c>
      <c r="CYF77" s="26">
        <f t="shared" si="43"/>
        <v>0</v>
      </c>
      <c r="CYG77" s="26">
        <f t="shared" si="43"/>
        <v>0</v>
      </c>
      <c r="CYH77" s="26">
        <f t="shared" si="43"/>
        <v>0</v>
      </c>
      <c r="CYI77" s="26">
        <f t="shared" si="43"/>
        <v>0</v>
      </c>
      <c r="CYJ77" s="26">
        <f t="shared" si="43"/>
        <v>0</v>
      </c>
      <c r="CYK77" s="26">
        <f t="shared" si="43"/>
        <v>0</v>
      </c>
      <c r="CYL77" s="26">
        <f t="shared" si="43"/>
        <v>0</v>
      </c>
      <c r="CYM77" s="26">
        <f t="shared" si="43"/>
        <v>0</v>
      </c>
      <c r="CYN77" s="26">
        <f t="shared" si="43"/>
        <v>0</v>
      </c>
      <c r="CYO77" s="26">
        <f t="shared" si="43"/>
        <v>0</v>
      </c>
      <c r="CYP77" s="26">
        <f t="shared" si="43"/>
        <v>0</v>
      </c>
      <c r="CYQ77" s="26">
        <f t="shared" si="43"/>
        <v>0</v>
      </c>
      <c r="CYR77" s="26">
        <f t="shared" ref="CYR77:DBC77" si="44">SUM(CYR67:CYR76)</f>
        <v>0</v>
      </c>
      <c r="CYS77" s="26">
        <f t="shared" si="44"/>
        <v>0</v>
      </c>
      <c r="CYT77" s="26">
        <f t="shared" si="44"/>
        <v>0</v>
      </c>
      <c r="CYU77" s="26">
        <f t="shared" si="44"/>
        <v>0</v>
      </c>
      <c r="CYV77" s="26">
        <f t="shared" si="44"/>
        <v>0</v>
      </c>
      <c r="CYW77" s="26">
        <f t="shared" si="44"/>
        <v>0</v>
      </c>
      <c r="CYX77" s="26">
        <f t="shared" si="44"/>
        <v>0</v>
      </c>
      <c r="CYY77" s="26">
        <f t="shared" si="44"/>
        <v>0</v>
      </c>
      <c r="CYZ77" s="26">
        <f t="shared" si="44"/>
        <v>0</v>
      </c>
      <c r="CZA77" s="26">
        <f t="shared" si="44"/>
        <v>0</v>
      </c>
      <c r="CZB77" s="26">
        <f t="shared" si="44"/>
        <v>0</v>
      </c>
      <c r="CZC77" s="26">
        <f t="shared" si="44"/>
        <v>0</v>
      </c>
      <c r="CZD77" s="26">
        <f t="shared" si="44"/>
        <v>0</v>
      </c>
      <c r="CZE77" s="26">
        <f t="shared" si="44"/>
        <v>0</v>
      </c>
      <c r="CZF77" s="26">
        <f t="shared" si="44"/>
        <v>0</v>
      </c>
      <c r="CZG77" s="26">
        <f t="shared" si="44"/>
        <v>0</v>
      </c>
      <c r="CZH77" s="26">
        <f t="shared" si="44"/>
        <v>0</v>
      </c>
      <c r="CZI77" s="26">
        <f t="shared" si="44"/>
        <v>0</v>
      </c>
      <c r="CZJ77" s="26">
        <f t="shared" si="44"/>
        <v>0</v>
      </c>
      <c r="CZK77" s="26">
        <f t="shared" si="44"/>
        <v>0</v>
      </c>
      <c r="CZL77" s="26">
        <f t="shared" si="44"/>
        <v>0</v>
      </c>
      <c r="CZM77" s="26">
        <f t="shared" si="44"/>
        <v>0</v>
      </c>
      <c r="CZN77" s="26">
        <f t="shared" si="44"/>
        <v>0</v>
      </c>
      <c r="CZO77" s="26">
        <f t="shared" si="44"/>
        <v>0</v>
      </c>
      <c r="CZP77" s="26">
        <f t="shared" si="44"/>
        <v>0</v>
      </c>
      <c r="CZQ77" s="26">
        <f t="shared" si="44"/>
        <v>0</v>
      </c>
      <c r="CZR77" s="26">
        <f t="shared" si="44"/>
        <v>0</v>
      </c>
      <c r="CZS77" s="26">
        <f t="shared" si="44"/>
        <v>0</v>
      </c>
      <c r="CZT77" s="26">
        <f t="shared" si="44"/>
        <v>0</v>
      </c>
      <c r="CZU77" s="26">
        <f t="shared" si="44"/>
        <v>0</v>
      </c>
      <c r="CZV77" s="26">
        <f t="shared" si="44"/>
        <v>0</v>
      </c>
      <c r="CZW77" s="26">
        <f t="shared" si="44"/>
        <v>0</v>
      </c>
      <c r="CZX77" s="26">
        <f t="shared" si="44"/>
        <v>0</v>
      </c>
      <c r="CZY77" s="26">
        <f t="shared" si="44"/>
        <v>0</v>
      </c>
      <c r="CZZ77" s="26">
        <f t="shared" si="44"/>
        <v>0</v>
      </c>
      <c r="DAA77" s="26">
        <f t="shared" si="44"/>
        <v>0</v>
      </c>
      <c r="DAB77" s="26">
        <f t="shared" si="44"/>
        <v>0</v>
      </c>
      <c r="DAC77" s="26">
        <f t="shared" si="44"/>
        <v>0</v>
      </c>
      <c r="DAD77" s="26">
        <f t="shared" si="44"/>
        <v>0</v>
      </c>
      <c r="DAE77" s="26">
        <f t="shared" si="44"/>
        <v>0</v>
      </c>
      <c r="DAF77" s="26">
        <f t="shared" si="44"/>
        <v>0</v>
      </c>
      <c r="DAG77" s="26">
        <f t="shared" si="44"/>
        <v>0</v>
      </c>
      <c r="DAH77" s="26">
        <f t="shared" si="44"/>
        <v>0</v>
      </c>
      <c r="DAI77" s="26">
        <f t="shared" si="44"/>
        <v>0</v>
      </c>
      <c r="DAJ77" s="26">
        <f t="shared" si="44"/>
        <v>0</v>
      </c>
      <c r="DAK77" s="26">
        <f t="shared" si="44"/>
        <v>0</v>
      </c>
      <c r="DAL77" s="26">
        <f t="shared" si="44"/>
        <v>0</v>
      </c>
      <c r="DAM77" s="26">
        <f t="shared" si="44"/>
        <v>0</v>
      </c>
      <c r="DAN77" s="26">
        <f t="shared" si="44"/>
        <v>0</v>
      </c>
      <c r="DAO77" s="26">
        <f t="shared" si="44"/>
        <v>0</v>
      </c>
      <c r="DAP77" s="26">
        <f t="shared" si="44"/>
        <v>0</v>
      </c>
      <c r="DAQ77" s="26">
        <f t="shared" si="44"/>
        <v>0</v>
      </c>
      <c r="DAR77" s="26">
        <f t="shared" si="44"/>
        <v>0</v>
      </c>
      <c r="DAS77" s="26">
        <f t="shared" si="44"/>
        <v>0</v>
      </c>
      <c r="DAT77" s="26">
        <f t="shared" si="44"/>
        <v>0</v>
      </c>
      <c r="DAU77" s="26">
        <f t="shared" si="44"/>
        <v>0</v>
      </c>
      <c r="DAV77" s="26">
        <f t="shared" si="44"/>
        <v>0</v>
      </c>
      <c r="DAW77" s="26">
        <f t="shared" si="44"/>
        <v>0</v>
      </c>
      <c r="DAX77" s="26">
        <f t="shared" si="44"/>
        <v>0</v>
      </c>
      <c r="DAY77" s="26">
        <f t="shared" si="44"/>
        <v>0</v>
      </c>
      <c r="DAZ77" s="26">
        <f t="shared" si="44"/>
        <v>0</v>
      </c>
      <c r="DBA77" s="26">
        <f t="shared" si="44"/>
        <v>0</v>
      </c>
      <c r="DBB77" s="26">
        <f t="shared" si="44"/>
        <v>0</v>
      </c>
      <c r="DBC77" s="26">
        <f t="shared" si="44"/>
        <v>0</v>
      </c>
      <c r="DBD77" s="26">
        <f t="shared" ref="DBD77:DDO77" si="45">SUM(DBD67:DBD76)</f>
        <v>0</v>
      </c>
      <c r="DBE77" s="26">
        <f t="shared" si="45"/>
        <v>0</v>
      </c>
      <c r="DBF77" s="26">
        <f t="shared" si="45"/>
        <v>0</v>
      </c>
      <c r="DBG77" s="26">
        <f t="shared" si="45"/>
        <v>0</v>
      </c>
      <c r="DBH77" s="26">
        <f t="shared" si="45"/>
        <v>0</v>
      </c>
      <c r="DBI77" s="26">
        <f t="shared" si="45"/>
        <v>0</v>
      </c>
      <c r="DBJ77" s="26">
        <f t="shared" si="45"/>
        <v>0</v>
      </c>
      <c r="DBK77" s="26">
        <f t="shared" si="45"/>
        <v>0</v>
      </c>
      <c r="DBL77" s="26">
        <f t="shared" si="45"/>
        <v>0</v>
      </c>
      <c r="DBM77" s="26">
        <f t="shared" si="45"/>
        <v>0</v>
      </c>
      <c r="DBN77" s="26">
        <f t="shared" si="45"/>
        <v>0</v>
      </c>
      <c r="DBO77" s="26">
        <f t="shared" si="45"/>
        <v>0</v>
      </c>
      <c r="DBP77" s="26">
        <f t="shared" si="45"/>
        <v>0</v>
      </c>
      <c r="DBQ77" s="26">
        <f t="shared" si="45"/>
        <v>0</v>
      </c>
      <c r="DBR77" s="26">
        <f t="shared" si="45"/>
        <v>0</v>
      </c>
      <c r="DBS77" s="26">
        <f t="shared" si="45"/>
        <v>0</v>
      </c>
      <c r="DBT77" s="26">
        <f t="shared" si="45"/>
        <v>0</v>
      </c>
      <c r="DBU77" s="26">
        <f t="shared" si="45"/>
        <v>0</v>
      </c>
      <c r="DBV77" s="26">
        <f t="shared" si="45"/>
        <v>0</v>
      </c>
      <c r="DBW77" s="26">
        <f t="shared" si="45"/>
        <v>0</v>
      </c>
      <c r="DBX77" s="26">
        <f t="shared" si="45"/>
        <v>0</v>
      </c>
      <c r="DBY77" s="26">
        <f t="shared" si="45"/>
        <v>0</v>
      </c>
      <c r="DBZ77" s="26">
        <f t="shared" si="45"/>
        <v>0</v>
      </c>
      <c r="DCA77" s="26">
        <f t="shared" si="45"/>
        <v>0</v>
      </c>
      <c r="DCB77" s="26">
        <f t="shared" si="45"/>
        <v>0</v>
      </c>
      <c r="DCC77" s="26">
        <f t="shared" si="45"/>
        <v>0</v>
      </c>
      <c r="DCD77" s="26">
        <f t="shared" si="45"/>
        <v>0</v>
      </c>
      <c r="DCE77" s="26">
        <f t="shared" si="45"/>
        <v>0</v>
      </c>
      <c r="DCF77" s="26">
        <f t="shared" si="45"/>
        <v>0</v>
      </c>
      <c r="DCG77" s="26">
        <f t="shared" si="45"/>
        <v>0</v>
      </c>
      <c r="DCH77" s="26">
        <f t="shared" si="45"/>
        <v>0</v>
      </c>
      <c r="DCI77" s="26">
        <f t="shared" si="45"/>
        <v>0</v>
      </c>
      <c r="DCJ77" s="26">
        <f t="shared" si="45"/>
        <v>0</v>
      </c>
      <c r="DCK77" s="26">
        <f t="shared" si="45"/>
        <v>0</v>
      </c>
      <c r="DCL77" s="26">
        <f t="shared" si="45"/>
        <v>0</v>
      </c>
      <c r="DCM77" s="26">
        <f t="shared" si="45"/>
        <v>0</v>
      </c>
      <c r="DCN77" s="26">
        <f t="shared" si="45"/>
        <v>0</v>
      </c>
      <c r="DCO77" s="26">
        <f t="shared" si="45"/>
        <v>0</v>
      </c>
      <c r="DCP77" s="26">
        <f t="shared" si="45"/>
        <v>0</v>
      </c>
      <c r="DCQ77" s="26">
        <f t="shared" si="45"/>
        <v>0</v>
      </c>
      <c r="DCR77" s="26">
        <f t="shared" si="45"/>
        <v>0</v>
      </c>
      <c r="DCS77" s="26">
        <f t="shared" si="45"/>
        <v>0</v>
      </c>
      <c r="DCT77" s="26">
        <f t="shared" si="45"/>
        <v>0</v>
      </c>
      <c r="DCU77" s="26">
        <f t="shared" si="45"/>
        <v>0</v>
      </c>
      <c r="DCV77" s="26">
        <f t="shared" si="45"/>
        <v>0</v>
      </c>
      <c r="DCW77" s="26">
        <f t="shared" si="45"/>
        <v>0</v>
      </c>
      <c r="DCX77" s="26">
        <f t="shared" si="45"/>
        <v>0</v>
      </c>
      <c r="DCY77" s="26">
        <f t="shared" si="45"/>
        <v>0</v>
      </c>
      <c r="DCZ77" s="26">
        <f t="shared" si="45"/>
        <v>0</v>
      </c>
      <c r="DDA77" s="26">
        <f t="shared" si="45"/>
        <v>0</v>
      </c>
      <c r="DDB77" s="26">
        <f t="shared" si="45"/>
        <v>0</v>
      </c>
      <c r="DDC77" s="26">
        <f t="shared" si="45"/>
        <v>0</v>
      </c>
      <c r="DDD77" s="26">
        <f t="shared" si="45"/>
        <v>0</v>
      </c>
      <c r="DDE77" s="26">
        <f t="shared" si="45"/>
        <v>0</v>
      </c>
      <c r="DDF77" s="26">
        <f t="shared" si="45"/>
        <v>0</v>
      </c>
      <c r="DDG77" s="26">
        <f t="shared" si="45"/>
        <v>0</v>
      </c>
      <c r="DDH77" s="26">
        <f t="shared" si="45"/>
        <v>0</v>
      </c>
      <c r="DDI77" s="26">
        <f t="shared" si="45"/>
        <v>0</v>
      </c>
      <c r="DDJ77" s="26">
        <f t="shared" si="45"/>
        <v>0</v>
      </c>
      <c r="DDK77" s="26">
        <f t="shared" si="45"/>
        <v>0</v>
      </c>
      <c r="DDL77" s="26">
        <f t="shared" si="45"/>
        <v>0</v>
      </c>
      <c r="DDM77" s="26">
        <f t="shared" si="45"/>
        <v>0</v>
      </c>
      <c r="DDN77" s="26">
        <f t="shared" si="45"/>
        <v>0</v>
      </c>
      <c r="DDO77" s="26">
        <f t="shared" si="45"/>
        <v>0</v>
      </c>
      <c r="DDP77" s="26">
        <f t="shared" ref="DDP77:DGA77" si="46">SUM(DDP67:DDP76)</f>
        <v>0</v>
      </c>
      <c r="DDQ77" s="26">
        <f t="shared" si="46"/>
        <v>0</v>
      </c>
      <c r="DDR77" s="26">
        <f t="shared" si="46"/>
        <v>0</v>
      </c>
      <c r="DDS77" s="26">
        <f t="shared" si="46"/>
        <v>0</v>
      </c>
      <c r="DDT77" s="26">
        <f t="shared" si="46"/>
        <v>0</v>
      </c>
      <c r="DDU77" s="26">
        <f t="shared" si="46"/>
        <v>0</v>
      </c>
      <c r="DDV77" s="26">
        <f t="shared" si="46"/>
        <v>0</v>
      </c>
      <c r="DDW77" s="26">
        <f t="shared" si="46"/>
        <v>0</v>
      </c>
      <c r="DDX77" s="26">
        <f t="shared" si="46"/>
        <v>0</v>
      </c>
      <c r="DDY77" s="26">
        <f t="shared" si="46"/>
        <v>0</v>
      </c>
      <c r="DDZ77" s="26">
        <f t="shared" si="46"/>
        <v>0</v>
      </c>
      <c r="DEA77" s="26">
        <f t="shared" si="46"/>
        <v>0</v>
      </c>
      <c r="DEB77" s="26">
        <f t="shared" si="46"/>
        <v>0</v>
      </c>
      <c r="DEC77" s="26">
        <f t="shared" si="46"/>
        <v>0</v>
      </c>
      <c r="DED77" s="26">
        <f t="shared" si="46"/>
        <v>0</v>
      </c>
      <c r="DEE77" s="26">
        <f t="shared" si="46"/>
        <v>0</v>
      </c>
      <c r="DEF77" s="26">
        <f t="shared" si="46"/>
        <v>0</v>
      </c>
      <c r="DEG77" s="26">
        <f t="shared" si="46"/>
        <v>0</v>
      </c>
      <c r="DEH77" s="26">
        <f t="shared" si="46"/>
        <v>0</v>
      </c>
      <c r="DEI77" s="26">
        <f t="shared" si="46"/>
        <v>0</v>
      </c>
      <c r="DEJ77" s="26">
        <f t="shared" si="46"/>
        <v>0</v>
      </c>
      <c r="DEK77" s="26">
        <f t="shared" si="46"/>
        <v>0</v>
      </c>
      <c r="DEL77" s="26">
        <f t="shared" si="46"/>
        <v>0</v>
      </c>
      <c r="DEM77" s="26">
        <f t="shared" si="46"/>
        <v>0</v>
      </c>
      <c r="DEN77" s="26">
        <f t="shared" si="46"/>
        <v>0</v>
      </c>
      <c r="DEO77" s="26">
        <f t="shared" si="46"/>
        <v>0</v>
      </c>
      <c r="DEP77" s="26">
        <f t="shared" si="46"/>
        <v>0</v>
      </c>
      <c r="DEQ77" s="26">
        <f t="shared" si="46"/>
        <v>0</v>
      </c>
      <c r="DER77" s="26">
        <f t="shared" si="46"/>
        <v>0</v>
      </c>
      <c r="DES77" s="26">
        <f t="shared" si="46"/>
        <v>0</v>
      </c>
      <c r="DET77" s="26">
        <f t="shared" si="46"/>
        <v>0</v>
      </c>
      <c r="DEU77" s="26">
        <f t="shared" si="46"/>
        <v>0</v>
      </c>
      <c r="DEV77" s="26">
        <f t="shared" si="46"/>
        <v>0</v>
      </c>
      <c r="DEW77" s="26">
        <f t="shared" si="46"/>
        <v>0</v>
      </c>
      <c r="DEX77" s="26">
        <f t="shared" si="46"/>
        <v>0</v>
      </c>
      <c r="DEY77" s="26">
        <f t="shared" si="46"/>
        <v>0</v>
      </c>
      <c r="DEZ77" s="26">
        <f t="shared" si="46"/>
        <v>0</v>
      </c>
      <c r="DFA77" s="26">
        <f t="shared" si="46"/>
        <v>0</v>
      </c>
      <c r="DFB77" s="26">
        <f t="shared" si="46"/>
        <v>0</v>
      </c>
      <c r="DFC77" s="26">
        <f t="shared" si="46"/>
        <v>0</v>
      </c>
      <c r="DFD77" s="26">
        <f t="shared" si="46"/>
        <v>0</v>
      </c>
      <c r="DFE77" s="26">
        <f t="shared" si="46"/>
        <v>0</v>
      </c>
      <c r="DFF77" s="26">
        <f t="shared" si="46"/>
        <v>0</v>
      </c>
      <c r="DFG77" s="26">
        <f t="shared" si="46"/>
        <v>0</v>
      </c>
      <c r="DFH77" s="26">
        <f t="shared" si="46"/>
        <v>0</v>
      </c>
      <c r="DFI77" s="26">
        <f t="shared" si="46"/>
        <v>0</v>
      </c>
      <c r="DFJ77" s="26">
        <f t="shared" si="46"/>
        <v>0</v>
      </c>
      <c r="DFK77" s="26">
        <f t="shared" si="46"/>
        <v>0</v>
      </c>
      <c r="DFL77" s="26">
        <f t="shared" si="46"/>
        <v>0</v>
      </c>
      <c r="DFM77" s="26">
        <f t="shared" si="46"/>
        <v>0</v>
      </c>
      <c r="DFN77" s="26">
        <f t="shared" si="46"/>
        <v>0</v>
      </c>
      <c r="DFO77" s="26">
        <f t="shared" si="46"/>
        <v>0</v>
      </c>
      <c r="DFP77" s="26">
        <f t="shared" si="46"/>
        <v>0</v>
      </c>
      <c r="DFQ77" s="26">
        <f t="shared" si="46"/>
        <v>0</v>
      </c>
      <c r="DFR77" s="26">
        <f t="shared" si="46"/>
        <v>0</v>
      </c>
      <c r="DFS77" s="26">
        <f t="shared" si="46"/>
        <v>0</v>
      </c>
      <c r="DFT77" s="26">
        <f t="shared" si="46"/>
        <v>0</v>
      </c>
      <c r="DFU77" s="26">
        <f t="shared" si="46"/>
        <v>0</v>
      </c>
      <c r="DFV77" s="26">
        <f t="shared" si="46"/>
        <v>0</v>
      </c>
      <c r="DFW77" s="26">
        <f t="shared" si="46"/>
        <v>0</v>
      </c>
      <c r="DFX77" s="26">
        <f t="shared" si="46"/>
        <v>0</v>
      </c>
      <c r="DFY77" s="26">
        <f t="shared" si="46"/>
        <v>0</v>
      </c>
      <c r="DFZ77" s="26">
        <f t="shared" si="46"/>
        <v>0</v>
      </c>
      <c r="DGA77" s="26">
        <f t="shared" si="46"/>
        <v>0</v>
      </c>
      <c r="DGB77" s="26">
        <f t="shared" ref="DGB77:DIM77" si="47">SUM(DGB67:DGB76)</f>
        <v>0</v>
      </c>
      <c r="DGC77" s="26">
        <f t="shared" si="47"/>
        <v>0</v>
      </c>
      <c r="DGD77" s="26">
        <f t="shared" si="47"/>
        <v>0</v>
      </c>
      <c r="DGE77" s="26">
        <f t="shared" si="47"/>
        <v>0</v>
      </c>
      <c r="DGF77" s="26">
        <f t="shared" si="47"/>
        <v>0</v>
      </c>
      <c r="DGG77" s="26">
        <f t="shared" si="47"/>
        <v>0</v>
      </c>
      <c r="DGH77" s="26">
        <f t="shared" si="47"/>
        <v>0</v>
      </c>
      <c r="DGI77" s="26">
        <f t="shared" si="47"/>
        <v>0</v>
      </c>
      <c r="DGJ77" s="26">
        <f t="shared" si="47"/>
        <v>0</v>
      </c>
      <c r="DGK77" s="26">
        <f t="shared" si="47"/>
        <v>0</v>
      </c>
      <c r="DGL77" s="26">
        <f t="shared" si="47"/>
        <v>0</v>
      </c>
      <c r="DGM77" s="26">
        <f t="shared" si="47"/>
        <v>0</v>
      </c>
      <c r="DGN77" s="26">
        <f t="shared" si="47"/>
        <v>0</v>
      </c>
      <c r="DGO77" s="26">
        <f t="shared" si="47"/>
        <v>0</v>
      </c>
      <c r="DGP77" s="26">
        <f t="shared" si="47"/>
        <v>0</v>
      </c>
      <c r="DGQ77" s="26">
        <f t="shared" si="47"/>
        <v>0</v>
      </c>
      <c r="DGR77" s="26">
        <f t="shared" si="47"/>
        <v>0</v>
      </c>
      <c r="DGS77" s="26">
        <f t="shared" si="47"/>
        <v>0</v>
      </c>
      <c r="DGT77" s="26">
        <f t="shared" si="47"/>
        <v>0</v>
      </c>
      <c r="DGU77" s="26">
        <f t="shared" si="47"/>
        <v>0</v>
      </c>
      <c r="DGV77" s="26">
        <f t="shared" si="47"/>
        <v>0</v>
      </c>
      <c r="DGW77" s="26">
        <f t="shared" si="47"/>
        <v>0</v>
      </c>
      <c r="DGX77" s="26">
        <f t="shared" si="47"/>
        <v>0</v>
      </c>
      <c r="DGY77" s="26">
        <f t="shared" si="47"/>
        <v>0</v>
      </c>
      <c r="DGZ77" s="26">
        <f t="shared" si="47"/>
        <v>0</v>
      </c>
      <c r="DHA77" s="26">
        <f t="shared" si="47"/>
        <v>0</v>
      </c>
      <c r="DHB77" s="26">
        <f t="shared" si="47"/>
        <v>0</v>
      </c>
      <c r="DHC77" s="26">
        <f t="shared" si="47"/>
        <v>0</v>
      </c>
      <c r="DHD77" s="26">
        <f t="shared" si="47"/>
        <v>0</v>
      </c>
      <c r="DHE77" s="26">
        <f t="shared" si="47"/>
        <v>0</v>
      </c>
      <c r="DHF77" s="26">
        <f t="shared" si="47"/>
        <v>0</v>
      </c>
      <c r="DHG77" s="26">
        <f t="shared" si="47"/>
        <v>0</v>
      </c>
      <c r="DHH77" s="26">
        <f t="shared" si="47"/>
        <v>0</v>
      </c>
      <c r="DHI77" s="26">
        <f t="shared" si="47"/>
        <v>0</v>
      </c>
      <c r="DHJ77" s="26">
        <f t="shared" si="47"/>
        <v>0</v>
      </c>
      <c r="DHK77" s="26">
        <f t="shared" si="47"/>
        <v>0</v>
      </c>
      <c r="DHL77" s="26">
        <f t="shared" si="47"/>
        <v>0</v>
      </c>
      <c r="DHM77" s="26">
        <f t="shared" si="47"/>
        <v>0</v>
      </c>
      <c r="DHN77" s="26">
        <f t="shared" si="47"/>
        <v>0</v>
      </c>
      <c r="DHO77" s="26">
        <f t="shared" si="47"/>
        <v>0</v>
      </c>
      <c r="DHP77" s="26">
        <f t="shared" si="47"/>
        <v>0</v>
      </c>
      <c r="DHQ77" s="26">
        <f t="shared" si="47"/>
        <v>0</v>
      </c>
      <c r="DHR77" s="26">
        <f t="shared" si="47"/>
        <v>0</v>
      </c>
      <c r="DHS77" s="26">
        <f t="shared" si="47"/>
        <v>0</v>
      </c>
      <c r="DHT77" s="26">
        <f t="shared" si="47"/>
        <v>0</v>
      </c>
      <c r="DHU77" s="26">
        <f t="shared" si="47"/>
        <v>0</v>
      </c>
      <c r="DHV77" s="26">
        <f t="shared" si="47"/>
        <v>0</v>
      </c>
      <c r="DHW77" s="26">
        <f t="shared" si="47"/>
        <v>0</v>
      </c>
      <c r="DHX77" s="26">
        <f t="shared" si="47"/>
        <v>0</v>
      </c>
      <c r="DHY77" s="26">
        <f t="shared" si="47"/>
        <v>0</v>
      </c>
      <c r="DHZ77" s="26">
        <f t="shared" si="47"/>
        <v>0</v>
      </c>
      <c r="DIA77" s="26">
        <f t="shared" si="47"/>
        <v>0</v>
      </c>
      <c r="DIB77" s="26">
        <f t="shared" si="47"/>
        <v>0</v>
      </c>
      <c r="DIC77" s="26">
        <f t="shared" si="47"/>
        <v>0</v>
      </c>
      <c r="DID77" s="26">
        <f t="shared" si="47"/>
        <v>0</v>
      </c>
      <c r="DIE77" s="26">
        <f t="shared" si="47"/>
        <v>0</v>
      </c>
      <c r="DIF77" s="26">
        <f t="shared" si="47"/>
        <v>0</v>
      </c>
      <c r="DIG77" s="26">
        <f t="shared" si="47"/>
        <v>0</v>
      </c>
      <c r="DIH77" s="26">
        <f t="shared" si="47"/>
        <v>0</v>
      </c>
      <c r="DII77" s="26">
        <f t="shared" si="47"/>
        <v>0</v>
      </c>
      <c r="DIJ77" s="26">
        <f t="shared" si="47"/>
        <v>0</v>
      </c>
      <c r="DIK77" s="26">
        <f t="shared" si="47"/>
        <v>0</v>
      </c>
      <c r="DIL77" s="26">
        <f t="shared" si="47"/>
        <v>0</v>
      </c>
      <c r="DIM77" s="26">
        <f t="shared" si="47"/>
        <v>0</v>
      </c>
      <c r="DIN77" s="26">
        <f t="shared" ref="DIN77:DKY77" si="48">SUM(DIN67:DIN76)</f>
        <v>0</v>
      </c>
      <c r="DIO77" s="26">
        <f t="shared" si="48"/>
        <v>0</v>
      </c>
      <c r="DIP77" s="26">
        <f t="shared" si="48"/>
        <v>0</v>
      </c>
      <c r="DIQ77" s="26">
        <f t="shared" si="48"/>
        <v>0</v>
      </c>
      <c r="DIR77" s="26">
        <f t="shared" si="48"/>
        <v>0</v>
      </c>
      <c r="DIS77" s="26">
        <f t="shared" si="48"/>
        <v>0</v>
      </c>
      <c r="DIT77" s="26">
        <f t="shared" si="48"/>
        <v>0</v>
      </c>
      <c r="DIU77" s="26">
        <f t="shared" si="48"/>
        <v>0</v>
      </c>
      <c r="DIV77" s="26">
        <f t="shared" si="48"/>
        <v>0</v>
      </c>
      <c r="DIW77" s="26">
        <f t="shared" si="48"/>
        <v>0</v>
      </c>
      <c r="DIX77" s="26">
        <f t="shared" si="48"/>
        <v>0</v>
      </c>
      <c r="DIY77" s="26">
        <f t="shared" si="48"/>
        <v>0</v>
      </c>
      <c r="DIZ77" s="26">
        <f t="shared" si="48"/>
        <v>0</v>
      </c>
      <c r="DJA77" s="26">
        <f t="shared" si="48"/>
        <v>0</v>
      </c>
      <c r="DJB77" s="26">
        <f t="shared" si="48"/>
        <v>0</v>
      </c>
      <c r="DJC77" s="26">
        <f t="shared" si="48"/>
        <v>0</v>
      </c>
      <c r="DJD77" s="26">
        <f t="shared" si="48"/>
        <v>0</v>
      </c>
      <c r="DJE77" s="26">
        <f t="shared" si="48"/>
        <v>0</v>
      </c>
      <c r="DJF77" s="26">
        <f t="shared" si="48"/>
        <v>0</v>
      </c>
      <c r="DJG77" s="26">
        <f t="shared" si="48"/>
        <v>0</v>
      </c>
      <c r="DJH77" s="26">
        <f t="shared" si="48"/>
        <v>0</v>
      </c>
      <c r="DJI77" s="26">
        <f t="shared" si="48"/>
        <v>0</v>
      </c>
      <c r="DJJ77" s="26">
        <f t="shared" si="48"/>
        <v>0</v>
      </c>
      <c r="DJK77" s="26">
        <f t="shared" si="48"/>
        <v>0</v>
      </c>
      <c r="DJL77" s="26">
        <f t="shared" si="48"/>
        <v>0</v>
      </c>
      <c r="DJM77" s="26">
        <f t="shared" si="48"/>
        <v>0</v>
      </c>
      <c r="DJN77" s="26">
        <f t="shared" si="48"/>
        <v>0</v>
      </c>
      <c r="DJO77" s="26">
        <f t="shared" si="48"/>
        <v>0</v>
      </c>
      <c r="DJP77" s="26">
        <f t="shared" si="48"/>
        <v>0</v>
      </c>
      <c r="DJQ77" s="26">
        <f t="shared" si="48"/>
        <v>0</v>
      </c>
      <c r="DJR77" s="26">
        <f t="shared" si="48"/>
        <v>0</v>
      </c>
      <c r="DJS77" s="26">
        <f t="shared" si="48"/>
        <v>0</v>
      </c>
      <c r="DJT77" s="26">
        <f t="shared" si="48"/>
        <v>0</v>
      </c>
      <c r="DJU77" s="26">
        <f t="shared" si="48"/>
        <v>0</v>
      </c>
      <c r="DJV77" s="26">
        <f t="shared" si="48"/>
        <v>0</v>
      </c>
      <c r="DJW77" s="26">
        <f t="shared" si="48"/>
        <v>0</v>
      </c>
      <c r="DJX77" s="26">
        <f t="shared" si="48"/>
        <v>0</v>
      </c>
      <c r="DJY77" s="26">
        <f t="shared" si="48"/>
        <v>0</v>
      </c>
      <c r="DJZ77" s="26">
        <f t="shared" si="48"/>
        <v>0</v>
      </c>
      <c r="DKA77" s="26">
        <f t="shared" si="48"/>
        <v>0</v>
      </c>
      <c r="DKB77" s="26">
        <f t="shared" si="48"/>
        <v>0</v>
      </c>
      <c r="DKC77" s="26">
        <f t="shared" si="48"/>
        <v>0</v>
      </c>
      <c r="DKD77" s="26">
        <f t="shared" si="48"/>
        <v>0</v>
      </c>
      <c r="DKE77" s="26">
        <f t="shared" si="48"/>
        <v>0</v>
      </c>
      <c r="DKF77" s="26">
        <f t="shared" si="48"/>
        <v>0</v>
      </c>
      <c r="DKG77" s="26">
        <f t="shared" si="48"/>
        <v>0</v>
      </c>
      <c r="DKH77" s="26">
        <f t="shared" si="48"/>
        <v>0</v>
      </c>
      <c r="DKI77" s="26">
        <f t="shared" si="48"/>
        <v>0</v>
      </c>
      <c r="DKJ77" s="26">
        <f t="shared" si="48"/>
        <v>0</v>
      </c>
      <c r="DKK77" s="26">
        <f t="shared" si="48"/>
        <v>0</v>
      </c>
      <c r="DKL77" s="26">
        <f t="shared" si="48"/>
        <v>0</v>
      </c>
      <c r="DKM77" s="26">
        <f t="shared" si="48"/>
        <v>0</v>
      </c>
      <c r="DKN77" s="26">
        <f t="shared" si="48"/>
        <v>0</v>
      </c>
      <c r="DKO77" s="26">
        <f t="shared" si="48"/>
        <v>0</v>
      </c>
      <c r="DKP77" s="26">
        <f t="shared" si="48"/>
        <v>0</v>
      </c>
      <c r="DKQ77" s="26">
        <f t="shared" si="48"/>
        <v>0</v>
      </c>
      <c r="DKR77" s="26">
        <f t="shared" si="48"/>
        <v>0</v>
      </c>
      <c r="DKS77" s="26">
        <f t="shared" si="48"/>
        <v>0</v>
      </c>
      <c r="DKT77" s="26">
        <f t="shared" si="48"/>
        <v>0</v>
      </c>
      <c r="DKU77" s="26">
        <f t="shared" si="48"/>
        <v>0</v>
      </c>
      <c r="DKV77" s="26">
        <f t="shared" si="48"/>
        <v>0</v>
      </c>
      <c r="DKW77" s="26">
        <f t="shared" si="48"/>
        <v>0</v>
      </c>
      <c r="DKX77" s="26">
        <f t="shared" si="48"/>
        <v>0</v>
      </c>
      <c r="DKY77" s="26">
        <f t="shared" si="48"/>
        <v>0</v>
      </c>
      <c r="DKZ77" s="26">
        <f t="shared" ref="DKZ77:DNK77" si="49">SUM(DKZ67:DKZ76)</f>
        <v>0</v>
      </c>
      <c r="DLA77" s="26">
        <f t="shared" si="49"/>
        <v>0</v>
      </c>
      <c r="DLB77" s="26">
        <f t="shared" si="49"/>
        <v>0</v>
      </c>
      <c r="DLC77" s="26">
        <f t="shared" si="49"/>
        <v>0</v>
      </c>
      <c r="DLD77" s="26">
        <f t="shared" si="49"/>
        <v>0</v>
      </c>
      <c r="DLE77" s="26">
        <f t="shared" si="49"/>
        <v>0</v>
      </c>
      <c r="DLF77" s="26">
        <f t="shared" si="49"/>
        <v>0</v>
      </c>
      <c r="DLG77" s="26">
        <f t="shared" si="49"/>
        <v>0</v>
      </c>
      <c r="DLH77" s="26">
        <f t="shared" si="49"/>
        <v>0</v>
      </c>
      <c r="DLI77" s="26">
        <f t="shared" si="49"/>
        <v>0</v>
      </c>
      <c r="DLJ77" s="26">
        <f t="shared" si="49"/>
        <v>0</v>
      </c>
      <c r="DLK77" s="26">
        <f t="shared" si="49"/>
        <v>0</v>
      </c>
      <c r="DLL77" s="26">
        <f t="shared" si="49"/>
        <v>0</v>
      </c>
      <c r="DLM77" s="26">
        <f t="shared" si="49"/>
        <v>0</v>
      </c>
      <c r="DLN77" s="26">
        <f t="shared" si="49"/>
        <v>0</v>
      </c>
      <c r="DLO77" s="26">
        <f t="shared" si="49"/>
        <v>0</v>
      </c>
      <c r="DLP77" s="26">
        <f t="shared" si="49"/>
        <v>0</v>
      </c>
      <c r="DLQ77" s="26">
        <f t="shared" si="49"/>
        <v>0</v>
      </c>
      <c r="DLR77" s="26">
        <f t="shared" si="49"/>
        <v>0</v>
      </c>
      <c r="DLS77" s="26">
        <f t="shared" si="49"/>
        <v>0</v>
      </c>
      <c r="DLT77" s="26">
        <f t="shared" si="49"/>
        <v>0</v>
      </c>
      <c r="DLU77" s="26">
        <f t="shared" si="49"/>
        <v>0</v>
      </c>
      <c r="DLV77" s="26">
        <f t="shared" si="49"/>
        <v>0</v>
      </c>
      <c r="DLW77" s="26">
        <f t="shared" si="49"/>
        <v>0</v>
      </c>
      <c r="DLX77" s="26">
        <f t="shared" si="49"/>
        <v>0</v>
      </c>
      <c r="DLY77" s="26">
        <f t="shared" si="49"/>
        <v>0</v>
      </c>
      <c r="DLZ77" s="26">
        <f t="shared" si="49"/>
        <v>0</v>
      </c>
      <c r="DMA77" s="26">
        <f t="shared" si="49"/>
        <v>0</v>
      </c>
      <c r="DMB77" s="26">
        <f t="shared" si="49"/>
        <v>0</v>
      </c>
      <c r="DMC77" s="26">
        <f t="shared" si="49"/>
        <v>0</v>
      </c>
      <c r="DMD77" s="26">
        <f t="shared" si="49"/>
        <v>0</v>
      </c>
      <c r="DME77" s="26">
        <f t="shared" si="49"/>
        <v>0</v>
      </c>
      <c r="DMF77" s="26">
        <f t="shared" si="49"/>
        <v>0</v>
      </c>
      <c r="DMG77" s="26">
        <f t="shared" si="49"/>
        <v>0</v>
      </c>
      <c r="DMH77" s="26">
        <f t="shared" si="49"/>
        <v>0</v>
      </c>
      <c r="DMI77" s="26">
        <f t="shared" si="49"/>
        <v>0</v>
      </c>
      <c r="DMJ77" s="26">
        <f t="shared" si="49"/>
        <v>0</v>
      </c>
      <c r="DMK77" s="26">
        <f t="shared" si="49"/>
        <v>0</v>
      </c>
      <c r="DML77" s="26">
        <f t="shared" si="49"/>
        <v>0</v>
      </c>
      <c r="DMM77" s="26">
        <f t="shared" si="49"/>
        <v>0</v>
      </c>
      <c r="DMN77" s="26">
        <f t="shared" si="49"/>
        <v>0</v>
      </c>
      <c r="DMO77" s="26">
        <f t="shared" si="49"/>
        <v>0</v>
      </c>
      <c r="DMP77" s="26">
        <f t="shared" si="49"/>
        <v>0</v>
      </c>
      <c r="DMQ77" s="26">
        <f t="shared" si="49"/>
        <v>0</v>
      </c>
      <c r="DMR77" s="26">
        <f t="shared" si="49"/>
        <v>0</v>
      </c>
      <c r="DMS77" s="26">
        <f t="shared" si="49"/>
        <v>0</v>
      </c>
      <c r="DMT77" s="26">
        <f t="shared" si="49"/>
        <v>0</v>
      </c>
      <c r="DMU77" s="26">
        <f t="shared" si="49"/>
        <v>0</v>
      </c>
      <c r="DMV77" s="26">
        <f t="shared" si="49"/>
        <v>0</v>
      </c>
      <c r="DMW77" s="26">
        <f t="shared" si="49"/>
        <v>0</v>
      </c>
      <c r="DMX77" s="26">
        <f t="shared" si="49"/>
        <v>0</v>
      </c>
      <c r="DMY77" s="26">
        <f t="shared" si="49"/>
        <v>0</v>
      </c>
      <c r="DMZ77" s="26">
        <f t="shared" si="49"/>
        <v>0</v>
      </c>
      <c r="DNA77" s="26">
        <f t="shared" si="49"/>
        <v>0</v>
      </c>
      <c r="DNB77" s="26">
        <f t="shared" si="49"/>
        <v>0</v>
      </c>
      <c r="DNC77" s="26">
        <f t="shared" si="49"/>
        <v>0</v>
      </c>
      <c r="DND77" s="26">
        <f t="shared" si="49"/>
        <v>0</v>
      </c>
      <c r="DNE77" s="26">
        <f t="shared" si="49"/>
        <v>0</v>
      </c>
      <c r="DNF77" s="26">
        <f t="shared" si="49"/>
        <v>0</v>
      </c>
      <c r="DNG77" s="26">
        <f t="shared" si="49"/>
        <v>0</v>
      </c>
      <c r="DNH77" s="26">
        <f t="shared" si="49"/>
        <v>0</v>
      </c>
      <c r="DNI77" s="26">
        <f t="shared" si="49"/>
        <v>0</v>
      </c>
      <c r="DNJ77" s="26">
        <f t="shared" si="49"/>
        <v>0</v>
      </c>
      <c r="DNK77" s="26">
        <f t="shared" si="49"/>
        <v>0</v>
      </c>
      <c r="DNL77" s="26">
        <f t="shared" ref="DNL77:DPW77" si="50">SUM(DNL67:DNL76)</f>
        <v>0</v>
      </c>
      <c r="DNM77" s="26">
        <f t="shared" si="50"/>
        <v>0</v>
      </c>
      <c r="DNN77" s="26">
        <f t="shared" si="50"/>
        <v>0</v>
      </c>
      <c r="DNO77" s="26">
        <f t="shared" si="50"/>
        <v>0</v>
      </c>
      <c r="DNP77" s="26">
        <f t="shared" si="50"/>
        <v>0</v>
      </c>
      <c r="DNQ77" s="26">
        <f t="shared" si="50"/>
        <v>0</v>
      </c>
      <c r="DNR77" s="26">
        <f t="shared" si="50"/>
        <v>0</v>
      </c>
      <c r="DNS77" s="26">
        <f t="shared" si="50"/>
        <v>0</v>
      </c>
      <c r="DNT77" s="26">
        <f t="shared" si="50"/>
        <v>0</v>
      </c>
      <c r="DNU77" s="26">
        <f t="shared" si="50"/>
        <v>0</v>
      </c>
      <c r="DNV77" s="26">
        <f t="shared" si="50"/>
        <v>0</v>
      </c>
      <c r="DNW77" s="26">
        <f t="shared" si="50"/>
        <v>0</v>
      </c>
      <c r="DNX77" s="26">
        <f t="shared" si="50"/>
        <v>0</v>
      </c>
      <c r="DNY77" s="26">
        <f t="shared" si="50"/>
        <v>0</v>
      </c>
      <c r="DNZ77" s="26">
        <f t="shared" si="50"/>
        <v>0</v>
      </c>
      <c r="DOA77" s="26">
        <f t="shared" si="50"/>
        <v>0</v>
      </c>
      <c r="DOB77" s="26">
        <f t="shared" si="50"/>
        <v>0</v>
      </c>
      <c r="DOC77" s="26">
        <f t="shared" si="50"/>
        <v>0</v>
      </c>
      <c r="DOD77" s="26">
        <f t="shared" si="50"/>
        <v>0</v>
      </c>
      <c r="DOE77" s="26">
        <f t="shared" si="50"/>
        <v>0</v>
      </c>
      <c r="DOF77" s="26">
        <f t="shared" si="50"/>
        <v>0</v>
      </c>
      <c r="DOG77" s="26">
        <f t="shared" si="50"/>
        <v>0</v>
      </c>
      <c r="DOH77" s="26">
        <f t="shared" si="50"/>
        <v>0</v>
      </c>
      <c r="DOI77" s="26">
        <f t="shared" si="50"/>
        <v>0</v>
      </c>
      <c r="DOJ77" s="26">
        <f t="shared" si="50"/>
        <v>0</v>
      </c>
      <c r="DOK77" s="26">
        <f t="shared" si="50"/>
        <v>0</v>
      </c>
      <c r="DOL77" s="26">
        <f t="shared" si="50"/>
        <v>0</v>
      </c>
      <c r="DOM77" s="26">
        <f t="shared" si="50"/>
        <v>0</v>
      </c>
      <c r="DON77" s="26">
        <f t="shared" si="50"/>
        <v>0</v>
      </c>
      <c r="DOO77" s="26">
        <f t="shared" si="50"/>
        <v>0</v>
      </c>
      <c r="DOP77" s="26">
        <f t="shared" si="50"/>
        <v>0</v>
      </c>
      <c r="DOQ77" s="26">
        <f t="shared" si="50"/>
        <v>0</v>
      </c>
      <c r="DOR77" s="26">
        <f t="shared" si="50"/>
        <v>0</v>
      </c>
      <c r="DOS77" s="26">
        <f t="shared" si="50"/>
        <v>0</v>
      </c>
      <c r="DOT77" s="26">
        <f t="shared" si="50"/>
        <v>0</v>
      </c>
      <c r="DOU77" s="26">
        <f t="shared" si="50"/>
        <v>0</v>
      </c>
      <c r="DOV77" s="26">
        <f t="shared" si="50"/>
        <v>0</v>
      </c>
      <c r="DOW77" s="26">
        <f t="shared" si="50"/>
        <v>0</v>
      </c>
      <c r="DOX77" s="26">
        <f t="shared" si="50"/>
        <v>0</v>
      </c>
      <c r="DOY77" s="26">
        <f t="shared" si="50"/>
        <v>0</v>
      </c>
      <c r="DOZ77" s="26">
        <f t="shared" si="50"/>
        <v>0</v>
      </c>
      <c r="DPA77" s="26">
        <f t="shared" si="50"/>
        <v>0</v>
      </c>
      <c r="DPB77" s="26">
        <f t="shared" si="50"/>
        <v>0</v>
      </c>
      <c r="DPC77" s="26">
        <f t="shared" si="50"/>
        <v>0</v>
      </c>
      <c r="DPD77" s="26">
        <f t="shared" si="50"/>
        <v>0</v>
      </c>
      <c r="DPE77" s="26">
        <f t="shared" si="50"/>
        <v>0</v>
      </c>
      <c r="DPF77" s="26">
        <f t="shared" si="50"/>
        <v>0</v>
      </c>
      <c r="DPG77" s="26">
        <f t="shared" si="50"/>
        <v>0</v>
      </c>
      <c r="DPH77" s="26">
        <f t="shared" si="50"/>
        <v>0</v>
      </c>
      <c r="DPI77" s="26">
        <f t="shared" si="50"/>
        <v>0</v>
      </c>
      <c r="DPJ77" s="26">
        <f t="shared" si="50"/>
        <v>0</v>
      </c>
      <c r="DPK77" s="26">
        <f t="shared" si="50"/>
        <v>0</v>
      </c>
      <c r="DPL77" s="26">
        <f t="shared" si="50"/>
        <v>0</v>
      </c>
      <c r="DPM77" s="26">
        <f t="shared" si="50"/>
        <v>0</v>
      </c>
      <c r="DPN77" s="26">
        <f t="shared" si="50"/>
        <v>0</v>
      </c>
      <c r="DPO77" s="26">
        <f t="shared" si="50"/>
        <v>0</v>
      </c>
      <c r="DPP77" s="26">
        <f t="shared" si="50"/>
        <v>0</v>
      </c>
      <c r="DPQ77" s="26">
        <f t="shared" si="50"/>
        <v>0</v>
      </c>
      <c r="DPR77" s="26">
        <f t="shared" si="50"/>
        <v>0</v>
      </c>
      <c r="DPS77" s="26">
        <f t="shared" si="50"/>
        <v>0</v>
      </c>
      <c r="DPT77" s="26">
        <f t="shared" si="50"/>
        <v>0</v>
      </c>
      <c r="DPU77" s="26">
        <f t="shared" si="50"/>
        <v>0</v>
      </c>
      <c r="DPV77" s="26">
        <f t="shared" si="50"/>
        <v>0</v>
      </c>
      <c r="DPW77" s="26">
        <f t="shared" si="50"/>
        <v>0</v>
      </c>
      <c r="DPX77" s="26">
        <f t="shared" ref="DPX77:DSI77" si="51">SUM(DPX67:DPX76)</f>
        <v>0</v>
      </c>
      <c r="DPY77" s="26">
        <f t="shared" si="51"/>
        <v>0</v>
      </c>
      <c r="DPZ77" s="26">
        <f t="shared" si="51"/>
        <v>0</v>
      </c>
      <c r="DQA77" s="26">
        <f t="shared" si="51"/>
        <v>0</v>
      </c>
      <c r="DQB77" s="26">
        <f t="shared" si="51"/>
        <v>0</v>
      </c>
      <c r="DQC77" s="26">
        <f t="shared" si="51"/>
        <v>0</v>
      </c>
      <c r="DQD77" s="26">
        <f t="shared" si="51"/>
        <v>0</v>
      </c>
      <c r="DQE77" s="26">
        <f t="shared" si="51"/>
        <v>0</v>
      </c>
      <c r="DQF77" s="26">
        <f t="shared" si="51"/>
        <v>0</v>
      </c>
      <c r="DQG77" s="26">
        <f t="shared" si="51"/>
        <v>0</v>
      </c>
      <c r="DQH77" s="26">
        <f t="shared" si="51"/>
        <v>0</v>
      </c>
      <c r="DQI77" s="26">
        <f t="shared" si="51"/>
        <v>0</v>
      </c>
      <c r="DQJ77" s="26">
        <f t="shared" si="51"/>
        <v>0</v>
      </c>
      <c r="DQK77" s="26">
        <f t="shared" si="51"/>
        <v>0</v>
      </c>
      <c r="DQL77" s="26">
        <f t="shared" si="51"/>
        <v>0</v>
      </c>
      <c r="DQM77" s="26">
        <f t="shared" si="51"/>
        <v>0</v>
      </c>
      <c r="DQN77" s="26">
        <f t="shared" si="51"/>
        <v>0</v>
      </c>
      <c r="DQO77" s="26">
        <f t="shared" si="51"/>
        <v>0</v>
      </c>
      <c r="DQP77" s="26">
        <f t="shared" si="51"/>
        <v>0</v>
      </c>
      <c r="DQQ77" s="26">
        <f t="shared" si="51"/>
        <v>0</v>
      </c>
      <c r="DQR77" s="26">
        <f t="shared" si="51"/>
        <v>0</v>
      </c>
      <c r="DQS77" s="26">
        <f t="shared" si="51"/>
        <v>0</v>
      </c>
      <c r="DQT77" s="26">
        <f t="shared" si="51"/>
        <v>0</v>
      </c>
      <c r="DQU77" s="26">
        <f t="shared" si="51"/>
        <v>0</v>
      </c>
      <c r="DQV77" s="26">
        <f t="shared" si="51"/>
        <v>0</v>
      </c>
      <c r="DQW77" s="26">
        <f t="shared" si="51"/>
        <v>0</v>
      </c>
      <c r="DQX77" s="26">
        <f t="shared" si="51"/>
        <v>0</v>
      </c>
      <c r="DQY77" s="26">
        <f t="shared" si="51"/>
        <v>0</v>
      </c>
      <c r="DQZ77" s="26">
        <f t="shared" si="51"/>
        <v>0</v>
      </c>
      <c r="DRA77" s="26">
        <f t="shared" si="51"/>
        <v>0</v>
      </c>
      <c r="DRB77" s="26">
        <f t="shared" si="51"/>
        <v>0</v>
      </c>
      <c r="DRC77" s="26">
        <f t="shared" si="51"/>
        <v>0</v>
      </c>
      <c r="DRD77" s="26">
        <f t="shared" si="51"/>
        <v>0</v>
      </c>
      <c r="DRE77" s="26">
        <f t="shared" si="51"/>
        <v>0</v>
      </c>
      <c r="DRF77" s="26">
        <f t="shared" si="51"/>
        <v>0</v>
      </c>
      <c r="DRG77" s="26">
        <f t="shared" si="51"/>
        <v>0</v>
      </c>
      <c r="DRH77" s="26">
        <f t="shared" si="51"/>
        <v>0</v>
      </c>
      <c r="DRI77" s="26">
        <f t="shared" si="51"/>
        <v>0</v>
      </c>
      <c r="DRJ77" s="26">
        <f t="shared" si="51"/>
        <v>0</v>
      </c>
      <c r="DRK77" s="26">
        <f t="shared" si="51"/>
        <v>0</v>
      </c>
      <c r="DRL77" s="26">
        <f t="shared" si="51"/>
        <v>0</v>
      </c>
      <c r="DRM77" s="26">
        <f t="shared" si="51"/>
        <v>0</v>
      </c>
      <c r="DRN77" s="26">
        <f t="shared" si="51"/>
        <v>0</v>
      </c>
      <c r="DRO77" s="26">
        <f t="shared" si="51"/>
        <v>0</v>
      </c>
      <c r="DRP77" s="26">
        <f t="shared" si="51"/>
        <v>0</v>
      </c>
      <c r="DRQ77" s="26">
        <f t="shared" si="51"/>
        <v>0</v>
      </c>
      <c r="DRR77" s="26">
        <f t="shared" si="51"/>
        <v>0</v>
      </c>
      <c r="DRS77" s="26">
        <f t="shared" si="51"/>
        <v>0</v>
      </c>
      <c r="DRT77" s="26">
        <f t="shared" si="51"/>
        <v>0</v>
      </c>
      <c r="DRU77" s="26">
        <f t="shared" si="51"/>
        <v>0</v>
      </c>
      <c r="DRV77" s="26">
        <f t="shared" si="51"/>
        <v>0</v>
      </c>
      <c r="DRW77" s="26">
        <f t="shared" si="51"/>
        <v>0</v>
      </c>
      <c r="DRX77" s="26">
        <f t="shared" si="51"/>
        <v>0</v>
      </c>
      <c r="DRY77" s="26">
        <f t="shared" si="51"/>
        <v>0</v>
      </c>
      <c r="DRZ77" s="26">
        <f t="shared" si="51"/>
        <v>0</v>
      </c>
      <c r="DSA77" s="26">
        <f t="shared" si="51"/>
        <v>0</v>
      </c>
      <c r="DSB77" s="26">
        <f t="shared" si="51"/>
        <v>0</v>
      </c>
      <c r="DSC77" s="26">
        <f t="shared" si="51"/>
        <v>0</v>
      </c>
      <c r="DSD77" s="26">
        <f t="shared" si="51"/>
        <v>0</v>
      </c>
      <c r="DSE77" s="26">
        <f t="shared" si="51"/>
        <v>0</v>
      </c>
      <c r="DSF77" s="26">
        <f t="shared" si="51"/>
        <v>0</v>
      </c>
      <c r="DSG77" s="26">
        <f t="shared" si="51"/>
        <v>0</v>
      </c>
      <c r="DSH77" s="26">
        <f t="shared" si="51"/>
        <v>0</v>
      </c>
      <c r="DSI77" s="26">
        <f t="shared" si="51"/>
        <v>0</v>
      </c>
      <c r="DSJ77" s="26">
        <f t="shared" ref="DSJ77:DUU77" si="52">SUM(DSJ67:DSJ76)</f>
        <v>0</v>
      </c>
      <c r="DSK77" s="26">
        <f t="shared" si="52"/>
        <v>0</v>
      </c>
      <c r="DSL77" s="26">
        <f t="shared" si="52"/>
        <v>0</v>
      </c>
      <c r="DSM77" s="26">
        <f t="shared" si="52"/>
        <v>0</v>
      </c>
      <c r="DSN77" s="26">
        <f t="shared" si="52"/>
        <v>0</v>
      </c>
      <c r="DSO77" s="26">
        <f t="shared" si="52"/>
        <v>0</v>
      </c>
      <c r="DSP77" s="26">
        <f t="shared" si="52"/>
        <v>0</v>
      </c>
      <c r="DSQ77" s="26">
        <f t="shared" si="52"/>
        <v>0</v>
      </c>
      <c r="DSR77" s="26">
        <f t="shared" si="52"/>
        <v>0</v>
      </c>
      <c r="DSS77" s="26">
        <f t="shared" si="52"/>
        <v>0</v>
      </c>
      <c r="DST77" s="26">
        <f t="shared" si="52"/>
        <v>0</v>
      </c>
      <c r="DSU77" s="26">
        <f t="shared" si="52"/>
        <v>0</v>
      </c>
      <c r="DSV77" s="26">
        <f t="shared" si="52"/>
        <v>0</v>
      </c>
      <c r="DSW77" s="26">
        <f t="shared" si="52"/>
        <v>0</v>
      </c>
      <c r="DSX77" s="26">
        <f t="shared" si="52"/>
        <v>0</v>
      </c>
      <c r="DSY77" s="26">
        <f t="shared" si="52"/>
        <v>0</v>
      </c>
      <c r="DSZ77" s="26">
        <f t="shared" si="52"/>
        <v>0</v>
      </c>
      <c r="DTA77" s="26">
        <f t="shared" si="52"/>
        <v>0</v>
      </c>
      <c r="DTB77" s="26">
        <f t="shared" si="52"/>
        <v>0</v>
      </c>
      <c r="DTC77" s="26">
        <f t="shared" si="52"/>
        <v>0</v>
      </c>
      <c r="DTD77" s="26">
        <f t="shared" si="52"/>
        <v>0</v>
      </c>
      <c r="DTE77" s="26">
        <f t="shared" si="52"/>
        <v>0</v>
      </c>
      <c r="DTF77" s="26">
        <f t="shared" si="52"/>
        <v>0</v>
      </c>
      <c r="DTG77" s="26">
        <f t="shared" si="52"/>
        <v>0</v>
      </c>
      <c r="DTH77" s="26">
        <f t="shared" si="52"/>
        <v>0</v>
      </c>
      <c r="DTI77" s="26">
        <f t="shared" si="52"/>
        <v>0</v>
      </c>
      <c r="DTJ77" s="26">
        <f t="shared" si="52"/>
        <v>0</v>
      </c>
      <c r="DTK77" s="26">
        <f t="shared" si="52"/>
        <v>0</v>
      </c>
      <c r="DTL77" s="26">
        <f t="shared" si="52"/>
        <v>0</v>
      </c>
      <c r="DTM77" s="26">
        <f t="shared" si="52"/>
        <v>0</v>
      </c>
      <c r="DTN77" s="26">
        <f t="shared" si="52"/>
        <v>0</v>
      </c>
      <c r="DTO77" s="26">
        <f t="shared" si="52"/>
        <v>0</v>
      </c>
      <c r="DTP77" s="26">
        <f t="shared" si="52"/>
        <v>0</v>
      </c>
      <c r="DTQ77" s="26">
        <f t="shared" si="52"/>
        <v>0</v>
      </c>
      <c r="DTR77" s="26">
        <f t="shared" si="52"/>
        <v>0</v>
      </c>
      <c r="DTS77" s="26">
        <f t="shared" si="52"/>
        <v>0</v>
      </c>
      <c r="DTT77" s="26">
        <f t="shared" si="52"/>
        <v>0</v>
      </c>
      <c r="DTU77" s="26">
        <f t="shared" si="52"/>
        <v>0</v>
      </c>
      <c r="DTV77" s="26">
        <f t="shared" si="52"/>
        <v>0</v>
      </c>
      <c r="DTW77" s="26">
        <f t="shared" si="52"/>
        <v>0</v>
      </c>
      <c r="DTX77" s="26">
        <f t="shared" si="52"/>
        <v>0</v>
      </c>
      <c r="DTY77" s="26">
        <f t="shared" si="52"/>
        <v>0</v>
      </c>
      <c r="DTZ77" s="26">
        <f t="shared" si="52"/>
        <v>0</v>
      </c>
      <c r="DUA77" s="26">
        <f t="shared" si="52"/>
        <v>0</v>
      </c>
      <c r="DUB77" s="26">
        <f t="shared" si="52"/>
        <v>0</v>
      </c>
      <c r="DUC77" s="26">
        <f t="shared" si="52"/>
        <v>0</v>
      </c>
      <c r="DUD77" s="26">
        <f t="shared" si="52"/>
        <v>0</v>
      </c>
      <c r="DUE77" s="26">
        <f t="shared" si="52"/>
        <v>0</v>
      </c>
      <c r="DUF77" s="26">
        <f t="shared" si="52"/>
        <v>0</v>
      </c>
      <c r="DUG77" s="26">
        <f t="shared" si="52"/>
        <v>0</v>
      </c>
      <c r="DUH77" s="26">
        <f t="shared" si="52"/>
        <v>0</v>
      </c>
      <c r="DUI77" s="26">
        <f t="shared" si="52"/>
        <v>0</v>
      </c>
      <c r="DUJ77" s="26">
        <f t="shared" si="52"/>
        <v>0</v>
      </c>
      <c r="DUK77" s="26">
        <f t="shared" si="52"/>
        <v>0</v>
      </c>
      <c r="DUL77" s="26">
        <f t="shared" si="52"/>
        <v>0</v>
      </c>
      <c r="DUM77" s="26">
        <f t="shared" si="52"/>
        <v>0</v>
      </c>
      <c r="DUN77" s="26">
        <f t="shared" si="52"/>
        <v>0</v>
      </c>
      <c r="DUO77" s="26">
        <f t="shared" si="52"/>
        <v>0</v>
      </c>
      <c r="DUP77" s="26">
        <f t="shared" si="52"/>
        <v>0</v>
      </c>
      <c r="DUQ77" s="26">
        <f t="shared" si="52"/>
        <v>0</v>
      </c>
      <c r="DUR77" s="26">
        <f t="shared" si="52"/>
        <v>0</v>
      </c>
      <c r="DUS77" s="26">
        <f t="shared" si="52"/>
        <v>0</v>
      </c>
      <c r="DUT77" s="26">
        <f t="shared" si="52"/>
        <v>0</v>
      </c>
      <c r="DUU77" s="26">
        <f t="shared" si="52"/>
        <v>0</v>
      </c>
      <c r="DUV77" s="26">
        <f t="shared" ref="DUV77:DXG77" si="53">SUM(DUV67:DUV76)</f>
        <v>0</v>
      </c>
      <c r="DUW77" s="26">
        <f t="shared" si="53"/>
        <v>0</v>
      </c>
      <c r="DUX77" s="26">
        <f t="shared" si="53"/>
        <v>0</v>
      </c>
      <c r="DUY77" s="26">
        <f t="shared" si="53"/>
        <v>0</v>
      </c>
      <c r="DUZ77" s="26">
        <f t="shared" si="53"/>
        <v>0</v>
      </c>
      <c r="DVA77" s="26">
        <f t="shared" si="53"/>
        <v>0</v>
      </c>
      <c r="DVB77" s="26">
        <f t="shared" si="53"/>
        <v>0</v>
      </c>
      <c r="DVC77" s="26">
        <f t="shared" si="53"/>
        <v>0</v>
      </c>
      <c r="DVD77" s="26">
        <f t="shared" si="53"/>
        <v>0</v>
      </c>
      <c r="DVE77" s="26">
        <f t="shared" si="53"/>
        <v>0</v>
      </c>
      <c r="DVF77" s="26">
        <f t="shared" si="53"/>
        <v>0</v>
      </c>
      <c r="DVG77" s="26">
        <f t="shared" si="53"/>
        <v>0</v>
      </c>
      <c r="DVH77" s="26">
        <f t="shared" si="53"/>
        <v>0</v>
      </c>
      <c r="DVI77" s="26">
        <f t="shared" si="53"/>
        <v>0</v>
      </c>
      <c r="DVJ77" s="26">
        <f t="shared" si="53"/>
        <v>0</v>
      </c>
      <c r="DVK77" s="26">
        <f t="shared" si="53"/>
        <v>0</v>
      </c>
      <c r="DVL77" s="26">
        <f t="shared" si="53"/>
        <v>0</v>
      </c>
      <c r="DVM77" s="26">
        <f t="shared" si="53"/>
        <v>0</v>
      </c>
      <c r="DVN77" s="26">
        <f t="shared" si="53"/>
        <v>0</v>
      </c>
      <c r="DVO77" s="26">
        <f t="shared" si="53"/>
        <v>0</v>
      </c>
      <c r="DVP77" s="26">
        <f t="shared" si="53"/>
        <v>0</v>
      </c>
      <c r="DVQ77" s="26">
        <f t="shared" si="53"/>
        <v>0</v>
      </c>
      <c r="DVR77" s="26">
        <f t="shared" si="53"/>
        <v>0</v>
      </c>
      <c r="DVS77" s="26">
        <f t="shared" si="53"/>
        <v>0</v>
      </c>
      <c r="DVT77" s="26">
        <f t="shared" si="53"/>
        <v>0</v>
      </c>
      <c r="DVU77" s="26">
        <f t="shared" si="53"/>
        <v>0</v>
      </c>
      <c r="DVV77" s="26">
        <f t="shared" si="53"/>
        <v>0</v>
      </c>
      <c r="DVW77" s="26">
        <f t="shared" si="53"/>
        <v>0</v>
      </c>
      <c r="DVX77" s="26">
        <f t="shared" si="53"/>
        <v>0</v>
      </c>
      <c r="DVY77" s="26">
        <f t="shared" si="53"/>
        <v>0</v>
      </c>
      <c r="DVZ77" s="26">
        <f t="shared" si="53"/>
        <v>0</v>
      </c>
      <c r="DWA77" s="26">
        <f t="shared" si="53"/>
        <v>0</v>
      </c>
      <c r="DWB77" s="26">
        <f t="shared" si="53"/>
        <v>0</v>
      </c>
      <c r="DWC77" s="26">
        <f t="shared" si="53"/>
        <v>0</v>
      </c>
      <c r="DWD77" s="26">
        <f t="shared" si="53"/>
        <v>0</v>
      </c>
      <c r="DWE77" s="26">
        <f t="shared" si="53"/>
        <v>0</v>
      </c>
      <c r="DWF77" s="26">
        <f t="shared" si="53"/>
        <v>0</v>
      </c>
      <c r="DWG77" s="26">
        <f t="shared" si="53"/>
        <v>0</v>
      </c>
      <c r="DWH77" s="26">
        <f t="shared" si="53"/>
        <v>0</v>
      </c>
      <c r="DWI77" s="26">
        <f t="shared" si="53"/>
        <v>0</v>
      </c>
      <c r="DWJ77" s="26">
        <f t="shared" si="53"/>
        <v>0</v>
      </c>
      <c r="DWK77" s="26">
        <f t="shared" si="53"/>
        <v>0</v>
      </c>
      <c r="DWL77" s="26">
        <f t="shared" si="53"/>
        <v>0</v>
      </c>
      <c r="DWM77" s="26">
        <f t="shared" si="53"/>
        <v>0</v>
      </c>
      <c r="DWN77" s="26">
        <f t="shared" si="53"/>
        <v>0</v>
      </c>
      <c r="DWO77" s="26">
        <f t="shared" si="53"/>
        <v>0</v>
      </c>
      <c r="DWP77" s="26">
        <f t="shared" si="53"/>
        <v>0</v>
      </c>
      <c r="DWQ77" s="26">
        <f t="shared" si="53"/>
        <v>0</v>
      </c>
      <c r="DWR77" s="26">
        <f t="shared" si="53"/>
        <v>0</v>
      </c>
      <c r="DWS77" s="26">
        <f t="shared" si="53"/>
        <v>0</v>
      </c>
      <c r="DWT77" s="26">
        <f t="shared" si="53"/>
        <v>0</v>
      </c>
      <c r="DWU77" s="26">
        <f t="shared" si="53"/>
        <v>0</v>
      </c>
      <c r="DWV77" s="26">
        <f t="shared" si="53"/>
        <v>0</v>
      </c>
      <c r="DWW77" s="26">
        <f t="shared" si="53"/>
        <v>0</v>
      </c>
      <c r="DWX77" s="26">
        <f t="shared" si="53"/>
        <v>0</v>
      </c>
      <c r="DWY77" s="26">
        <f t="shared" si="53"/>
        <v>0</v>
      </c>
      <c r="DWZ77" s="26">
        <f t="shared" si="53"/>
        <v>0</v>
      </c>
      <c r="DXA77" s="26">
        <f t="shared" si="53"/>
        <v>0</v>
      </c>
      <c r="DXB77" s="26">
        <f t="shared" si="53"/>
        <v>0</v>
      </c>
      <c r="DXC77" s="26">
        <f t="shared" si="53"/>
        <v>0</v>
      </c>
      <c r="DXD77" s="26">
        <f t="shared" si="53"/>
        <v>0</v>
      </c>
      <c r="DXE77" s="26">
        <f t="shared" si="53"/>
        <v>0</v>
      </c>
      <c r="DXF77" s="26">
        <f t="shared" si="53"/>
        <v>0</v>
      </c>
      <c r="DXG77" s="26">
        <f t="shared" si="53"/>
        <v>0</v>
      </c>
      <c r="DXH77" s="26">
        <f t="shared" ref="DXH77:DZS77" si="54">SUM(DXH67:DXH76)</f>
        <v>0</v>
      </c>
      <c r="DXI77" s="26">
        <f t="shared" si="54"/>
        <v>0</v>
      </c>
      <c r="DXJ77" s="26">
        <f t="shared" si="54"/>
        <v>0</v>
      </c>
      <c r="DXK77" s="26">
        <f t="shared" si="54"/>
        <v>0</v>
      </c>
      <c r="DXL77" s="26">
        <f t="shared" si="54"/>
        <v>0</v>
      </c>
      <c r="DXM77" s="26">
        <f t="shared" si="54"/>
        <v>0</v>
      </c>
      <c r="DXN77" s="26">
        <f t="shared" si="54"/>
        <v>0</v>
      </c>
      <c r="DXO77" s="26">
        <f t="shared" si="54"/>
        <v>0</v>
      </c>
      <c r="DXP77" s="26">
        <f t="shared" si="54"/>
        <v>0</v>
      </c>
      <c r="DXQ77" s="26">
        <f t="shared" si="54"/>
        <v>0</v>
      </c>
      <c r="DXR77" s="26">
        <f t="shared" si="54"/>
        <v>0</v>
      </c>
      <c r="DXS77" s="26">
        <f t="shared" si="54"/>
        <v>0</v>
      </c>
      <c r="DXT77" s="26">
        <f t="shared" si="54"/>
        <v>0</v>
      </c>
      <c r="DXU77" s="26">
        <f t="shared" si="54"/>
        <v>0</v>
      </c>
      <c r="DXV77" s="26">
        <f t="shared" si="54"/>
        <v>0</v>
      </c>
      <c r="DXW77" s="26">
        <f t="shared" si="54"/>
        <v>0</v>
      </c>
      <c r="DXX77" s="26">
        <f t="shared" si="54"/>
        <v>0</v>
      </c>
      <c r="DXY77" s="26">
        <f t="shared" si="54"/>
        <v>0</v>
      </c>
      <c r="DXZ77" s="26">
        <f t="shared" si="54"/>
        <v>0</v>
      </c>
      <c r="DYA77" s="26">
        <f t="shared" si="54"/>
        <v>0</v>
      </c>
      <c r="DYB77" s="26">
        <f t="shared" si="54"/>
        <v>0</v>
      </c>
      <c r="DYC77" s="26">
        <f t="shared" si="54"/>
        <v>0</v>
      </c>
      <c r="DYD77" s="26">
        <f t="shared" si="54"/>
        <v>0</v>
      </c>
      <c r="DYE77" s="26">
        <f t="shared" si="54"/>
        <v>0</v>
      </c>
      <c r="DYF77" s="26">
        <f t="shared" si="54"/>
        <v>0</v>
      </c>
      <c r="DYG77" s="26">
        <f t="shared" si="54"/>
        <v>0</v>
      </c>
      <c r="DYH77" s="26">
        <f t="shared" si="54"/>
        <v>0</v>
      </c>
      <c r="DYI77" s="26">
        <f t="shared" si="54"/>
        <v>0</v>
      </c>
      <c r="DYJ77" s="26">
        <f t="shared" si="54"/>
        <v>0</v>
      </c>
      <c r="DYK77" s="26">
        <f t="shared" si="54"/>
        <v>0</v>
      </c>
      <c r="DYL77" s="26">
        <f t="shared" si="54"/>
        <v>0</v>
      </c>
      <c r="DYM77" s="26">
        <f t="shared" si="54"/>
        <v>0</v>
      </c>
      <c r="DYN77" s="26">
        <f t="shared" si="54"/>
        <v>0</v>
      </c>
      <c r="DYO77" s="26">
        <f t="shared" si="54"/>
        <v>0</v>
      </c>
      <c r="DYP77" s="26">
        <f t="shared" si="54"/>
        <v>0</v>
      </c>
      <c r="DYQ77" s="26">
        <f t="shared" si="54"/>
        <v>0</v>
      </c>
      <c r="DYR77" s="26">
        <f t="shared" si="54"/>
        <v>0</v>
      </c>
      <c r="DYS77" s="26">
        <f t="shared" si="54"/>
        <v>0</v>
      </c>
      <c r="DYT77" s="26">
        <f t="shared" si="54"/>
        <v>0</v>
      </c>
      <c r="DYU77" s="26">
        <f t="shared" si="54"/>
        <v>0</v>
      </c>
      <c r="DYV77" s="26">
        <f t="shared" si="54"/>
        <v>0</v>
      </c>
      <c r="DYW77" s="26">
        <f t="shared" si="54"/>
        <v>0</v>
      </c>
      <c r="DYX77" s="26">
        <f t="shared" si="54"/>
        <v>0</v>
      </c>
      <c r="DYY77" s="26">
        <f t="shared" si="54"/>
        <v>0</v>
      </c>
      <c r="DYZ77" s="26">
        <f t="shared" si="54"/>
        <v>0</v>
      </c>
      <c r="DZA77" s="26">
        <f t="shared" si="54"/>
        <v>0</v>
      </c>
      <c r="DZB77" s="26">
        <f t="shared" si="54"/>
        <v>0</v>
      </c>
      <c r="DZC77" s="26">
        <f t="shared" si="54"/>
        <v>0</v>
      </c>
      <c r="DZD77" s="26">
        <f t="shared" si="54"/>
        <v>0</v>
      </c>
      <c r="DZE77" s="26">
        <f t="shared" si="54"/>
        <v>0</v>
      </c>
      <c r="DZF77" s="26">
        <f t="shared" si="54"/>
        <v>0</v>
      </c>
      <c r="DZG77" s="26">
        <f t="shared" si="54"/>
        <v>0</v>
      </c>
      <c r="DZH77" s="26">
        <f t="shared" si="54"/>
        <v>0</v>
      </c>
      <c r="DZI77" s="26">
        <f t="shared" si="54"/>
        <v>0</v>
      </c>
      <c r="DZJ77" s="26">
        <f t="shared" si="54"/>
        <v>0</v>
      </c>
      <c r="DZK77" s="26">
        <f t="shared" si="54"/>
        <v>0</v>
      </c>
      <c r="DZL77" s="26">
        <f t="shared" si="54"/>
        <v>0</v>
      </c>
      <c r="DZM77" s="26">
        <f t="shared" si="54"/>
        <v>0</v>
      </c>
      <c r="DZN77" s="26">
        <f t="shared" si="54"/>
        <v>0</v>
      </c>
      <c r="DZO77" s="26">
        <f t="shared" si="54"/>
        <v>0</v>
      </c>
      <c r="DZP77" s="26">
        <f t="shared" si="54"/>
        <v>0</v>
      </c>
      <c r="DZQ77" s="26">
        <f t="shared" si="54"/>
        <v>0</v>
      </c>
      <c r="DZR77" s="26">
        <f t="shared" si="54"/>
        <v>0</v>
      </c>
      <c r="DZS77" s="26">
        <f t="shared" si="54"/>
        <v>0</v>
      </c>
      <c r="DZT77" s="26">
        <f t="shared" ref="DZT77:ECE77" si="55">SUM(DZT67:DZT76)</f>
        <v>0</v>
      </c>
      <c r="DZU77" s="26">
        <f t="shared" si="55"/>
        <v>0</v>
      </c>
      <c r="DZV77" s="26">
        <f t="shared" si="55"/>
        <v>0</v>
      </c>
      <c r="DZW77" s="26">
        <f t="shared" si="55"/>
        <v>0</v>
      </c>
      <c r="DZX77" s="26">
        <f t="shared" si="55"/>
        <v>0</v>
      </c>
      <c r="DZY77" s="26">
        <f t="shared" si="55"/>
        <v>0</v>
      </c>
      <c r="DZZ77" s="26">
        <f t="shared" si="55"/>
        <v>0</v>
      </c>
      <c r="EAA77" s="26">
        <f t="shared" si="55"/>
        <v>0</v>
      </c>
      <c r="EAB77" s="26">
        <f t="shared" si="55"/>
        <v>0</v>
      </c>
      <c r="EAC77" s="26">
        <f t="shared" si="55"/>
        <v>0</v>
      </c>
      <c r="EAD77" s="26">
        <f t="shared" si="55"/>
        <v>0</v>
      </c>
      <c r="EAE77" s="26">
        <f t="shared" si="55"/>
        <v>0</v>
      </c>
      <c r="EAF77" s="26">
        <f t="shared" si="55"/>
        <v>0</v>
      </c>
      <c r="EAG77" s="26">
        <f t="shared" si="55"/>
        <v>0</v>
      </c>
      <c r="EAH77" s="26">
        <f t="shared" si="55"/>
        <v>0</v>
      </c>
      <c r="EAI77" s="26">
        <f t="shared" si="55"/>
        <v>0</v>
      </c>
      <c r="EAJ77" s="26">
        <f t="shared" si="55"/>
        <v>0</v>
      </c>
      <c r="EAK77" s="26">
        <f t="shared" si="55"/>
        <v>0</v>
      </c>
      <c r="EAL77" s="26">
        <f t="shared" si="55"/>
        <v>0</v>
      </c>
      <c r="EAM77" s="26">
        <f t="shared" si="55"/>
        <v>0</v>
      </c>
      <c r="EAN77" s="26">
        <f t="shared" si="55"/>
        <v>0</v>
      </c>
      <c r="EAO77" s="26">
        <f t="shared" si="55"/>
        <v>0</v>
      </c>
      <c r="EAP77" s="26">
        <f t="shared" si="55"/>
        <v>0</v>
      </c>
      <c r="EAQ77" s="26">
        <f t="shared" si="55"/>
        <v>0</v>
      </c>
      <c r="EAR77" s="26">
        <f t="shared" si="55"/>
        <v>0</v>
      </c>
      <c r="EAS77" s="26">
        <f t="shared" si="55"/>
        <v>0</v>
      </c>
      <c r="EAT77" s="26">
        <f t="shared" si="55"/>
        <v>0</v>
      </c>
      <c r="EAU77" s="26">
        <f t="shared" si="55"/>
        <v>0</v>
      </c>
      <c r="EAV77" s="26">
        <f t="shared" si="55"/>
        <v>0</v>
      </c>
      <c r="EAW77" s="26">
        <f t="shared" si="55"/>
        <v>0</v>
      </c>
      <c r="EAX77" s="26">
        <f t="shared" si="55"/>
        <v>0</v>
      </c>
      <c r="EAY77" s="26">
        <f t="shared" si="55"/>
        <v>0</v>
      </c>
      <c r="EAZ77" s="26">
        <f t="shared" si="55"/>
        <v>0</v>
      </c>
      <c r="EBA77" s="26">
        <f t="shared" si="55"/>
        <v>0</v>
      </c>
      <c r="EBB77" s="26">
        <f t="shared" si="55"/>
        <v>0</v>
      </c>
      <c r="EBC77" s="26">
        <f t="shared" si="55"/>
        <v>0</v>
      </c>
      <c r="EBD77" s="26">
        <f t="shared" si="55"/>
        <v>0</v>
      </c>
      <c r="EBE77" s="26">
        <f t="shared" si="55"/>
        <v>0</v>
      </c>
      <c r="EBF77" s="26">
        <f t="shared" si="55"/>
        <v>0</v>
      </c>
      <c r="EBG77" s="26">
        <f t="shared" si="55"/>
        <v>0</v>
      </c>
      <c r="EBH77" s="26">
        <f t="shared" si="55"/>
        <v>0</v>
      </c>
      <c r="EBI77" s="26">
        <f t="shared" si="55"/>
        <v>0</v>
      </c>
      <c r="EBJ77" s="26">
        <f t="shared" si="55"/>
        <v>0</v>
      </c>
      <c r="EBK77" s="26">
        <f t="shared" si="55"/>
        <v>0</v>
      </c>
      <c r="EBL77" s="26">
        <f t="shared" si="55"/>
        <v>0</v>
      </c>
      <c r="EBM77" s="26">
        <f t="shared" si="55"/>
        <v>0</v>
      </c>
      <c r="EBN77" s="26">
        <f t="shared" si="55"/>
        <v>0</v>
      </c>
      <c r="EBO77" s="26">
        <f t="shared" si="55"/>
        <v>0</v>
      </c>
      <c r="EBP77" s="26">
        <f t="shared" si="55"/>
        <v>0</v>
      </c>
      <c r="EBQ77" s="26">
        <f t="shared" si="55"/>
        <v>0</v>
      </c>
      <c r="EBR77" s="26">
        <f t="shared" si="55"/>
        <v>0</v>
      </c>
      <c r="EBS77" s="26">
        <f t="shared" si="55"/>
        <v>0</v>
      </c>
      <c r="EBT77" s="26">
        <f t="shared" si="55"/>
        <v>0</v>
      </c>
      <c r="EBU77" s="26">
        <f t="shared" si="55"/>
        <v>0</v>
      </c>
      <c r="EBV77" s="26">
        <f t="shared" si="55"/>
        <v>0</v>
      </c>
      <c r="EBW77" s="26">
        <f t="shared" si="55"/>
        <v>0</v>
      </c>
      <c r="EBX77" s="26">
        <f t="shared" si="55"/>
        <v>0</v>
      </c>
      <c r="EBY77" s="26">
        <f t="shared" si="55"/>
        <v>0</v>
      </c>
      <c r="EBZ77" s="26">
        <f t="shared" si="55"/>
        <v>0</v>
      </c>
      <c r="ECA77" s="26">
        <f t="shared" si="55"/>
        <v>0</v>
      </c>
      <c r="ECB77" s="26">
        <f t="shared" si="55"/>
        <v>0</v>
      </c>
      <c r="ECC77" s="26">
        <f t="shared" si="55"/>
        <v>0</v>
      </c>
      <c r="ECD77" s="26">
        <f t="shared" si="55"/>
        <v>0</v>
      </c>
      <c r="ECE77" s="26">
        <f t="shared" si="55"/>
        <v>0</v>
      </c>
      <c r="ECF77" s="26">
        <f t="shared" ref="ECF77:EEQ77" si="56">SUM(ECF67:ECF76)</f>
        <v>0</v>
      </c>
      <c r="ECG77" s="26">
        <f t="shared" si="56"/>
        <v>0</v>
      </c>
      <c r="ECH77" s="26">
        <f t="shared" si="56"/>
        <v>0</v>
      </c>
      <c r="ECI77" s="26">
        <f t="shared" si="56"/>
        <v>0</v>
      </c>
      <c r="ECJ77" s="26">
        <f t="shared" si="56"/>
        <v>0</v>
      </c>
      <c r="ECK77" s="26">
        <f t="shared" si="56"/>
        <v>0</v>
      </c>
      <c r="ECL77" s="26">
        <f t="shared" si="56"/>
        <v>0</v>
      </c>
      <c r="ECM77" s="26">
        <f t="shared" si="56"/>
        <v>0</v>
      </c>
      <c r="ECN77" s="26">
        <f t="shared" si="56"/>
        <v>0</v>
      </c>
      <c r="ECO77" s="26">
        <f t="shared" si="56"/>
        <v>0</v>
      </c>
      <c r="ECP77" s="26">
        <f t="shared" si="56"/>
        <v>0</v>
      </c>
      <c r="ECQ77" s="26">
        <f t="shared" si="56"/>
        <v>0</v>
      </c>
      <c r="ECR77" s="26">
        <f t="shared" si="56"/>
        <v>0</v>
      </c>
      <c r="ECS77" s="26">
        <f t="shared" si="56"/>
        <v>0</v>
      </c>
      <c r="ECT77" s="26">
        <f t="shared" si="56"/>
        <v>0</v>
      </c>
      <c r="ECU77" s="26">
        <f t="shared" si="56"/>
        <v>0</v>
      </c>
      <c r="ECV77" s="26">
        <f t="shared" si="56"/>
        <v>0</v>
      </c>
      <c r="ECW77" s="26">
        <f t="shared" si="56"/>
        <v>0</v>
      </c>
      <c r="ECX77" s="26">
        <f t="shared" si="56"/>
        <v>0</v>
      </c>
      <c r="ECY77" s="26">
        <f t="shared" si="56"/>
        <v>0</v>
      </c>
      <c r="ECZ77" s="26">
        <f t="shared" si="56"/>
        <v>0</v>
      </c>
      <c r="EDA77" s="26">
        <f t="shared" si="56"/>
        <v>0</v>
      </c>
      <c r="EDB77" s="26">
        <f t="shared" si="56"/>
        <v>0</v>
      </c>
      <c r="EDC77" s="26">
        <f t="shared" si="56"/>
        <v>0</v>
      </c>
      <c r="EDD77" s="26">
        <f t="shared" si="56"/>
        <v>0</v>
      </c>
      <c r="EDE77" s="26">
        <f t="shared" si="56"/>
        <v>0</v>
      </c>
      <c r="EDF77" s="26">
        <f t="shared" si="56"/>
        <v>0</v>
      </c>
      <c r="EDG77" s="26">
        <f t="shared" si="56"/>
        <v>0</v>
      </c>
      <c r="EDH77" s="26">
        <f t="shared" si="56"/>
        <v>0</v>
      </c>
      <c r="EDI77" s="26">
        <f t="shared" si="56"/>
        <v>0</v>
      </c>
      <c r="EDJ77" s="26">
        <f t="shared" si="56"/>
        <v>0</v>
      </c>
      <c r="EDK77" s="26">
        <f t="shared" si="56"/>
        <v>0</v>
      </c>
      <c r="EDL77" s="26">
        <f t="shared" si="56"/>
        <v>0</v>
      </c>
      <c r="EDM77" s="26">
        <f t="shared" si="56"/>
        <v>0</v>
      </c>
      <c r="EDN77" s="26">
        <f t="shared" si="56"/>
        <v>0</v>
      </c>
      <c r="EDO77" s="26">
        <f t="shared" si="56"/>
        <v>0</v>
      </c>
      <c r="EDP77" s="26">
        <f t="shared" si="56"/>
        <v>0</v>
      </c>
      <c r="EDQ77" s="26">
        <f t="shared" si="56"/>
        <v>0</v>
      </c>
      <c r="EDR77" s="26">
        <f t="shared" si="56"/>
        <v>0</v>
      </c>
      <c r="EDS77" s="26">
        <f t="shared" si="56"/>
        <v>0</v>
      </c>
      <c r="EDT77" s="26">
        <f t="shared" si="56"/>
        <v>0</v>
      </c>
      <c r="EDU77" s="26">
        <f t="shared" si="56"/>
        <v>0</v>
      </c>
      <c r="EDV77" s="26">
        <f t="shared" si="56"/>
        <v>0</v>
      </c>
      <c r="EDW77" s="26">
        <f t="shared" si="56"/>
        <v>0</v>
      </c>
      <c r="EDX77" s="26">
        <f t="shared" si="56"/>
        <v>0</v>
      </c>
      <c r="EDY77" s="26">
        <f t="shared" si="56"/>
        <v>0</v>
      </c>
      <c r="EDZ77" s="26">
        <f t="shared" si="56"/>
        <v>0</v>
      </c>
      <c r="EEA77" s="26">
        <f t="shared" si="56"/>
        <v>0</v>
      </c>
      <c r="EEB77" s="26">
        <f t="shared" si="56"/>
        <v>0</v>
      </c>
      <c r="EEC77" s="26">
        <f t="shared" si="56"/>
        <v>0</v>
      </c>
      <c r="EED77" s="26">
        <f t="shared" si="56"/>
        <v>0</v>
      </c>
      <c r="EEE77" s="26">
        <f t="shared" si="56"/>
        <v>0</v>
      </c>
      <c r="EEF77" s="26">
        <f t="shared" si="56"/>
        <v>0</v>
      </c>
      <c r="EEG77" s="26">
        <f t="shared" si="56"/>
        <v>0</v>
      </c>
      <c r="EEH77" s="26">
        <f t="shared" si="56"/>
        <v>0</v>
      </c>
      <c r="EEI77" s="26">
        <f t="shared" si="56"/>
        <v>0</v>
      </c>
      <c r="EEJ77" s="26">
        <f t="shared" si="56"/>
        <v>0</v>
      </c>
      <c r="EEK77" s="26">
        <f t="shared" si="56"/>
        <v>0</v>
      </c>
      <c r="EEL77" s="26">
        <f t="shared" si="56"/>
        <v>0</v>
      </c>
      <c r="EEM77" s="26">
        <f t="shared" si="56"/>
        <v>0</v>
      </c>
      <c r="EEN77" s="26">
        <f t="shared" si="56"/>
        <v>0</v>
      </c>
      <c r="EEO77" s="26">
        <f t="shared" si="56"/>
        <v>0</v>
      </c>
      <c r="EEP77" s="26">
        <f t="shared" si="56"/>
        <v>0</v>
      </c>
      <c r="EEQ77" s="26">
        <f t="shared" si="56"/>
        <v>0</v>
      </c>
      <c r="EER77" s="26">
        <f t="shared" ref="EER77:EHC77" si="57">SUM(EER67:EER76)</f>
        <v>0</v>
      </c>
      <c r="EES77" s="26">
        <f t="shared" si="57"/>
        <v>0</v>
      </c>
      <c r="EET77" s="26">
        <f t="shared" si="57"/>
        <v>0</v>
      </c>
      <c r="EEU77" s="26">
        <f t="shared" si="57"/>
        <v>0</v>
      </c>
      <c r="EEV77" s="26">
        <f t="shared" si="57"/>
        <v>0</v>
      </c>
      <c r="EEW77" s="26">
        <f t="shared" si="57"/>
        <v>0</v>
      </c>
      <c r="EEX77" s="26">
        <f t="shared" si="57"/>
        <v>0</v>
      </c>
      <c r="EEY77" s="26">
        <f t="shared" si="57"/>
        <v>0</v>
      </c>
      <c r="EEZ77" s="26">
        <f t="shared" si="57"/>
        <v>0</v>
      </c>
      <c r="EFA77" s="26">
        <f t="shared" si="57"/>
        <v>0</v>
      </c>
      <c r="EFB77" s="26">
        <f t="shared" si="57"/>
        <v>0</v>
      </c>
      <c r="EFC77" s="26">
        <f t="shared" si="57"/>
        <v>0</v>
      </c>
      <c r="EFD77" s="26">
        <f t="shared" si="57"/>
        <v>0</v>
      </c>
      <c r="EFE77" s="26">
        <f t="shared" si="57"/>
        <v>0</v>
      </c>
      <c r="EFF77" s="26">
        <f t="shared" si="57"/>
        <v>0</v>
      </c>
      <c r="EFG77" s="26">
        <f t="shared" si="57"/>
        <v>0</v>
      </c>
      <c r="EFH77" s="26">
        <f t="shared" si="57"/>
        <v>0</v>
      </c>
      <c r="EFI77" s="26">
        <f t="shared" si="57"/>
        <v>0</v>
      </c>
      <c r="EFJ77" s="26">
        <f t="shared" si="57"/>
        <v>0</v>
      </c>
      <c r="EFK77" s="26">
        <f t="shared" si="57"/>
        <v>0</v>
      </c>
      <c r="EFL77" s="26">
        <f t="shared" si="57"/>
        <v>0</v>
      </c>
      <c r="EFM77" s="26">
        <f t="shared" si="57"/>
        <v>0</v>
      </c>
      <c r="EFN77" s="26">
        <f t="shared" si="57"/>
        <v>0</v>
      </c>
      <c r="EFO77" s="26">
        <f t="shared" si="57"/>
        <v>0</v>
      </c>
      <c r="EFP77" s="26">
        <f t="shared" si="57"/>
        <v>0</v>
      </c>
      <c r="EFQ77" s="26">
        <f t="shared" si="57"/>
        <v>0</v>
      </c>
      <c r="EFR77" s="26">
        <f t="shared" si="57"/>
        <v>0</v>
      </c>
      <c r="EFS77" s="26">
        <f t="shared" si="57"/>
        <v>0</v>
      </c>
      <c r="EFT77" s="26">
        <f t="shared" si="57"/>
        <v>0</v>
      </c>
      <c r="EFU77" s="26">
        <f t="shared" si="57"/>
        <v>0</v>
      </c>
      <c r="EFV77" s="26">
        <f t="shared" si="57"/>
        <v>0</v>
      </c>
      <c r="EFW77" s="26">
        <f t="shared" si="57"/>
        <v>0</v>
      </c>
      <c r="EFX77" s="26">
        <f t="shared" si="57"/>
        <v>0</v>
      </c>
      <c r="EFY77" s="26">
        <f t="shared" si="57"/>
        <v>0</v>
      </c>
      <c r="EFZ77" s="26">
        <f t="shared" si="57"/>
        <v>0</v>
      </c>
      <c r="EGA77" s="26">
        <f t="shared" si="57"/>
        <v>0</v>
      </c>
      <c r="EGB77" s="26">
        <f t="shared" si="57"/>
        <v>0</v>
      </c>
      <c r="EGC77" s="26">
        <f t="shared" si="57"/>
        <v>0</v>
      </c>
      <c r="EGD77" s="26">
        <f t="shared" si="57"/>
        <v>0</v>
      </c>
      <c r="EGE77" s="26">
        <f t="shared" si="57"/>
        <v>0</v>
      </c>
      <c r="EGF77" s="26">
        <f t="shared" si="57"/>
        <v>0</v>
      </c>
      <c r="EGG77" s="26">
        <f t="shared" si="57"/>
        <v>0</v>
      </c>
      <c r="EGH77" s="26">
        <f t="shared" si="57"/>
        <v>0</v>
      </c>
      <c r="EGI77" s="26">
        <f t="shared" si="57"/>
        <v>0</v>
      </c>
      <c r="EGJ77" s="26">
        <f t="shared" si="57"/>
        <v>0</v>
      </c>
      <c r="EGK77" s="26">
        <f t="shared" si="57"/>
        <v>0</v>
      </c>
      <c r="EGL77" s="26">
        <f t="shared" si="57"/>
        <v>0</v>
      </c>
      <c r="EGM77" s="26">
        <f t="shared" si="57"/>
        <v>0</v>
      </c>
      <c r="EGN77" s="26">
        <f t="shared" si="57"/>
        <v>0</v>
      </c>
      <c r="EGO77" s="26">
        <f t="shared" si="57"/>
        <v>0</v>
      </c>
      <c r="EGP77" s="26">
        <f t="shared" si="57"/>
        <v>0</v>
      </c>
      <c r="EGQ77" s="26">
        <f t="shared" si="57"/>
        <v>0</v>
      </c>
      <c r="EGR77" s="26">
        <f t="shared" si="57"/>
        <v>0</v>
      </c>
      <c r="EGS77" s="26">
        <f t="shared" si="57"/>
        <v>0</v>
      </c>
      <c r="EGT77" s="26">
        <f t="shared" si="57"/>
        <v>0</v>
      </c>
      <c r="EGU77" s="26">
        <f t="shared" si="57"/>
        <v>0</v>
      </c>
      <c r="EGV77" s="26">
        <f t="shared" si="57"/>
        <v>0</v>
      </c>
      <c r="EGW77" s="26">
        <f t="shared" si="57"/>
        <v>0</v>
      </c>
      <c r="EGX77" s="26">
        <f t="shared" si="57"/>
        <v>0</v>
      </c>
      <c r="EGY77" s="26">
        <f t="shared" si="57"/>
        <v>0</v>
      </c>
      <c r="EGZ77" s="26">
        <f t="shared" si="57"/>
        <v>0</v>
      </c>
      <c r="EHA77" s="26">
        <f t="shared" si="57"/>
        <v>0</v>
      </c>
      <c r="EHB77" s="26">
        <f t="shared" si="57"/>
        <v>0</v>
      </c>
      <c r="EHC77" s="26">
        <f t="shared" si="57"/>
        <v>0</v>
      </c>
      <c r="EHD77" s="26">
        <f t="shared" ref="EHD77:EJO77" si="58">SUM(EHD67:EHD76)</f>
        <v>0</v>
      </c>
      <c r="EHE77" s="26">
        <f t="shared" si="58"/>
        <v>0</v>
      </c>
      <c r="EHF77" s="26">
        <f t="shared" si="58"/>
        <v>0</v>
      </c>
      <c r="EHG77" s="26">
        <f t="shared" si="58"/>
        <v>0</v>
      </c>
      <c r="EHH77" s="26">
        <f t="shared" si="58"/>
        <v>0</v>
      </c>
      <c r="EHI77" s="26">
        <f t="shared" si="58"/>
        <v>0</v>
      </c>
      <c r="EHJ77" s="26">
        <f t="shared" si="58"/>
        <v>0</v>
      </c>
      <c r="EHK77" s="26">
        <f t="shared" si="58"/>
        <v>0</v>
      </c>
      <c r="EHL77" s="26">
        <f t="shared" si="58"/>
        <v>0</v>
      </c>
      <c r="EHM77" s="26">
        <f t="shared" si="58"/>
        <v>0</v>
      </c>
      <c r="EHN77" s="26">
        <f t="shared" si="58"/>
        <v>0</v>
      </c>
      <c r="EHO77" s="26">
        <f t="shared" si="58"/>
        <v>0</v>
      </c>
      <c r="EHP77" s="26">
        <f t="shared" si="58"/>
        <v>0</v>
      </c>
      <c r="EHQ77" s="26">
        <f t="shared" si="58"/>
        <v>0</v>
      </c>
      <c r="EHR77" s="26">
        <f t="shared" si="58"/>
        <v>0</v>
      </c>
      <c r="EHS77" s="26">
        <f t="shared" si="58"/>
        <v>0</v>
      </c>
      <c r="EHT77" s="26">
        <f t="shared" si="58"/>
        <v>0</v>
      </c>
      <c r="EHU77" s="26">
        <f t="shared" si="58"/>
        <v>0</v>
      </c>
      <c r="EHV77" s="26">
        <f t="shared" si="58"/>
        <v>0</v>
      </c>
      <c r="EHW77" s="26">
        <f t="shared" si="58"/>
        <v>0</v>
      </c>
      <c r="EHX77" s="26">
        <f t="shared" si="58"/>
        <v>0</v>
      </c>
      <c r="EHY77" s="26">
        <f t="shared" si="58"/>
        <v>0</v>
      </c>
      <c r="EHZ77" s="26">
        <f t="shared" si="58"/>
        <v>0</v>
      </c>
      <c r="EIA77" s="26">
        <f t="shared" si="58"/>
        <v>0</v>
      </c>
      <c r="EIB77" s="26">
        <f t="shared" si="58"/>
        <v>0</v>
      </c>
      <c r="EIC77" s="26">
        <f t="shared" si="58"/>
        <v>0</v>
      </c>
      <c r="EID77" s="26">
        <f t="shared" si="58"/>
        <v>0</v>
      </c>
      <c r="EIE77" s="26">
        <f t="shared" si="58"/>
        <v>0</v>
      </c>
      <c r="EIF77" s="26">
        <f t="shared" si="58"/>
        <v>0</v>
      </c>
      <c r="EIG77" s="26">
        <f t="shared" si="58"/>
        <v>0</v>
      </c>
      <c r="EIH77" s="26">
        <f t="shared" si="58"/>
        <v>0</v>
      </c>
      <c r="EII77" s="26">
        <f t="shared" si="58"/>
        <v>0</v>
      </c>
      <c r="EIJ77" s="26">
        <f t="shared" si="58"/>
        <v>0</v>
      </c>
      <c r="EIK77" s="26">
        <f t="shared" si="58"/>
        <v>0</v>
      </c>
      <c r="EIL77" s="26">
        <f t="shared" si="58"/>
        <v>0</v>
      </c>
      <c r="EIM77" s="26">
        <f t="shared" si="58"/>
        <v>0</v>
      </c>
      <c r="EIN77" s="26">
        <f t="shared" si="58"/>
        <v>0</v>
      </c>
      <c r="EIO77" s="26">
        <f t="shared" si="58"/>
        <v>0</v>
      </c>
      <c r="EIP77" s="26">
        <f t="shared" si="58"/>
        <v>0</v>
      </c>
      <c r="EIQ77" s="26">
        <f t="shared" si="58"/>
        <v>0</v>
      </c>
      <c r="EIR77" s="26">
        <f t="shared" si="58"/>
        <v>0</v>
      </c>
      <c r="EIS77" s="26">
        <f t="shared" si="58"/>
        <v>0</v>
      </c>
      <c r="EIT77" s="26">
        <f t="shared" si="58"/>
        <v>0</v>
      </c>
      <c r="EIU77" s="26">
        <f t="shared" si="58"/>
        <v>0</v>
      </c>
      <c r="EIV77" s="26">
        <f t="shared" si="58"/>
        <v>0</v>
      </c>
      <c r="EIW77" s="26">
        <f t="shared" si="58"/>
        <v>0</v>
      </c>
      <c r="EIX77" s="26">
        <f t="shared" si="58"/>
        <v>0</v>
      </c>
      <c r="EIY77" s="26">
        <f t="shared" si="58"/>
        <v>0</v>
      </c>
      <c r="EIZ77" s="26">
        <f t="shared" si="58"/>
        <v>0</v>
      </c>
      <c r="EJA77" s="26">
        <f t="shared" si="58"/>
        <v>0</v>
      </c>
      <c r="EJB77" s="26">
        <f t="shared" si="58"/>
        <v>0</v>
      </c>
      <c r="EJC77" s="26">
        <f t="shared" si="58"/>
        <v>0</v>
      </c>
      <c r="EJD77" s="26">
        <f t="shared" si="58"/>
        <v>0</v>
      </c>
      <c r="EJE77" s="26">
        <f t="shared" si="58"/>
        <v>0</v>
      </c>
      <c r="EJF77" s="26">
        <f t="shared" si="58"/>
        <v>0</v>
      </c>
      <c r="EJG77" s="26">
        <f t="shared" si="58"/>
        <v>0</v>
      </c>
      <c r="EJH77" s="26">
        <f t="shared" si="58"/>
        <v>0</v>
      </c>
      <c r="EJI77" s="26">
        <f t="shared" si="58"/>
        <v>0</v>
      </c>
      <c r="EJJ77" s="26">
        <f t="shared" si="58"/>
        <v>0</v>
      </c>
      <c r="EJK77" s="26">
        <f t="shared" si="58"/>
        <v>0</v>
      </c>
      <c r="EJL77" s="26">
        <f t="shared" si="58"/>
        <v>0</v>
      </c>
      <c r="EJM77" s="26">
        <f t="shared" si="58"/>
        <v>0</v>
      </c>
      <c r="EJN77" s="26">
        <f t="shared" si="58"/>
        <v>0</v>
      </c>
      <c r="EJO77" s="26">
        <f t="shared" si="58"/>
        <v>0</v>
      </c>
      <c r="EJP77" s="26">
        <f t="shared" ref="EJP77:EMA77" si="59">SUM(EJP67:EJP76)</f>
        <v>0</v>
      </c>
      <c r="EJQ77" s="26">
        <f t="shared" si="59"/>
        <v>0</v>
      </c>
      <c r="EJR77" s="26">
        <f t="shared" si="59"/>
        <v>0</v>
      </c>
      <c r="EJS77" s="26">
        <f t="shared" si="59"/>
        <v>0</v>
      </c>
      <c r="EJT77" s="26">
        <f t="shared" si="59"/>
        <v>0</v>
      </c>
      <c r="EJU77" s="26">
        <f t="shared" si="59"/>
        <v>0</v>
      </c>
      <c r="EJV77" s="26">
        <f t="shared" si="59"/>
        <v>0</v>
      </c>
      <c r="EJW77" s="26">
        <f t="shared" si="59"/>
        <v>0</v>
      </c>
      <c r="EJX77" s="26">
        <f t="shared" si="59"/>
        <v>0</v>
      </c>
      <c r="EJY77" s="26">
        <f t="shared" si="59"/>
        <v>0</v>
      </c>
      <c r="EJZ77" s="26">
        <f t="shared" si="59"/>
        <v>0</v>
      </c>
      <c r="EKA77" s="26">
        <f t="shared" si="59"/>
        <v>0</v>
      </c>
      <c r="EKB77" s="26">
        <f t="shared" si="59"/>
        <v>0</v>
      </c>
      <c r="EKC77" s="26">
        <f t="shared" si="59"/>
        <v>0</v>
      </c>
      <c r="EKD77" s="26">
        <f t="shared" si="59"/>
        <v>0</v>
      </c>
      <c r="EKE77" s="26">
        <f t="shared" si="59"/>
        <v>0</v>
      </c>
      <c r="EKF77" s="26">
        <f t="shared" si="59"/>
        <v>0</v>
      </c>
      <c r="EKG77" s="26">
        <f t="shared" si="59"/>
        <v>0</v>
      </c>
      <c r="EKH77" s="26">
        <f t="shared" si="59"/>
        <v>0</v>
      </c>
      <c r="EKI77" s="26">
        <f t="shared" si="59"/>
        <v>0</v>
      </c>
      <c r="EKJ77" s="26">
        <f t="shared" si="59"/>
        <v>0</v>
      </c>
      <c r="EKK77" s="26">
        <f t="shared" si="59"/>
        <v>0</v>
      </c>
      <c r="EKL77" s="26">
        <f t="shared" si="59"/>
        <v>0</v>
      </c>
      <c r="EKM77" s="26">
        <f t="shared" si="59"/>
        <v>0</v>
      </c>
      <c r="EKN77" s="26">
        <f t="shared" si="59"/>
        <v>0</v>
      </c>
      <c r="EKO77" s="26">
        <f t="shared" si="59"/>
        <v>0</v>
      </c>
      <c r="EKP77" s="26">
        <f t="shared" si="59"/>
        <v>0</v>
      </c>
      <c r="EKQ77" s="26">
        <f t="shared" si="59"/>
        <v>0</v>
      </c>
      <c r="EKR77" s="26">
        <f t="shared" si="59"/>
        <v>0</v>
      </c>
      <c r="EKS77" s="26">
        <f t="shared" si="59"/>
        <v>0</v>
      </c>
      <c r="EKT77" s="26">
        <f t="shared" si="59"/>
        <v>0</v>
      </c>
      <c r="EKU77" s="26">
        <f t="shared" si="59"/>
        <v>0</v>
      </c>
      <c r="EKV77" s="26">
        <f t="shared" si="59"/>
        <v>0</v>
      </c>
      <c r="EKW77" s="26">
        <f t="shared" si="59"/>
        <v>0</v>
      </c>
      <c r="EKX77" s="26">
        <f t="shared" si="59"/>
        <v>0</v>
      </c>
      <c r="EKY77" s="26">
        <f t="shared" si="59"/>
        <v>0</v>
      </c>
      <c r="EKZ77" s="26">
        <f t="shared" si="59"/>
        <v>0</v>
      </c>
      <c r="ELA77" s="26">
        <f t="shared" si="59"/>
        <v>0</v>
      </c>
      <c r="ELB77" s="26">
        <f t="shared" si="59"/>
        <v>0</v>
      </c>
      <c r="ELC77" s="26">
        <f t="shared" si="59"/>
        <v>0</v>
      </c>
      <c r="ELD77" s="26">
        <f t="shared" si="59"/>
        <v>0</v>
      </c>
      <c r="ELE77" s="26">
        <f t="shared" si="59"/>
        <v>0</v>
      </c>
      <c r="ELF77" s="26">
        <f t="shared" si="59"/>
        <v>0</v>
      </c>
      <c r="ELG77" s="26">
        <f t="shared" si="59"/>
        <v>0</v>
      </c>
      <c r="ELH77" s="26">
        <f t="shared" si="59"/>
        <v>0</v>
      </c>
      <c r="ELI77" s="26">
        <f t="shared" si="59"/>
        <v>0</v>
      </c>
      <c r="ELJ77" s="26">
        <f t="shared" si="59"/>
        <v>0</v>
      </c>
      <c r="ELK77" s="26">
        <f t="shared" si="59"/>
        <v>0</v>
      </c>
      <c r="ELL77" s="26">
        <f t="shared" si="59"/>
        <v>0</v>
      </c>
      <c r="ELM77" s="26">
        <f t="shared" si="59"/>
        <v>0</v>
      </c>
      <c r="ELN77" s="26">
        <f t="shared" si="59"/>
        <v>0</v>
      </c>
      <c r="ELO77" s="26">
        <f t="shared" si="59"/>
        <v>0</v>
      </c>
      <c r="ELP77" s="26">
        <f t="shared" si="59"/>
        <v>0</v>
      </c>
      <c r="ELQ77" s="26">
        <f t="shared" si="59"/>
        <v>0</v>
      </c>
      <c r="ELR77" s="26">
        <f t="shared" si="59"/>
        <v>0</v>
      </c>
      <c r="ELS77" s="26">
        <f t="shared" si="59"/>
        <v>0</v>
      </c>
      <c r="ELT77" s="26">
        <f t="shared" si="59"/>
        <v>0</v>
      </c>
      <c r="ELU77" s="26">
        <f t="shared" si="59"/>
        <v>0</v>
      </c>
      <c r="ELV77" s="26">
        <f t="shared" si="59"/>
        <v>0</v>
      </c>
      <c r="ELW77" s="26">
        <f t="shared" si="59"/>
        <v>0</v>
      </c>
      <c r="ELX77" s="26">
        <f t="shared" si="59"/>
        <v>0</v>
      </c>
      <c r="ELY77" s="26">
        <f t="shared" si="59"/>
        <v>0</v>
      </c>
      <c r="ELZ77" s="26">
        <f t="shared" si="59"/>
        <v>0</v>
      </c>
      <c r="EMA77" s="26">
        <f t="shared" si="59"/>
        <v>0</v>
      </c>
      <c r="EMB77" s="26">
        <f t="shared" ref="EMB77:EOM77" si="60">SUM(EMB67:EMB76)</f>
        <v>0</v>
      </c>
      <c r="EMC77" s="26">
        <f t="shared" si="60"/>
        <v>0</v>
      </c>
      <c r="EMD77" s="26">
        <f t="shared" si="60"/>
        <v>0</v>
      </c>
      <c r="EME77" s="26">
        <f t="shared" si="60"/>
        <v>0</v>
      </c>
      <c r="EMF77" s="26">
        <f t="shared" si="60"/>
        <v>0</v>
      </c>
      <c r="EMG77" s="26">
        <f t="shared" si="60"/>
        <v>0</v>
      </c>
      <c r="EMH77" s="26">
        <f t="shared" si="60"/>
        <v>0</v>
      </c>
      <c r="EMI77" s="26">
        <f t="shared" si="60"/>
        <v>0</v>
      </c>
      <c r="EMJ77" s="26">
        <f t="shared" si="60"/>
        <v>0</v>
      </c>
      <c r="EMK77" s="26">
        <f t="shared" si="60"/>
        <v>0</v>
      </c>
      <c r="EML77" s="26">
        <f t="shared" si="60"/>
        <v>0</v>
      </c>
      <c r="EMM77" s="26">
        <f t="shared" si="60"/>
        <v>0</v>
      </c>
      <c r="EMN77" s="26">
        <f t="shared" si="60"/>
        <v>0</v>
      </c>
      <c r="EMO77" s="26">
        <f t="shared" si="60"/>
        <v>0</v>
      </c>
      <c r="EMP77" s="26">
        <f t="shared" si="60"/>
        <v>0</v>
      </c>
      <c r="EMQ77" s="26">
        <f t="shared" si="60"/>
        <v>0</v>
      </c>
      <c r="EMR77" s="26">
        <f t="shared" si="60"/>
        <v>0</v>
      </c>
      <c r="EMS77" s="26">
        <f t="shared" si="60"/>
        <v>0</v>
      </c>
      <c r="EMT77" s="26">
        <f t="shared" si="60"/>
        <v>0</v>
      </c>
      <c r="EMU77" s="26">
        <f t="shared" si="60"/>
        <v>0</v>
      </c>
      <c r="EMV77" s="26">
        <f t="shared" si="60"/>
        <v>0</v>
      </c>
      <c r="EMW77" s="26">
        <f t="shared" si="60"/>
        <v>0</v>
      </c>
      <c r="EMX77" s="26">
        <f t="shared" si="60"/>
        <v>0</v>
      </c>
      <c r="EMY77" s="26">
        <f t="shared" si="60"/>
        <v>0</v>
      </c>
      <c r="EMZ77" s="26">
        <f t="shared" si="60"/>
        <v>0</v>
      </c>
      <c r="ENA77" s="26">
        <f t="shared" si="60"/>
        <v>0</v>
      </c>
      <c r="ENB77" s="26">
        <f t="shared" si="60"/>
        <v>0</v>
      </c>
      <c r="ENC77" s="26">
        <f t="shared" si="60"/>
        <v>0</v>
      </c>
      <c r="END77" s="26">
        <f t="shared" si="60"/>
        <v>0</v>
      </c>
      <c r="ENE77" s="26">
        <f t="shared" si="60"/>
        <v>0</v>
      </c>
      <c r="ENF77" s="26">
        <f t="shared" si="60"/>
        <v>0</v>
      </c>
      <c r="ENG77" s="26">
        <f t="shared" si="60"/>
        <v>0</v>
      </c>
      <c r="ENH77" s="26">
        <f t="shared" si="60"/>
        <v>0</v>
      </c>
      <c r="ENI77" s="26">
        <f t="shared" si="60"/>
        <v>0</v>
      </c>
      <c r="ENJ77" s="26">
        <f t="shared" si="60"/>
        <v>0</v>
      </c>
      <c r="ENK77" s="26">
        <f t="shared" si="60"/>
        <v>0</v>
      </c>
      <c r="ENL77" s="26">
        <f t="shared" si="60"/>
        <v>0</v>
      </c>
      <c r="ENM77" s="26">
        <f t="shared" si="60"/>
        <v>0</v>
      </c>
      <c r="ENN77" s="26">
        <f t="shared" si="60"/>
        <v>0</v>
      </c>
      <c r="ENO77" s="26">
        <f t="shared" si="60"/>
        <v>0</v>
      </c>
      <c r="ENP77" s="26">
        <f t="shared" si="60"/>
        <v>0</v>
      </c>
      <c r="ENQ77" s="26">
        <f t="shared" si="60"/>
        <v>0</v>
      </c>
      <c r="ENR77" s="26">
        <f t="shared" si="60"/>
        <v>0</v>
      </c>
      <c r="ENS77" s="26">
        <f t="shared" si="60"/>
        <v>0</v>
      </c>
      <c r="ENT77" s="26">
        <f t="shared" si="60"/>
        <v>0</v>
      </c>
      <c r="ENU77" s="26">
        <f t="shared" si="60"/>
        <v>0</v>
      </c>
      <c r="ENV77" s="26">
        <f t="shared" si="60"/>
        <v>0</v>
      </c>
      <c r="ENW77" s="26">
        <f t="shared" si="60"/>
        <v>0</v>
      </c>
      <c r="ENX77" s="26">
        <f t="shared" si="60"/>
        <v>0</v>
      </c>
      <c r="ENY77" s="26">
        <f t="shared" si="60"/>
        <v>0</v>
      </c>
      <c r="ENZ77" s="26">
        <f t="shared" si="60"/>
        <v>0</v>
      </c>
      <c r="EOA77" s="26">
        <f t="shared" si="60"/>
        <v>0</v>
      </c>
      <c r="EOB77" s="26">
        <f t="shared" si="60"/>
        <v>0</v>
      </c>
      <c r="EOC77" s="26">
        <f t="shared" si="60"/>
        <v>0</v>
      </c>
      <c r="EOD77" s="26">
        <f t="shared" si="60"/>
        <v>0</v>
      </c>
      <c r="EOE77" s="26">
        <f t="shared" si="60"/>
        <v>0</v>
      </c>
      <c r="EOF77" s="26">
        <f t="shared" si="60"/>
        <v>0</v>
      </c>
      <c r="EOG77" s="26">
        <f t="shared" si="60"/>
        <v>0</v>
      </c>
      <c r="EOH77" s="26">
        <f t="shared" si="60"/>
        <v>0</v>
      </c>
      <c r="EOI77" s="26">
        <f t="shared" si="60"/>
        <v>0</v>
      </c>
      <c r="EOJ77" s="26">
        <f t="shared" si="60"/>
        <v>0</v>
      </c>
      <c r="EOK77" s="26">
        <f t="shared" si="60"/>
        <v>0</v>
      </c>
      <c r="EOL77" s="26">
        <f t="shared" si="60"/>
        <v>0</v>
      </c>
      <c r="EOM77" s="26">
        <f t="shared" si="60"/>
        <v>0</v>
      </c>
      <c r="EON77" s="26">
        <f t="shared" ref="EON77:EQY77" si="61">SUM(EON67:EON76)</f>
        <v>0</v>
      </c>
      <c r="EOO77" s="26">
        <f t="shared" si="61"/>
        <v>0</v>
      </c>
      <c r="EOP77" s="26">
        <f t="shared" si="61"/>
        <v>0</v>
      </c>
      <c r="EOQ77" s="26">
        <f t="shared" si="61"/>
        <v>0</v>
      </c>
      <c r="EOR77" s="26">
        <f t="shared" si="61"/>
        <v>0</v>
      </c>
      <c r="EOS77" s="26">
        <f t="shared" si="61"/>
        <v>0</v>
      </c>
      <c r="EOT77" s="26">
        <f t="shared" si="61"/>
        <v>0</v>
      </c>
      <c r="EOU77" s="26">
        <f t="shared" si="61"/>
        <v>0</v>
      </c>
      <c r="EOV77" s="26">
        <f t="shared" si="61"/>
        <v>0</v>
      </c>
      <c r="EOW77" s="26">
        <f t="shared" si="61"/>
        <v>0</v>
      </c>
      <c r="EOX77" s="26">
        <f t="shared" si="61"/>
        <v>0</v>
      </c>
      <c r="EOY77" s="26">
        <f t="shared" si="61"/>
        <v>0</v>
      </c>
      <c r="EOZ77" s="26">
        <f t="shared" si="61"/>
        <v>0</v>
      </c>
      <c r="EPA77" s="26">
        <f t="shared" si="61"/>
        <v>0</v>
      </c>
      <c r="EPB77" s="26">
        <f t="shared" si="61"/>
        <v>0</v>
      </c>
      <c r="EPC77" s="26">
        <f t="shared" si="61"/>
        <v>0</v>
      </c>
      <c r="EPD77" s="26">
        <f t="shared" si="61"/>
        <v>0</v>
      </c>
      <c r="EPE77" s="26">
        <f t="shared" si="61"/>
        <v>0</v>
      </c>
      <c r="EPF77" s="26">
        <f t="shared" si="61"/>
        <v>0</v>
      </c>
      <c r="EPG77" s="26">
        <f t="shared" si="61"/>
        <v>0</v>
      </c>
      <c r="EPH77" s="26">
        <f t="shared" si="61"/>
        <v>0</v>
      </c>
      <c r="EPI77" s="26">
        <f t="shared" si="61"/>
        <v>0</v>
      </c>
      <c r="EPJ77" s="26">
        <f t="shared" si="61"/>
        <v>0</v>
      </c>
      <c r="EPK77" s="26">
        <f t="shared" si="61"/>
        <v>0</v>
      </c>
      <c r="EPL77" s="26">
        <f t="shared" si="61"/>
        <v>0</v>
      </c>
      <c r="EPM77" s="26">
        <f t="shared" si="61"/>
        <v>0</v>
      </c>
      <c r="EPN77" s="26">
        <f t="shared" si="61"/>
        <v>0</v>
      </c>
      <c r="EPO77" s="26">
        <f t="shared" si="61"/>
        <v>0</v>
      </c>
      <c r="EPP77" s="26">
        <f t="shared" si="61"/>
        <v>0</v>
      </c>
      <c r="EPQ77" s="26">
        <f t="shared" si="61"/>
        <v>0</v>
      </c>
      <c r="EPR77" s="26">
        <f t="shared" si="61"/>
        <v>0</v>
      </c>
      <c r="EPS77" s="26">
        <f t="shared" si="61"/>
        <v>0</v>
      </c>
      <c r="EPT77" s="26">
        <f t="shared" si="61"/>
        <v>0</v>
      </c>
      <c r="EPU77" s="26">
        <f t="shared" si="61"/>
        <v>0</v>
      </c>
      <c r="EPV77" s="26">
        <f t="shared" si="61"/>
        <v>0</v>
      </c>
      <c r="EPW77" s="26">
        <f t="shared" si="61"/>
        <v>0</v>
      </c>
      <c r="EPX77" s="26">
        <f t="shared" si="61"/>
        <v>0</v>
      </c>
      <c r="EPY77" s="26">
        <f t="shared" si="61"/>
        <v>0</v>
      </c>
      <c r="EPZ77" s="26">
        <f t="shared" si="61"/>
        <v>0</v>
      </c>
      <c r="EQA77" s="26">
        <f t="shared" si="61"/>
        <v>0</v>
      </c>
      <c r="EQB77" s="26">
        <f t="shared" si="61"/>
        <v>0</v>
      </c>
      <c r="EQC77" s="26">
        <f t="shared" si="61"/>
        <v>0</v>
      </c>
      <c r="EQD77" s="26">
        <f t="shared" si="61"/>
        <v>0</v>
      </c>
      <c r="EQE77" s="26">
        <f t="shared" si="61"/>
        <v>0</v>
      </c>
      <c r="EQF77" s="26">
        <f t="shared" si="61"/>
        <v>0</v>
      </c>
      <c r="EQG77" s="26">
        <f t="shared" si="61"/>
        <v>0</v>
      </c>
      <c r="EQH77" s="26">
        <f t="shared" si="61"/>
        <v>0</v>
      </c>
      <c r="EQI77" s="26">
        <f t="shared" si="61"/>
        <v>0</v>
      </c>
      <c r="EQJ77" s="26">
        <f t="shared" si="61"/>
        <v>0</v>
      </c>
      <c r="EQK77" s="26">
        <f t="shared" si="61"/>
        <v>0</v>
      </c>
      <c r="EQL77" s="26">
        <f t="shared" si="61"/>
        <v>0</v>
      </c>
      <c r="EQM77" s="26">
        <f t="shared" si="61"/>
        <v>0</v>
      </c>
      <c r="EQN77" s="26">
        <f t="shared" si="61"/>
        <v>0</v>
      </c>
      <c r="EQO77" s="26">
        <f t="shared" si="61"/>
        <v>0</v>
      </c>
      <c r="EQP77" s="26">
        <f t="shared" si="61"/>
        <v>0</v>
      </c>
      <c r="EQQ77" s="26">
        <f t="shared" si="61"/>
        <v>0</v>
      </c>
      <c r="EQR77" s="26">
        <f t="shared" si="61"/>
        <v>0</v>
      </c>
      <c r="EQS77" s="26">
        <f t="shared" si="61"/>
        <v>0</v>
      </c>
      <c r="EQT77" s="26">
        <f t="shared" si="61"/>
        <v>0</v>
      </c>
      <c r="EQU77" s="26">
        <f t="shared" si="61"/>
        <v>0</v>
      </c>
      <c r="EQV77" s="26">
        <f t="shared" si="61"/>
        <v>0</v>
      </c>
      <c r="EQW77" s="26">
        <f t="shared" si="61"/>
        <v>0</v>
      </c>
      <c r="EQX77" s="26">
        <f t="shared" si="61"/>
        <v>0</v>
      </c>
      <c r="EQY77" s="26">
        <f t="shared" si="61"/>
        <v>0</v>
      </c>
      <c r="EQZ77" s="26">
        <f t="shared" ref="EQZ77:ETK77" si="62">SUM(EQZ67:EQZ76)</f>
        <v>0</v>
      </c>
      <c r="ERA77" s="26">
        <f t="shared" si="62"/>
        <v>0</v>
      </c>
      <c r="ERB77" s="26">
        <f t="shared" si="62"/>
        <v>0</v>
      </c>
      <c r="ERC77" s="26">
        <f t="shared" si="62"/>
        <v>0</v>
      </c>
      <c r="ERD77" s="26">
        <f t="shared" si="62"/>
        <v>0</v>
      </c>
      <c r="ERE77" s="26">
        <f t="shared" si="62"/>
        <v>0</v>
      </c>
      <c r="ERF77" s="26">
        <f t="shared" si="62"/>
        <v>0</v>
      </c>
      <c r="ERG77" s="26">
        <f t="shared" si="62"/>
        <v>0</v>
      </c>
      <c r="ERH77" s="26">
        <f t="shared" si="62"/>
        <v>0</v>
      </c>
      <c r="ERI77" s="26">
        <f t="shared" si="62"/>
        <v>0</v>
      </c>
      <c r="ERJ77" s="26">
        <f t="shared" si="62"/>
        <v>0</v>
      </c>
      <c r="ERK77" s="26">
        <f t="shared" si="62"/>
        <v>0</v>
      </c>
      <c r="ERL77" s="26">
        <f t="shared" si="62"/>
        <v>0</v>
      </c>
      <c r="ERM77" s="26">
        <f t="shared" si="62"/>
        <v>0</v>
      </c>
      <c r="ERN77" s="26">
        <f t="shared" si="62"/>
        <v>0</v>
      </c>
      <c r="ERO77" s="26">
        <f t="shared" si="62"/>
        <v>0</v>
      </c>
      <c r="ERP77" s="26">
        <f t="shared" si="62"/>
        <v>0</v>
      </c>
      <c r="ERQ77" s="26">
        <f t="shared" si="62"/>
        <v>0</v>
      </c>
      <c r="ERR77" s="26">
        <f t="shared" si="62"/>
        <v>0</v>
      </c>
      <c r="ERS77" s="26">
        <f t="shared" si="62"/>
        <v>0</v>
      </c>
      <c r="ERT77" s="26">
        <f t="shared" si="62"/>
        <v>0</v>
      </c>
      <c r="ERU77" s="26">
        <f t="shared" si="62"/>
        <v>0</v>
      </c>
      <c r="ERV77" s="26">
        <f t="shared" si="62"/>
        <v>0</v>
      </c>
      <c r="ERW77" s="26">
        <f t="shared" si="62"/>
        <v>0</v>
      </c>
      <c r="ERX77" s="26">
        <f t="shared" si="62"/>
        <v>0</v>
      </c>
      <c r="ERY77" s="26">
        <f t="shared" si="62"/>
        <v>0</v>
      </c>
      <c r="ERZ77" s="26">
        <f t="shared" si="62"/>
        <v>0</v>
      </c>
      <c r="ESA77" s="26">
        <f t="shared" si="62"/>
        <v>0</v>
      </c>
      <c r="ESB77" s="26">
        <f t="shared" si="62"/>
        <v>0</v>
      </c>
      <c r="ESC77" s="26">
        <f t="shared" si="62"/>
        <v>0</v>
      </c>
      <c r="ESD77" s="26">
        <f t="shared" si="62"/>
        <v>0</v>
      </c>
      <c r="ESE77" s="26">
        <f t="shared" si="62"/>
        <v>0</v>
      </c>
      <c r="ESF77" s="26">
        <f t="shared" si="62"/>
        <v>0</v>
      </c>
      <c r="ESG77" s="26">
        <f t="shared" si="62"/>
        <v>0</v>
      </c>
      <c r="ESH77" s="26">
        <f t="shared" si="62"/>
        <v>0</v>
      </c>
      <c r="ESI77" s="26">
        <f t="shared" si="62"/>
        <v>0</v>
      </c>
      <c r="ESJ77" s="26">
        <f t="shared" si="62"/>
        <v>0</v>
      </c>
      <c r="ESK77" s="26">
        <f t="shared" si="62"/>
        <v>0</v>
      </c>
      <c r="ESL77" s="26">
        <f t="shared" si="62"/>
        <v>0</v>
      </c>
      <c r="ESM77" s="26">
        <f t="shared" si="62"/>
        <v>0</v>
      </c>
      <c r="ESN77" s="26">
        <f t="shared" si="62"/>
        <v>0</v>
      </c>
      <c r="ESO77" s="26">
        <f t="shared" si="62"/>
        <v>0</v>
      </c>
      <c r="ESP77" s="26">
        <f t="shared" si="62"/>
        <v>0</v>
      </c>
      <c r="ESQ77" s="26">
        <f t="shared" si="62"/>
        <v>0</v>
      </c>
      <c r="ESR77" s="26">
        <f t="shared" si="62"/>
        <v>0</v>
      </c>
      <c r="ESS77" s="26">
        <f t="shared" si="62"/>
        <v>0</v>
      </c>
      <c r="EST77" s="26">
        <f t="shared" si="62"/>
        <v>0</v>
      </c>
      <c r="ESU77" s="26">
        <f t="shared" si="62"/>
        <v>0</v>
      </c>
      <c r="ESV77" s="26">
        <f t="shared" si="62"/>
        <v>0</v>
      </c>
      <c r="ESW77" s="26">
        <f t="shared" si="62"/>
        <v>0</v>
      </c>
      <c r="ESX77" s="26">
        <f t="shared" si="62"/>
        <v>0</v>
      </c>
      <c r="ESY77" s="26">
        <f t="shared" si="62"/>
        <v>0</v>
      </c>
      <c r="ESZ77" s="26">
        <f t="shared" si="62"/>
        <v>0</v>
      </c>
      <c r="ETA77" s="26">
        <f t="shared" si="62"/>
        <v>0</v>
      </c>
      <c r="ETB77" s="26">
        <f t="shared" si="62"/>
        <v>0</v>
      </c>
      <c r="ETC77" s="26">
        <f t="shared" si="62"/>
        <v>0</v>
      </c>
      <c r="ETD77" s="26">
        <f t="shared" si="62"/>
        <v>0</v>
      </c>
      <c r="ETE77" s="26">
        <f t="shared" si="62"/>
        <v>0</v>
      </c>
      <c r="ETF77" s="26">
        <f t="shared" si="62"/>
        <v>0</v>
      </c>
      <c r="ETG77" s="26">
        <f t="shared" si="62"/>
        <v>0</v>
      </c>
      <c r="ETH77" s="26">
        <f t="shared" si="62"/>
        <v>0</v>
      </c>
      <c r="ETI77" s="26">
        <f t="shared" si="62"/>
        <v>0</v>
      </c>
      <c r="ETJ77" s="26">
        <f t="shared" si="62"/>
        <v>0</v>
      </c>
      <c r="ETK77" s="26">
        <f t="shared" si="62"/>
        <v>0</v>
      </c>
      <c r="ETL77" s="26">
        <f t="shared" ref="ETL77:EVW77" si="63">SUM(ETL67:ETL76)</f>
        <v>0</v>
      </c>
      <c r="ETM77" s="26">
        <f t="shared" si="63"/>
        <v>0</v>
      </c>
      <c r="ETN77" s="26">
        <f t="shared" si="63"/>
        <v>0</v>
      </c>
      <c r="ETO77" s="26">
        <f t="shared" si="63"/>
        <v>0</v>
      </c>
      <c r="ETP77" s="26">
        <f t="shared" si="63"/>
        <v>0</v>
      </c>
      <c r="ETQ77" s="26">
        <f t="shared" si="63"/>
        <v>0</v>
      </c>
      <c r="ETR77" s="26">
        <f t="shared" si="63"/>
        <v>0</v>
      </c>
      <c r="ETS77" s="26">
        <f t="shared" si="63"/>
        <v>0</v>
      </c>
      <c r="ETT77" s="26">
        <f t="shared" si="63"/>
        <v>0</v>
      </c>
      <c r="ETU77" s="26">
        <f t="shared" si="63"/>
        <v>0</v>
      </c>
      <c r="ETV77" s="26">
        <f t="shared" si="63"/>
        <v>0</v>
      </c>
      <c r="ETW77" s="26">
        <f t="shared" si="63"/>
        <v>0</v>
      </c>
      <c r="ETX77" s="26">
        <f t="shared" si="63"/>
        <v>0</v>
      </c>
      <c r="ETY77" s="26">
        <f t="shared" si="63"/>
        <v>0</v>
      </c>
      <c r="ETZ77" s="26">
        <f t="shared" si="63"/>
        <v>0</v>
      </c>
      <c r="EUA77" s="26">
        <f t="shared" si="63"/>
        <v>0</v>
      </c>
      <c r="EUB77" s="26">
        <f t="shared" si="63"/>
        <v>0</v>
      </c>
      <c r="EUC77" s="26">
        <f t="shared" si="63"/>
        <v>0</v>
      </c>
      <c r="EUD77" s="26">
        <f t="shared" si="63"/>
        <v>0</v>
      </c>
      <c r="EUE77" s="26">
        <f t="shared" si="63"/>
        <v>0</v>
      </c>
      <c r="EUF77" s="26">
        <f t="shared" si="63"/>
        <v>0</v>
      </c>
      <c r="EUG77" s="26">
        <f t="shared" si="63"/>
        <v>0</v>
      </c>
      <c r="EUH77" s="26">
        <f t="shared" si="63"/>
        <v>0</v>
      </c>
      <c r="EUI77" s="26">
        <f t="shared" si="63"/>
        <v>0</v>
      </c>
      <c r="EUJ77" s="26">
        <f t="shared" si="63"/>
        <v>0</v>
      </c>
      <c r="EUK77" s="26">
        <f t="shared" si="63"/>
        <v>0</v>
      </c>
      <c r="EUL77" s="26">
        <f t="shared" si="63"/>
        <v>0</v>
      </c>
      <c r="EUM77" s="26">
        <f t="shared" si="63"/>
        <v>0</v>
      </c>
      <c r="EUN77" s="26">
        <f t="shared" si="63"/>
        <v>0</v>
      </c>
      <c r="EUO77" s="26">
        <f t="shared" si="63"/>
        <v>0</v>
      </c>
      <c r="EUP77" s="26">
        <f t="shared" si="63"/>
        <v>0</v>
      </c>
      <c r="EUQ77" s="26">
        <f t="shared" si="63"/>
        <v>0</v>
      </c>
      <c r="EUR77" s="26">
        <f t="shared" si="63"/>
        <v>0</v>
      </c>
      <c r="EUS77" s="26">
        <f t="shared" si="63"/>
        <v>0</v>
      </c>
      <c r="EUT77" s="26">
        <f t="shared" si="63"/>
        <v>0</v>
      </c>
      <c r="EUU77" s="26">
        <f t="shared" si="63"/>
        <v>0</v>
      </c>
      <c r="EUV77" s="26">
        <f t="shared" si="63"/>
        <v>0</v>
      </c>
      <c r="EUW77" s="26">
        <f t="shared" si="63"/>
        <v>0</v>
      </c>
      <c r="EUX77" s="26">
        <f t="shared" si="63"/>
        <v>0</v>
      </c>
      <c r="EUY77" s="26">
        <f t="shared" si="63"/>
        <v>0</v>
      </c>
      <c r="EUZ77" s="26">
        <f t="shared" si="63"/>
        <v>0</v>
      </c>
      <c r="EVA77" s="26">
        <f t="shared" si="63"/>
        <v>0</v>
      </c>
      <c r="EVB77" s="26">
        <f t="shared" si="63"/>
        <v>0</v>
      </c>
      <c r="EVC77" s="26">
        <f t="shared" si="63"/>
        <v>0</v>
      </c>
      <c r="EVD77" s="26">
        <f t="shared" si="63"/>
        <v>0</v>
      </c>
      <c r="EVE77" s="26">
        <f t="shared" si="63"/>
        <v>0</v>
      </c>
      <c r="EVF77" s="26">
        <f t="shared" si="63"/>
        <v>0</v>
      </c>
      <c r="EVG77" s="26">
        <f t="shared" si="63"/>
        <v>0</v>
      </c>
      <c r="EVH77" s="26">
        <f t="shared" si="63"/>
        <v>0</v>
      </c>
      <c r="EVI77" s="26">
        <f t="shared" si="63"/>
        <v>0</v>
      </c>
      <c r="EVJ77" s="26">
        <f t="shared" si="63"/>
        <v>0</v>
      </c>
      <c r="EVK77" s="26">
        <f t="shared" si="63"/>
        <v>0</v>
      </c>
      <c r="EVL77" s="26">
        <f t="shared" si="63"/>
        <v>0</v>
      </c>
      <c r="EVM77" s="26">
        <f t="shared" si="63"/>
        <v>0</v>
      </c>
      <c r="EVN77" s="26">
        <f t="shared" si="63"/>
        <v>0</v>
      </c>
      <c r="EVO77" s="26">
        <f t="shared" si="63"/>
        <v>0</v>
      </c>
      <c r="EVP77" s="26">
        <f t="shared" si="63"/>
        <v>0</v>
      </c>
      <c r="EVQ77" s="26">
        <f t="shared" si="63"/>
        <v>0</v>
      </c>
      <c r="EVR77" s="26">
        <f t="shared" si="63"/>
        <v>0</v>
      </c>
      <c r="EVS77" s="26">
        <f t="shared" si="63"/>
        <v>0</v>
      </c>
      <c r="EVT77" s="26">
        <f t="shared" si="63"/>
        <v>0</v>
      </c>
      <c r="EVU77" s="26">
        <f t="shared" si="63"/>
        <v>0</v>
      </c>
      <c r="EVV77" s="26">
        <f t="shared" si="63"/>
        <v>0</v>
      </c>
      <c r="EVW77" s="26">
        <f t="shared" si="63"/>
        <v>0</v>
      </c>
      <c r="EVX77" s="26">
        <f t="shared" ref="EVX77:EYI77" si="64">SUM(EVX67:EVX76)</f>
        <v>0</v>
      </c>
      <c r="EVY77" s="26">
        <f t="shared" si="64"/>
        <v>0</v>
      </c>
      <c r="EVZ77" s="26">
        <f t="shared" si="64"/>
        <v>0</v>
      </c>
      <c r="EWA77" s="26">
        <f t="shared" si="64"/>
        <v>0</v>
      </c>
      <c r="EWB77" s="26">
        <f t="shared" si="64"/>
        <v>0</v>
      </c>
      <c r="EWC77" s="26">
        <f t="shared" si="64"/>
        <v>0</v>
      </c>
      <c r="EWD77" s="26">
        <f t="shared" si="64"/>
        <v>0</v>
      </c>
      <c r="EWE77" s="26">
        <f t="shared" si="64"/>
        <v>0</v>
      </c>
      <c r="EWF77" s="26">
        <f t="shared" si="64"/>
        <v>0</v>
      </c>
      <c r="EWG77" s="26">
        <f t="shared" si="64"/>
        <v>0</v>
      </c>
      <c r="EWH77" s="26">
        <f t="shared" si="64"/>
        <v>0</v>
      </c>
      <c r="EWI77" s="26">
        <f t="shared" si="64"/>
        <v>0</v>
      </c>
      <c r="EWJ77" s="26">
        <f t="shared" si="64"/>
        <v>0</v>
      </c>
      <c r="EWK77" s="26">
        <f t="shared" si="64"/>
        <v>0</v>
      </c>
      <c r="EWL77" s="26">
        <f t="shared" si="64"/>
        <v>0</v>
      </c>
      <c r="EWM77" s="26">
        <f t="shared" si="64"/>
        <v>0</v>
      </c>
      <c r="EWN77" s="26">
        <f t="shared" si="64"/>
        <v>0</v>
      </c>
      <c r="EWO77" s="26">
        <f t="shared" si="64"/>
        <v>0</v>
      </c>
      <c r="EWP77" s="26">
        <f t="shared" si="64"/>
        <v>0</v>
      </c>
      <c r="EWQ77" s="26">
        <f t="shared" si="64"/>
        <v>0</v>
      </c>
      <c r="EWR77" s="26">
        <f t="shared" si="64"/>
        <v>0</v>
      </c>
      <c r="EWS77" s="26">
        <f t="shared" si="64"/>
        <v>0</v>
      </c>
      <c r="EWT77" s="26">
        <f t="shared" si="64"/>
        <v>0</v>
      </c>
      <c r="EWU77" s="26">
        <f t="shared" si="64"/>
        <v>0</v>
      </c>
      <c r="EWV77" s="26">
        <f t="shared" si="64"/>
        <v>0</v>
      </c>
      <c r="EWW77" s="26">
        <f t="shared" si="64"/>
        <v>0</v>
      </c>
      <c r="EWX77" s="26">
        <f t="shared" si="64"/>
        <v>0</v>
      </c>
      <c r="EWY77" s="26">
        <f t="shared" si="64"/>
        <v>0</v>
      </c>
      <c r="EWZ77" s="26">
        <f t="shared" si="64"/>
        <v>0</v>
      </c>
      <c r="EXA77" s="26">
        <f t="shared" si="64"/>
        <v>0</v>
      </c>
      <c r="EXB77" s="26">
        <f t="shared" si="64"/>
        <v>0</v>
      </c>
      <c r="EXC77" s="26">
        <f t="shared" si="64"/>
        <v>0</v>
      </c>
      <c r="EXD77" s="26">
        <f t="shared" si="64"/>
        <v>0</v>
      </c>
      <c r="EXE77" s="26">
        <f t="shared" si="64"/>
        <v>0</v>
      </c>
      <c r="EXF77" s="26">
        <f t="shared" si="64"/>
        <v>0</v>
      </c>
      <c r="EXG77" s="26">
        <f t="shared" si="64"/>
        <v>0</v>
      </c>
      <c r="EXH77" s="26">
        <f t="shared" si="64"/>
        <v>0</v>
      </c>
      <c r="EXI77" s="26">
        <f t="shared" si="64"/>
        <v>0</v>
      </c>
      <c r="EXJ77" s="26">
        <f t="shared" si="64"/>
        <v>0</v>
      </c>
      <c r="EXK77" s="26">
        <f t="shared" si="64"/>
        <v>0</v>
      </c>
      <c r="EXL77" s="26">
        <f t="shared" si="64"/>
        <v>0</v>
      </c>
      <c r="EXM77" s="26">
        <f t="shared" si="64"/>
        <v>0</v>
      </c>
      <c r="EXN77" s="26">
        <f t="shared" si="64"/>
        <v>0</v>
      </c>
      <c r="EXO77" s="26">
        <f t="shared" si="64"/>
        <v>0</v>
      </c>
      <c r="EXP77" s="26">
        <f t="shared" si="64"/>
        <v>0</v>
      </c>
      <c r="EXQ77" s="26">
        <f t="shared" si="64"/>
        <v>0</v>
      </c>
      <c r="EXR77" s="26">
        <f t="shared" si="64"/>
        <v>0</v>
      </c>
      <c r="EXS77" s="26">
        <f t="shared" si="64"/>
        <v>0</v>
      </c>
      <c r="EXT77" s="26">
        <f t="shared" si="64"/>
        <v>0</v>
      </c>
      <c r="EXU77" s="26">
        <f t="shared" si="64"/>
        <v>0</v>
      </c>
      <c r="EXV77" s="26">
        <f t="shared" si="64"/>
        <v>0</v>
      </c>
      <c r="EXW77" s="26">
        <f t="shared" si="64"/>
        <v>0</v>
      </c>
      <c r="EXX77" s="26">
        <f t="shared" si="64"/>
        <v>0</v>
      </c>
      <c r="EXY77" s="26">
        <f t="shared" si="64"/>
        <v>0</v>
      </c>
      <c r="EXZ77" s="26">
        <f t="shared" si="64"/>
        <v>0</v>
      </c>
      <c r="EYA77" s="26">
        <f t="shared" si="64"/>
        <v>0</v>
      </c>
      <c r="EYB77" s="26">
        <f t="shared" si="64"/>
        <v>0</v>
      </c>
      <c r="EYC77" s="26">
        <f t="shared" si="64"/>
        <v>0</v>
      </c>
      <c r="EYD77" s="26">
        <f t="shared" si="64"/>
        <v>0</v>
      </c>
      <c r="EYE77" s="26">
        <f t="shared" si="64"/>
        <v>0</v>
      </c>
      <c r="EYF77" s="26">
        <f t="shared" si="64"/>
        <v>0</v>
      </c>
      <c r="EYG77" s="26">
        <f t="shared" si="64"/>
        <v>0</v>
      </c>
      <c r="EYH77" s="26">
        <f t="shared" si="64"/>
        <v>0</v>
      </c>
      <c r="EYI77" s="26">
        <f t="shared" si="64"/>
        <v>0</v>
      </c>
      <c r="EYJ77" s="26">
        <f t="shared" ref="EYJ77:FAU77" si="65">SUM(EYJ67:EYJ76)</f>
        <v>0</v>
      </c>
      <c r="EYK77" s="26">
        <f t="shared" si="65"/>
        <v>0</v>
      </c>
      <c r="EYL77" s="26">
        <f t="shared" si="65"/>
        <v>0</v>
      </c>
      <c r="EYM77" s="26">
        <f t="shared" si="65"/>
        <v>0</v>
      </c>
      <c r="EYN77" s="26">
        <f t="shared" si="65"/>
        <v>0</v>
      </c>
      <c r="EYO77" s="26">
        <f t="shared" si="65"/>
        <v>0</v>
      </c>
      <c r="EYP77" s="26">
        <f t="shared" si="65"/>
        <v>0</v>
      </c>
      <c r="EYQ77" s="26">
        <f t="shared" si="65"/>
        <v>0</v>
      </c>
      <c r="EYR77" s="26">
        <f t="shared" si="65"/>
        <v>0</v>
      </c>
      <c r="EYS77" s="26">
        <f t="shared" si="65"/>
        <v>0</v>
      </c>
      <c r="EYT77" s="26">
        <f t="shared" si="65"/>
        <v>0</v>
      </c>
      <c r="EYU77" s="26">
        <f t="shared" si="65"/>
        <v>0</v>
      </c>
      <c r="EYV77" s="26">
        <f t="shared" si="65"/>
        <v>0</v>
      </c>
      <c r="EYW77" s="26">
        <f t="shared" si="65"/>
        <v>0</v>
      </c>
      <c r="EYX77" s="26">
        <f t="shared" si="65"/>
        <v>0</v>
      </c>
      <c r="EYY77" s="26">
        <f t="shared" si="65"/>
        <v>0</v>
      </c>
      <c r="EYZ77" s="26">
        <f t="shared" si="65"/>
        <v>0</v>
      </c>
      <c r="EZA77" s="26">
        <f t="shared" si="65"/>
        <v>0</v>
      </c>
      <c r="EZB77" s="26">
        <f t="shared" si="65"/>
        <v>0</v>
      </c>
      <c r="EZC77" s="26">
        <f t="shared" si="65"/>
        <v>0</v>
      </c>
      <c r="EZD77" s="26">
        <f t="shared" si="65"/>
        <v>0</v>
      </c>
      <c r="EZE77" s="26">
        <f t="shared" si="65"/>
        <v>0</v>
      </c>
      <c r="EZF77" s="26">
        <f t="shared" si="65"/>
        <v>0</v>
      </c>
      <c r="EZG77" s="26">
        <f t="shared" si="65"/>
        <v>0</v>
      </c>
      <c r="EZH77" s="26">
        <f t="shared" si="65"/>
        <v>0</v>
      </c>
      <c r="EZI77" s="26">
        <f t="shared" si="65"/>
        <v>0</v>
      </c>
      <c r="EZJ77" s="26">
        <f t="shared" si="65"/>
        <v>0</v>
      </c>
      <c r="EZK77" s="26">
        <f t="shared" si="65"/>
        <v>0</v>
      </c>
      <c r="EZL77" s="26">
        <f t="shared" si="65"/>
        <v>0</v>
      </c>
      <c r="EZM77" s="26">
        <f t="shared" si="65"/>
        <v>0</v>
      </c>
      <c r="EZN77" s="26">
        <f t="shared" si="65"/>
        <v>0</v>
      </c>
      <c r="EZO77" s="26">
        <f t="shared" si="65"/>
        <v>0</v>
      </c>
      <c r="EZP77" s="26">
        <f t="shared" si="65"/>
        <v>0</v>
      </c>
      <c r="EZQ77" s="26">
        <f t="shared" si="65"/>
        <v>0</v>
      </c>
      <c r="EZR77" s="26">
        <f t="shared" si="65"/>
        <v>0</v>
      </c>
      <c r="EZS77" s="26">
        <f t="shared" si="65"/>
        <v>0</v>
      </c>
      <c r="EZT77" s="26">
        <f t="shared" si="65"/>
        <v>0</v>
      </c>
      <c r="EZU77" s="26">
        <f t="shared" si="65"/>
        <v>0</v>
      </c>
      <c r="EZV77" s="26">
        <f t="shared" si="65"/>
        <v>0</v>
      </c>
      <c r="EZW77" s="26">
        <f t="shared" si="65"/>
        <v>0</v>
      </c>
      <c r="EZX77" s="26">
        <f t="shared" si="65"/>
        <v>0</v>
      </c>
      <c r="EZY77" s="26">
        <f t="shared" si="65"/>
        <v>0</v>
      </c>
      <c r="EZZ77" s="26">
        <f t="shared" si="65"/>
        <v>0</v>
      </c>
      <c r="FAA77" s="26">
        <f t="shared" si="65"/>
        <v>0</v>
      </c>
      <c r="FAB77" s="26">
        <f t="shared" si="65"/>
        <v>0</v>
      </c>
      <c r="FAC77" s="26">
        <f t="shared" si="65"/>
        <v>0</v>
      </c>
      <c r="FAD77" s="26">
        <f t="shared" si="65"/>
        <v>0</v>
      </c>
      <c r="FAE77" s="26">
        <f t="shared" si="65"/>
        <v>0</v>
      </c>
      <c r="FAF77" s="26">
        <f t="shared" si="65"/>
        <v>0</v>
      </c>
      <c r="FAG77" s="26">
        <f t="shared" si="65"/>
        <v>0</v>
      </c>
      <c r="FAH77" s="26">
        <f t="shared" si="65"/>
        <v>0</v>
      </c>
      <c r="FAI77" s="26">
        <f t="shared" si="65"/>
        <v>0</v>
      </c>
      <c r="FAJ77" s="26">
        <f t="shared" si="65"/>
        <v>0</v>
      </c>
      <c r="FAK77" s="26">
        <f t="shared" si="65"/>
        <v>0</v>
      </c>
      <c r="FAL77" s="26">
        <f t="shared" si="65"/>
        <v>0</v>
      </c>
      <c r="FAM77" s="26">
        <f t="shared" si="65"/>
        <v>0</v>
      </c>
      <c r="FAN77" s="26">
        <f t="shared" si="65"/>
        <v>0</v>
      </c>
      <c r="FAO77" s="26">
        <f t="shared" si="65"/>
        <v>0</v>
      </c>
      <c r="FAP77" s="26">
        <f t="shared" si="65"/>
        <v>0</v>
      </c>
      <c r="FAQ77" s="26">
        <f t="shared" si="65"/>
        <v>0</v>
      </c>
      <c r="FAR77" s="26">
        <f t="shared" si="65"/>
        <v>0</v>
      </c>
      <c r="FAS77" s="26">
        <f t="shared" si="65"/>
        <v>0</v>
      </c>
      <c r="FAT77" s="26">
        <f t="shared" si="65"/>
        <v>0</v>
      </c>
      <c r="FAU77" s="26">
        <f t="shared" si="65"/>
        <v>0</v>
      </c>
      <c r="FAV77" s="26">
        <f t="shared" ref="FAV77:FDG77" si="66">SUM(FAV67:FAV76)</f>
        <v>0</v>
      </c>
      <c r="FAW77" s="26">
        <f t="shared" si="66"/>
        <v>0</v>
      </c>
      <c r="FAX77" s="26">
        <f t="shared" si="66"/>
        <v>0</v>
      </c>
      <c r="FAY77" s="26">
        <f t="shared" si="66"/>
        <v>0</v>
      </c>
      <c r="FAZ77" s="26">
        <f t="shared" si="66"/>
        <v>0</v>
      </c>
      <c r="FBA77" s="26">
        <f t="shared" si="66"/>
        <v>0</v>
      </c>
      <c r="FBB77" s="26">
        <f t="shared" si="66"/>
        <v>0</v>
      </c>
      <c r="FBC77" s="26">
        <f t="shared" si="66"/>
        <v>0</v>
      </c>
      <c r="FBD77" s="26">
        <f t="shared" si="66"/>
        <v>0</v>
      </c>
      <c r="FBE77" s="26">
        <f t="shared" si="66"/>
        <v>0</v>
      </c>
      <c r="FBF77" s="26">
        <f t="shared" si="66"/>
        <v>0</v>
      </c>
      <c r="FBG77" s="26">
        <f t="shared" si="66"/>
        <v>0</v>
      </c>
      <c r="FBH77" s="26">
        <f t="shared" si="66"/>
        <v>0</v>
      </c>
      <c r="FBI77" s="26">
        <f t="shared" si="66"/>
        <v>0</v>
      </c>
      <c r="FBJ77" s="26">
        <f t="shared" si="66"/>
        <v>0</v>
      </c>
      <c r="FBK77" s="26">
        <f t="shared" si="66"/>
        <v>0</v>
      </c>
      <c r="FBL77" s="26">
        <f t="shared" si="66"/>
        <v>0</v>
      </c>
      <c r="FBM77" s="26">
        <f t="shared" si="66"/>
        <v>0</v>
      </c>
      <c r="FBN77" s="26">
        <f t="shared" si="66"/>
        <v>0</v>
      </c>
      <c r="FBO77" s="26">
        <f t="shared" si="66"/>
        <v>0</v>
      </c>
      <c r="FBP77" s="26">
        <f t="shared" si="66"/>
        <v>0</v>
      </c>
      <c r="FBQ77" s="26">
        <f t="shared" si="66"/>
        <v>0</v>
      </c>
      <c r="FBR77" s="26">
        <f t="shared" si="66"/>
        <v>0</v>
      </c>
      <c r="FBS77" s="26">
        <f t="shared" si="66"/>
        <v>0</v>
      </c>
      <c r="FBT77" s="26">
        <f t="shared" si="66"/>
        <v>0</v>
      </c>
      <c r="FBU77" s="26">
        <f t="shared" si="66"/>
        <v>0</v>
      </c>
      <c r="FBV77" s="26">
        <f t="shared" si="66"/>
        <v>0</v>
      </c>
      <c r="FBW77" s="26">
        <f t="shared" si="66"/>
        <v>0</v>
      </c>
      <c r="FBX77" s="26">
        <f t="shared" si="66"/>
        <v>0</v>
      </c>
      <c r="FBY77" s="26">
        <f t="shared" si="66"/>
        <v>0</v>
      </c>
      <c r="FBZ77" s="26">
        <f t="shared" si="66"/>
        <v>0</v>
      </c>
      <c r="FCA77" s="26">
        <f t="shared" si="66"/>
        <v>0</v>
      </c>
      <c r="FCB77" s="26">
        <f t="shared" si="66"/>
        <v>0</v>
      </c>
      <c r="FCC77" s="26">
        <f t="shared" si="66"/>
        <v>0</v>
      </c>
      <c r="FCD77" s="26">
        <f t="shared" si="66"/>
        <v>0</v>
      </c>
      <c r="FCE77" s="26">
        <f t="shared" si="66"/>
        <v>0</v>
      </c>
      <c r="FCF77" s="26">
        <f t="shared" si="66"/>
        <v>0</v>
      </c>
      <c r="FCG77" s="26">
        <f t="shared" si="66"/>
        <v>0</v>
      </c>
      <c r="FCH77" s="26">
        <f t="shared" si="66"/>
        <v>0</v>
      </c>
      <c r="FCI77" s="26">
        <f t="shared" si="66"/>
        <v>0</v>
      </c>
      <c r="FCJ77" s="26">
        <f t="shared" si="66"/>
        <v>0</v>
      </c>
      <c r="FCK77" s="26">
        <f t="shared" si="66"/>
        <v>0</v>
      </c>
      <c r="FCL77" s="26">
        <f t="shared" si="66"/>
        <v>0</v>
      </c>
      <c r="FCM77" s="26">
        <f t="shared" si="66"/>
        <v>0</v>
      </c>
      <c r="FCN77" s="26">
        <f t="shared" si="66"/>
        <v>0</v>
      </c>
      <c r="FCO77" s="26">
        <f t="shared" si="66"/>
        <v>0</v>
      </c>
      <c r="FCP77" s="26">
        <f t="shared" si="66"/>
        <v>0</v>
      </c>
      <c r="FCQ77" s="26">
        <f t="shared" si="66"/>
        <v>0</v>
      </c>
      <c r="FCR77" s="26">
        <f t="shared" si="66"/>
        <v>0</v>
      </c>
      <c r="FCS77" s="26">
        <f t="shared" si="66"/>
        <v>0</v>
      </c>
      <c r="FCT77" s="26">
        <f t="shared" si="66"/>
        <v>0</v>
      </c>
      <c r="FCU77" s="26">
        <f t="shared" si="66"/>
        <v>0</v>
      </c>
      <c r="FCV77" s="26">
        <f t="shared" si="66"/>
        <v>0</v>
      </c>
      <c r="FCW77" s="26">
        <f t="shared" si="66"/>
        <v>0</v>
      </c>
      <c r="FCX77" s="26">
        <f t="shared" si="66"/>
        <v>0</v>
      </c>
      <c r="FCY77" s="26">
        <f t="shared" si="66"/>
        <v>0</v>
      </c>
      <c r="FCZ77" s="26">
        <f t="shared" si="66"/>
        <v>0</v>
      </c>
      <c r="FDA77" s="26">
        <f t="shared" si="66"/>
        <v>0</v>
      </c>
      <c r="FDB77" s="26">
        <f t="shared" si="66"/>
        <v>0</v>
      </c>
      <c r="FDC77" s="26">
        <f t="shared" si="66"/>
        <v>0</v>
      </c>
      <c r="FDD77" s="26">
        <f t="shared" si="66"/>
        <v>0</v>
      </c>
      <c r="FDE77" s="26">
        <f t="shared" si="66"/>
        <v>0</v>
      </c>
      <c r="FDF77" s="26">
        <f t="shared" si="66"/>
        <v>0</v>
      </c>
      <c r="FDG77" s="26">
        <f t="shared" si="66"/>
        <v>0</v>
      </c>
      <c r="FDH77" s="26">
        <f t="shared" ref="FDH77:FFS77" si="67">SUM(FDH67:FDH76)</f>
        <v>0</v>
      </c>
      <c r="FDI77" s="26">
        <f t="shared" si="67"/>
        <v>0</v>
      </c>
      <c r="FDJ77" s="26">
        <f t="shared" si="67"/>
        <v>0</v>
      </c>
      <c r="FDK77" s="26">
        <f t="shared" si="67"/>
        <v>0</v>
      </c>
      <c r="FDL77" s="26">
        <f t="shared" si="67"/>
        <v>0</v>
      </c>
      <c r="FDM77" s="26">
        <f t="shared" si="67"/>
        <v>0</v>
      </c>
      <c r="FDN77" s="26">
        <f t="shared" si="67"/>
        <v>0</v>
      </c>
      <c r="FDO77" s="26">
        <f t="shared" si="67"/>
        <v>0</v>
      </c>
      <c r="FDP77" s="26">
        <f t="shared" si="67"/>
        <v>0</v>
      </c>
      <c r="FDQ77" s="26">
        <f t="shared" si="67"/>
        <v>0</v>
      </c>
      <c r="FDR77" s="26">
        <f t="shared" si="67"/>
        <v>0</v>
      </c>
      <c r="FDS77" s="26">
        <f t="shared" si="67"/>
        <v>0</v>
      </c>
      <c r="FDT77" s="26">
        <f t="shared" si="67"/>
        <v>0</v>
      </c>
      <c r="FDU77" s="26">
        <f t="shared" si="67"/>
        <v>0</v>
      </c>
      <c r="FDV77" s="26">
        <f t="shared" si="67"/>
        <v>0</v>
      </c>
      <c r="FDW77" s="26">
        <f t="shared" si="67"/>
        <v>0</v>
      </c>
      <c r="FDX77" s="26">
        <f t="shared" si="67"/>
        <v>0</v>
      </c>
      <c r="FDY77" s="26">
        <f t="shared" si="67"/>
        <v>0</v>
      </c>
      <c r="FDZ77" s="26">
        <f t="shared" si="67"/>
        <v>0</v>
      </c>
      <c r="FEA77" s="26">
        <f t="shared" si="67"/>
        <v>0</v>
      </c>
      <c r="FEB77" s="26">
        <f t="shared" si="67"/>
        <v>0</v>
      </c>
      <c r="FEC77" s="26">
        <f t="shared" si="67"/>
        <v>0</v>
      </c>
      <c r="FED77" s="26">
        <f t="shared" si="67"/>
        <v>0</v>
      </c>
      <c r="FEE77" s="26">
        <f t="shared" si="67"/>
        <v>0</v>
      </c>
      <c r="FEF77" s="26">
        <f t="shared" si="67"/>
        <v>0</v>
      </c>
      <c r="FEG77" s="26">
        <f t="shared" si="67"/>
        <v>0</v>
      </c>
      <c r="FEH77" s="26">
        <f t="shared" si="67"/>
        <v>0</v>
      </c>
      <c r="FEI77" s="26">
        <f t="shared" si="67"/>
        <v>0</v>
      </c>
      <c r="FEJ77" s="26">
        <f t="shared" si="67"/>
        <v>0</v>
      </c>
      <c r="FEK77" s="26">
        <f t="shared" si="67"/>
        <v>0</v>
      </c>
      <c r="FEL77" s="26">
        <f t="shared" si="67"/>
        <v>0</v>
      </c>
      <c r="FEM77" s="26">
        <f t="shared" si="67"/>
        <v>0</v>
      </c>
      <c r="FEN77" s="26">
        <f t="shared" si="67"/>
        <v>0</v>
      </c>
      <c r="FEO77" s="26">
        <f t="shared" si="67"/>
        <v>0</v>
      </c>
      <c r="FEP77" s="26">
        <f t="shared" si="67"/>
        <v>0</v>
      </c>
      <c r="FEQ77" s="26">
        <f t="shared" si="67"/>
        <v>0</v>
      </c>
      <c r="FER77" s="26">
        <f t="shared" si="67"/>
        <v>0</v>
      </c>
      <c r="FES77" s="26">
        <f t="shared" si="67"/>
        <v>0</v>
      </c>
      <c r="FET77" s="26">
        <f t="shared" si="67"/>
        <v>0</v>
      </c>
      <c r="FEU77" s="26">
        <f t="shared" si="67"/>
        <v>0</v>
      </c>
      <c r="FEV77" s="26">
        <f t="shared" si="67"/>
        <v>0</v>
      </c>
      <c r="FEW77" s="26">
        <f t="shared" si="67"/>
        <v>0</v>
      </c>
      <c r="FEX77" s="26">
        <f t="shared" si="67"/>
        <v>0</v>
      </c>
      <c r="FEY77" s="26">
        <f t="shared" si="67"/>
        <v>0</v>
      </c>
      <c r="FEZ77" s="26">
        <f t="shared" si="67"/>
        <v>0</v>
      </c>
      <c r="FFA77" s="26">
        <f t="shared" si="67"/>
        <v>0</v>
      </c>
      <c r="FFB77" s="26">
        <f t="shared" si="67"/>
        <v>0</v>
      </c>
      <c r="FFC77" s="26">
        <f t="shared" si="67"/>
        <v>0</v>
      </c>
      <c r="FFD77" s="26">
        <f t="shared" si="67"/>
        <v>0</v>
      </c>
      <c r="FFE77" s="26">
        <f t="shared" si="67"/>
        <v>0</v>
      </c>
      <c r="FFF77" s="26">
        <f t="shared" si="67"/>
        <v>0</v>
      </c>
      <c r="FFG77" s="26">
        <f t="shared" si="67"/>
        <v>0</v>
      </c>
      <c r="FFH77" s="26">
        <f t="shared" si="67"/>
        <v>0</v>
      </c>
      <c r="FFI77" s="26">
        <f t="shared" si="67"/>
        <v>0</v>
      </c>
      <c r="FFJ77" s="26">
        <f t="shared" si="67"/>
        <v>0</v>
      </c>
      <c r="FFK77" s="26">
        <f t="shared" si="67"/>
        <v>0</v>
      </c>
      <c r="FFL77" s="26">
        <f t="shared" si="67"/>
        <v>0</v>
      </c>
      <c r="FFM77" s="26">
        <f t="shared" si="67"/>
        <v>0</v>
      </c>
      <c r="FFN77" s="26">
        <f t="shared" si="67"/>
        <v>0</v>
      </c>
      <c r="FFO77" s="26">
        <f t="shared" si="67"/>
        <v>0</v>
      </c>
      <c r="FFP77" s="26">
        <f t="shared" si="67"/>
        <v>0</v>
      </c>
      <c r="FFQ77" s="26">
        <f t="shared" si="67"/>
        <v>0</v>
      </c>
      <c r="FFR77" s="26">
        <f t="shared" si="67"/>
        <v>0</v>
      </c>
      <c r="FFS77" s="26">
        <f t="shared" si="67"/>
        <v>0</v>
      </c>
      <c r="FFT77" s="26">
        <f t="shared" ref="FFT77:FIE77" si="68">SUM(FFT67:FFT76)</f>
        <v>0</v>
      </c>
      <c r="FFU77" s="26">
        <f t="shared" si="68"/>
        <v>0</v>
      </c>
      <c r="FFV77" s="26">
        <f t="shared" si="68"/>
        <v>0</v>
      </c>
      <c r="FFW77" s="26">
        <f t="shared" si="68"/>
        <v>0</v>
      </c>
      <c r="FFX77" s="26">
        <f t="shared" si="68"/>
        <v>0</v>
      </c>
      <c r="FFY77" s="26">
        <f t="shared" si="68"/>
        <v>0</v>
      </c>
      <c r="FFZ77" s="26">
        <f t="shared" si="68"/>
        <v>0</v>
      </c>
      <c r="FGA77" s="26">
        <f t="shared" si="68"/>
        <v>0</v>
      </c>
      <c r="FGB77" s="26">
        <f t="shared" si="68"/>
        <v>0</v>
      </c>
      <c r="FGC77" s="26">
        <f t="shared" si="68"/>
        <v>0</v>
      </c>
      <c r="FGD77" s="26">
        <f t="shared" si="68"/>
        <v>0</v>
      </c>
      <c r="FGE77" s="26">
        <f t="shared" si="68"/>
        <v>0</v>
      </c>
      <c r="FGF77" s="26">
        <f t="shared" si="68"/>
        <v>0</v>
      </c>
      <c r="FGG77" s="26">
        <f t="shared" si="68"/>
        <v>0</v>
      </c>
      <c r="FGH77" s="26">
        <f t="shared" si="68"/>
        <v>0</v>
      </c>
      <c r="FGI77" s="26">
        <f t="shared" si="68"/>
        <v>0</v>
      </c>
      <c r="FGJ77" s="26">
        <f t="shared" si="68"/>
        <v>0</v>
      </c>
      <c r="FGK77" s="26">
        <f t="shared" si="68"/>
        <v>0</v>
      </c>
      <c r="FGL77" s="26">
        <f t="shared" si="68"/>
        <v>0</v>
      </c>
      <c r="FGM77" s="26">
        <f t="shared" si="68"/>
        <v>0</v>
      </c>
      <c r="FGN77" s="26">
        <f t="shared" si="68"/>
        <v>0</v>
      </c>
      <c r="FGO77" s="26">
        <f t="shared" si="68"/>
        <v>0</v>
      </c>
      <c r="FGP77" s="26">
        <f t="shared" si="68"/>
        <v>0</v>
      </c>
      <c r="FGQ77" s="26">
        <f t="shared" si="68"/>
        <v>0</v>
      </c>
      <c r="FGR77" s="26">
        <f t="shared" si="68"/>
        <v>0</v>
      </c>
      <c r="FGS77" s="26">
        <f t="shared" si="68"/>
        <v>0</v>
      </c>
      <c r="FGT77" s="26">
        <f t="shared" si="68"/>
        <v>0</v>
      </c>
      <c r="FGU77" s="26">
        <f t="shared" si="68"/>
        <v>0</v>
      </c>
      <c r="FGV77" s="26">
        <f t="shared" si="68"/>
        <v>0</v>
      </c>
      <c r="FGW77" s="26">
        <f t="shared" si="68"/>
        <v>0</v>
      </c>
      <c r="FGX77" s="26">
        <f t="shared" si="68"/>
        <v>0</v>
      </c>
      <c r="FGY77" s="26">
        <f t="shared" si="68"/>
        <v>0</v>
      </c>
      <c r="FGZ77" s="26">
        <f t="shared" si="68"/>
        <v>0</v>
      </c>
      <c r="FHA77" s="26">
        <f t="shared" si="68"/>
        <v>0</v>
      </c>
      <c r="FHB77" s="26">
        <f t="shared" si="68"/>
        <v>0</v>
      </c>
      <c r="FHC77" s="26">
        <f t="shared" si="68"/>
        <v>0</v>
      </c>
      <c r="FHD77" s="26">
        <f t="shared" si="68"/>
        <v>0</v>
      </c>
      <c r="FHE77" s="26">
        <f t="shared" si="68"/>
        <v>0</v>
      </c>
      <c r="FHF77" s="26">
        <f t="shared" si="68"/>
        <v>0</v>
      </c>
      <c r="FHG77" s="26">
        <f t="shared" si="68"/>
        <v>0</v>
      </c>
      <c r="FHH77" s="26">
        <f t="shared" si="68"/>
        <v>0</v>
      </c>
      <c r="FHI77" s="26">
        <f t="shared" si="68"/>
        <v>0</v>
      </c>
      <c r="FHJ77" s="26">
        <f t="shared" si="68"/>
        <v>0</v>
      </c>
      <c r="FHK77" s="26">
        <f t="shared" si="68"/>
        <v>0</v>
      </c>
      <c r="FHL77" s="26">
        <f t="shared" si="68"/>
        <v>0</v>
      </c>
      <c r="FHM77" s="26">
        <f t="shared" si="68"/>
        <v>0</v>
      </c>
      <c r="FHN77" s="26">
        <f t="shared" si="68"/>
        <v>0</v>
      </c>
      <c r="FHO77" s="26">
        <f t="shared" si="68"/>
        <v>0</v>
      </c>
      <c r="FHP77" s="26">
        <f t="shared" si="68"/>
        <v>0</v>
      </c>
      <c r="FHQ77" s="26">
        <f t="shared" si="68"/>
        <v>0</v>
      </c>
      <c r="FHR77" s="26">
        <f t="shared" si="68"/>
        <v>0</v>
      </c>
      <c r="FHS77" s="26">
        <f t="shared" si="68"/>
        <v>0</v>
      </c>
      <c r="FHT77" s="26">
        <f t="shared" si="68"/>
        <v>0</v>
      </c>
      <c r="FHU77" s="26">
        <f t="shared" si="68"/>
        <v>0</v>
      </c>
      <c r="FHV77" s="26">
        <f t="shared" si="68"/>
        <v>0</v>
      </c>
      <c r="FHW77" s="26">
        <f t="shared" si="68"/>
        <v>0</v>
      </c>
      <c r="FHX77" s="26">
        <f t="shared" si="68"/>
        <v>0</v>
      </c>
      <c r="FHY77" s="26">
        <f t="shared" si="68"/>
        <v>0</v>
      </c>
      <c r="FHZ77" s="26">
        <f t="shared" si="68"/>
        <v>0</v>
      </c>
      <c r="FIA77" s="26">
        <f t="shared" si="68"/>
        <v>0</v>
      </c>
      <c r="FIB77" s="26">
        <f t="shared" si="68"/>
        <v>0</v>
      </c>
      <c r="FIC77" s="26">
        <f t="shared" si="68"/>
        <v>0</v>
      </c>
      <c r="FID77" s="26">
        <f t="shared" si="68"/>
        <v>0</v>
      </c>
      <c r="FIE77" s="26">
        <f t="shared" si="68"/>
        <v>0</v>
      </c>
      <c r="FIF77" s="26">
        <f t="shared" ref="FIF77:FKQ77" si="69">SUM(FIF67:FIF76)</f>
        <v>0</v>
      </c>
      <c r="FIG77" s="26">
        <f t="shared" si="69"/>
        <v>0</v>
      </c>
      <c r="FIH77" s="26">
        <f t="shared" si="69"/>
        <v>0</v>
      </c>
      <c r="FII77" s="26">
        <f t="shared" si="69"/>
        <v>0</v>
      </c>
      <c r="FIJ77" s="26">
        <f t="shared" si="69"/>
        <v>0</v>
      </c>
      <c r="FIK77" s="26">
        <f t="shared" si="69"/>
        <v>0</v>
      </c>
      <c r="FIL77" s="26">
        <f t="shared" si="69"/>
        <v>0</v>
      </c>
      <c r="FIM77" s="26">
        <f t="shared" si="69"/>
        <v>0</v>
      </c>
      <c r="FIN77" s="26">
        <f t="shared" si="69"/>
        <v>0</v>
      </c>
      <c r="FIO77" s="26">
        <f t="shared" si="69"/>
        <v>0</v>
      </c>
      <c r="FIP77" s="26">
        <f t="shared" si="69"/>
        <v>0</v>
      </c>
      <c r="FIQ77" s="26">
        <f t="shared" si="69"/>
        <v>0</v>
      </c>
      <c r="FIR77" s="26">
        <f t="shared" si="69"/>
        <v>0</v>
      </c>
      <c r="FIS77" s="26">
        <f t="shared" si="69"/>
        <v>0</v>
      </c>
      <c r="FIT77" s="26">
        <f t="shared" si="69"/>
        <v>0</v>
      </c>
      <c r="FIU77" s="26">
        <f t="shared" si="69"/>
        <v>0</v>
      </c>
      <c r="FIV77" s="26">
        <f t="shared" si="69"/>
        <v>0</v>
      </c>
      <c r="FIW77" s="26">
        <f t="shared" si="69"/>
        <v>0</v>
      </c>
      <c r="FIX77" s="26">
        <f t="shared" si="69"/>
        <v>0</v>
      </c>
      <c r="FIY77" s="26">
        <f t="shared" si="69"/>
        <v>0</v>
      </c>
      <c r="FIZ77" s="26">
        <f t="shared" si="69"/>
        <v>0</v>
      </c>
      <c r="FJA77" s="26">
        <f t="shared" si="69"/>
        <v>0</v>
      </c>
      <c r="FJB77" s="26">
        <f t="shared" si="69"/>
        <v>0</v>
      </c>
      <c r="FJC77" s="26">
        <f t="shared" si="69"/>
        <v>0</v>
      </c>
      <c r="FJD77" s="26">
        <f t="shared" si="69"/>
        <v>0</v>
      </c>
      <c r="FJE77" s="26">
        <f t="shared" si="69"/>
        <v>0</v>
      </c>
      <c r="FJF77" s="26">
        <f t="shared" si="69"/>
        <v>0</v>
      </c>
      <c r="FJG77" s="26">
        <f t="shared" si="69"/>
        <v>0</v>
      </c>
      <c r="FJH77" s="26">
        <f t="shared" si="69"/>
        <v>0</v>
      </c>
      <c r="FJI77" s="26">
        <f t="shared" si="69"/>
        <v>0</v>
      </c>
      <c r="FJJ77" s="26">
        <f t="shared" si="69"/>
        <v>0</v>
      </c>
      <c r="FJK77" s="26">
        <f t="shared" si="69"/>
        <v>0</v>
      </c>
      <c r="FJL77" s="26">
        <f t="shared" si="69"/>
        <v>0</v>
      </c>
      <c r="FJM77" s="26">
        <f t="shared" si="69"/>
        <v>0</v>
      </c>
      <c r="FJN77" s="26">
        <f t="shared" si="69"/>
        <v>0</v>
      </c>
      <c r="FJO77" s="26">
        <f t="shared" si="69"/>
        <v>0</v>
      </c>
      <c r="FJP77" s="26">
        <f t="shared" si="69"/>
        <v>0</v>
      </c>
      <c r="FJQ77" s="26">
        <f t="shared" si="69"/>
        <v>0</v>
      </c>
      <c r="FJR77" s="26">
        <f t="shared" si="69"/>
        <v>0</v>
      </c>
      <c r="FJS77" s="26">
        <f t="shared" si="69"/>
        <v>0</v>
      </c>
      <c r="FJT77" s="26">
        <f t="shared" si="69"/>
        <v>0</v>
      </c>
      <c r="FJU77" s="26">
        <f t="shared" si="69"/>
        <v>0</v>
      </c>
      <c r="FJV77" s="26">
        <f t="shared" si="69"/>
        <v>0</v>
      </c>
      <c r="FJW77" s="26">
        <f t="shared" si="69"/>
        <v>0</v>
      </c>
      <c r="FJX77" s="26">
        <f t="shared" si="69"/>
        <v>0</v>
      </c>
      <c r="FJY77" s="26">
        <f t="shared" si="69"/>
        <v>0</v>
      </c>
      <c r="FJZ77" s="26">
        <f t="shared" si="69"/>
        <v>0</v>
      </c>
      <c r="FKA77" s="26">
        <f t="shared" si="69"/>
        <v>0</v>
      </c>
      <c r="FKB77" s="26">
        <f t="shared" si="69"/>
        <v>0</v>
      </c>
      <c r="FKC77" s="26">
        <f t="shared" si="69"/>
        <v>0</v>
      </c>
      <c r="FKD77" s="26">
        <f t="shared" si="69"/>
        <v>0</v>
      </c>
      <c r="FKE77" s="26">
        <f t="shared" si="69"/>
        <v>0</v>
      </c>
      <c r="FKF77" s="26">
        <f t="shared" si="69"/>
        <v>0</v>
      </c>
      <c r="FKG77" s="26">
        <f t="shared" si="69"/>
        <v>0</v>
      </c>
      <c r="FKH77" s="26">
        <f t="shared" si="69"/>
        <v>0</v>
      </c>
      <c r="FKI77" s="26">
        <f t="shared" si="69"/>
        <v>0</v>
      </c>
      <c r="FKJ77" s="26">
        <f t="shared" si="69"/>
        <v>0</v>
      </c>
      <c r="FKK77" s="26">
        <f t="shared" si="69"/>
        <v>0</v>
      </c>
      <c r="FKL77" s="26">
        <f t="shared" si="69"/>
        <v>0</v>
      </c>
      <c r="FKM77" s="26">
        <f t="shared" si="69"/>
        <v>0</v>
      </c>
      <c r="FKN77" s="26">
        <f t="shared" si="69"/>
        <v>0</v>
      </c>
      <c r="FKO77" s="26">
        <f t="shared" si="69"/>
        <v>0</v>
      </c>
      <c r="FKP77" s="26">
        <f t="shared" si="69"/>
        <v>0</v>
      </c>
      <c r="FKQ77" s="26">
        <f t="shared" si="69"/>
        <v>0</v>
      </c>
      <c r="FKR77" s="26">
        <f t="shared" ref="FKR77:FNC77" si="70">SUM(FKR67:FKR76)</f>
        <v>0</v>
      </c>
      <c r="FKS77" s="26">
        <f t="shared" si="70"/>
        <v>0</v>
      </c>
      <c r="FKT77" s="26">
        <f t="shared" si="70"/>
        <v>0</v>
      </c>
      <c r="FKU77" s="26">
        <f t="shared" si="70"/>
        <v>0</v>
      </c>
      <c r="FKV77" s="26">
        <f t="shared" si="70"/>
        <v>0</v>
      </c>
      <c r="FKW77" s="26">
        <f t="shared" si="70"/>
        <v>0</v>
      </c>
      <c r="FKX77" s="26">
        <f t="shared" si="70"/>
        <v>0</v>
      </c>
      <c r="FKY77" s="26">
        <f t="shared" si="70"/>
        <v>0</v>
      </c>
      <c r="FKZ77" s="26">
        <f t="shared" si="70"/>
        <v>0</v>
      </c>
      <c r="FLA77" s="26">
        <f t="shared" si="70"/>
        <v>0</v>
      </c>
      <c r="FLB77" s="26">
        <f t="shared" si="70"/>
        <v>0</v>
      </c>
      <c r="FLC77" s="26">
        <f t="shared" si="70"/>
        <v>0</v>
      </c>
      <c r="FLD77" s="26">
        <f t="shared" si="70"/>
        <v>0</v>
      </c>
      <c r="FLE77" s="26">
        <f t="shared" si="70"/>
        <v>0</v>
      </c>
      <c r="FLF77" s="26">
        <f t="shared" si="70"/>
        <v>0</v>
      </c>
      <c r="FLG77" s="26">
        <f t="shared" si="70"/>
        <v>0</v>
      </c>
      <c r="FLH77" s="26">
        <f t="shared" si="70"/>
        <v>0</v>
      </c>
      <c r="FLI77" s="26">
        <f t="shared" si="70"/>
        <v>0</v>
      </c>
      <c r="FLJ77" s="26">
        <f t="shared" si="70"/>
        <v>0</v>
      </c>
      <c r="FLK77" s="26">
        <f t="shared" si="70"/>
        <v>0</v>
      </c>
      <c r="FLL77" s="26">
        <f t="shared" si="70"/>
        <v>0</v>
      </c>
      <c r="FLM77" s="26">
        <f t="shared" si="70"/>
        <v>0</v>
      </c>
      <c r="FLN77" s="26">
        <f t="shared" si="70"/>
        <v>0</v>
      </c>
      <c r="FLO77" s="26">
        <f t="shared" si="70"/>
        <v>0</v>
      </c>
      <c r="FLP77" s="26">
        <f t="shared" si="70"/>
        <v>0</v>
      </c>
      <c r="FLQ77" s="26">
        <f t="shared" si="70"/>
        <v>0</v>
      </c>
      <c r="FLR77" s="26">
        <f t="shared" si="70"/>
        <v>0</v>
      </c>
      <c r="FLS77" s="26">
        <f t="shared" si="70"/>
        <v>0</v>
      </c>
      <c r="FLT77" s="26">
        <f t="shared" si="70"/>
        <v>0</v>
      </c>
      <c r="FLU77" s="26">
        <f t="shared" si="70"/>
        <v>0</v>
      </c>
      <c r="FLV77" s="26">
        <f t="shared" si="70"/>
        <v>0</v>
      </c>
      <c r="FLW77" s="26">
        <f t="shared" si="70"/>
        <v>0</v>
      </c>
      <c r="FLX77" s="26">
        <f t="shared" si="70"/>
        <v>0</v>
      </c>
      <c r="FLY77" s="26">
        <f t="shared" si="70"/>
        <v>0</v>
      </c>
      <c r="FLZ77" s="26">
        <f t="shared" si="70"/>
        <v>0</v>
      </c>
      <c r="FMA77" s="26">
        <f t="shared" si="70"/>
        <v>0</v>
      </c>
      <c r="FMB77" s="26">
        <f t="shared" si="70"/>
        <v>0</v>
      </c>
      <c r="FMC77" s="26">
        <f t="shared" si="70"/>
        <v>0</v>
      </c>
      <c r="FMD77" s="26">
        <f t="shared" si="70"/>
        <v>0</v>
      </c>
      <c r="FME77" s="26">
        <f t="shared" si="70"/>
        <v>0</v>
      </c>
      <c r="FMF77" s="26">
        <f t="shared" si="70"/>
        <v>0</v>
      </c>
      <c r="FMG77" s="26">
        <f t="shared" si="70"/>
        <v>0</v>
      </c>
      <c r="FMH77" s="26">
        <f t="shared" si="70"/>
        <v>0</v>
      </c>
      <c r="FMI77" s="26">
        <f t="shared" si="70"/>
        <v>0</v>
      </c>
      <c r="FMJ77" s="26">
        <f t="shared" si="70"/>
        <v>0</v>
      </c>
      <c r="FMK77" s="26">
        <f t="shared" si="70"/>
        <v>0</v>
      </c>
      <c r="FML77" s="26">
        <f t="shared" si="70"/>
        <v>0</v>
      </c>
      <c r="FMM77" s="26">
        <f t="shared" si="70"/>
        <v>0</v>
      </c>
      <c r="FMN77" s="26">
        <f t="shared" si="70"/>
        <v>0</v>
      </c>
      <c r="FMO77" s="26">
        <f t="shared" si="70"/>
        <v>0</v>
      </c>
      <c r="FMP77" s="26">
        <f t="shared" si="70"/>
        <v>0</v>
      </c>
      <c r="FMQ77" s="26">
        <f t="shared" si="70"/>
        <v>0</v>
      </c>
      <c r="FMR77" s="26">
        <f t="shared" si="70"/>
        <v>0</v>
      </c>
      <c r="FMS77" s="26">
        <f t="shared" si="70"/>
        <v>0</v>
      </c>
      <c r="FMT77" s="26">
        <f t="shared" si="70"/>
        <v>0</v>
      </c>
      <c r="FMU77" s="26">
        <f t="shared" si="70"/>
        <v>0</v>
      </c>
      <c r="FMV77" s="26">
        <f t="shared" si="70"/>
        <v>0</v>
      </c>
      <c r="FMW77" s="26">
        <f t="shared" si="70"/>
        <v>0</v>
      </c>
      <c r="FMX77" s="26">
        <f t="shared" si="70"/>
        <v>0</v>
      </c>
      <c r="FMY77" s="26">
        <f t="shared" si="70"/>
        <v>0</v>
      </c>
      <c r="FMZ77" s="26">
        <f t="shared" si="70"/>
        <v>0</v>
      </c>
      <c r="FNA77" s="26">
        <f t="shared" si="70"/>
        <v>0</v>
      </c>
      <c r="FNB77" s="26">
        <f t="shared" si="70"/>
        <v>0</v>
      </c>
      <c r="FNC77" s="26">
        <f t="shared" si="70"/>
        <v>0</v>
      </c>
      <c r="FND77" s="26">
        <f t="shared" ref="FND77:FPO77" si="71">SUM(FND67:FND76)</f>
        <v>0</v>
      </c>
      <c r="FNE77" s="26">
        <f t="shared" si="71"/>
        <v>0</v>
      </c>
      <c r="FNF77" s="26">
        <f t="shared" si="71"/>
        <v>0</v>
      </c>
      <c r="FNG77" s="26">
        <f t="shared" si="71"/>
        <v>0</v>
      </c>
      <c r="FNH77" s="26">
        <f t="shared" si="71"/>
        <v>0</v>
      </c>
      <c r="FNI77" s="26">
        <f t="shared" si="71"/>
        <v>0</v>
      </c>
      <c r="FNJ77" s="26">
        <f t="shared" si="71"/>
        <v>0</v>
      </c>
      <c r="FNK77" s="26">
        <f t="shared" si="71"/>
        <v>0</v>
      </c>
      <c r="FNL77" s="26">
        <f t="shared" si="71"/>
        <v>0</v>
      </c>
      <c r="FNM77" s="26">
        <f t="shared" si="71"/>
        <v>0</v>
      </c>
      <c r="FNN77" s="26">
        <f t="shared" si="71"/>
        <v>0</v>
      </c>
      <c r="FNO77" s="26">
        <f t="shared" si="71"/>
        <v>0</v>
      </c>
      <c r="FNP77" s="26">
        <f t="shared" si="71"/>
        <v>0</v>
      </c>
      <c r="FNQ77" s="26">
        <f t="shared" si="71"/>
        <v>0</v>
      </c>
      <c r="FNR77" s="26">
        <f t="shared" si="71"/>
        <v>0</v>
      </c>
      <c r="FNS77" s="26">
        <f t="shared" si="71"/>
        <v>0</v>
      </c>
      <c r="FNT77" s="26">
        <f t="shared" si="71"/>
        <v>0</v>
      </c>
      <c r="FNU77" s="26">
        <f t="shared" si="71"/>
        <v>0</v>
      </c>
      <c r="FNV77" s="26">
        <f t="shared" si="71"/>
        <v>0</v>
      </c>
      <c r="FNW77" s="26">
        <f t="shared" si="71"/>
        <v>0</v>
      </c>
      <c r="FNX77" s="26">
        <f t="shared" si="71"/>
        <v>0</v>
      </c>
      <c r="FNY77" s="26">
        <f t="shared" si="71"/>
        <v>0</v>
      </c>
      <c r="FNZ77" s="26">
        <f t="shared" si="71"/>
        <v>0</v>
      </c>
      <c r="FOA77" s="26">
        <f t="shared" si="71"/>
        <v>0</v>
      </c>
      <c r="FOB77" s="26">
        <f t="shared" si="71"/>
        <v>0</v>
      </c>
      <c r="FOC77" s="26">
        <f t="shared" si="71"/>
        <v>0</v>
      </c>
      <c r="FOD77" s="26">
        <f t="shared" si="71"/>
        <v>0</v>
      </c>
      <c r="FOE77" s="26">
        <f t="shared" si="71"/>
        <v>0</v>
      </c>
      <c r="FOF77" s="26">
        <f t="shared" si="71"/>
        <v>0</v>
      </c>
      <c r="FOG77" s="26">
        <f t="shared" si="71"/>
        <v>0</v>
      </c>
      <c r="FOH77" s="26">
        <f t="shared" si="71"/>
        <v>0</v>
      </c>
      <c r="FOI77" s="26">
        <f t="shared" si="71"/>
        <v>0</v>
      </c>
      <c r="FOJ77" s="26">
        <f t="shared" si="71"/>
        <v>0</v>
      </c>
      <c r="FOK77" s="26">
        <f t="shared" si="71"/>
        <v>0</v>
      </c>
      <c r="FOL77" s="26">
        <f t="shared" si="71"/>
        <v>0</v>
      </c>
      <c r="FOM77" s="26">
        <f t="shared" si="71"/>
        <v>0</v>
      </c>
      <c r="FON77" s="26">
        <f t="shared" si="71"/>
        <v>0</v>
      </c>
      <c r="FOO77" s="26">
        <f t="shared" si="71"/>
        <v>0</v>
      </c>
      <c r="FOP77" s="26">
        <f t="shared" si="71"/>
        <v>0</v>
      </c>
      <c r="FOQ77" s="26">
        <f t="shared" si="71"/>
        <v>0</v>
      </c>
      <c r="FOR77" s="26">
        <f t="shared" si="71"/>
        <v>0</v>
      </c>
      <c r="FOS77" s="26">
        <f t="shared" si="71"/>
        <v>0</v>
      </c>
      <c r="FOT77" s="26">
        <f t="shared" si="71"/>
        <v>0</v>
      </c>
      <c r="FOU77" s="26">
        <f t="shared" si="71"/>
        <v>0</v>
      </c>
      <c r="FOV77" s="26">
        <f t="shared" si="71"/>
        <v>0</v>
      </c>
      <c r="FOW77" s="26">
        <f t="shared" si="71"/>
        <v>0</v>
      </c>
      <c r="FOX77" s="26">
        <f t="shared" si="71"/>
        <v>0</v>
      </c>
      <c r="FOY77" s="26">
        <f t="shared" si="71"/>
        <v>0</v>
      </c>
      <c r="FOZ77" s="26">
        <f t="shared" si="71"/>
        <v>0</v>
      </c>
      <c r="FPA77" s="26">
        <f t="shared" si="71"/>
        <v>0</v>
      </c>
      <c r="FPB77" s="26">
        <f t="shared" si="71"/>
        <v>0</v>
      </c>
      <c r="FPC77" s="26">
        <f t="shared" si="71"/>
        <v>0</v>
      </c>
      <c r="FPD77" s="26">
        <f t="shared" si="71"/>
        <v>0</v>
      </c>
      <c r="FPE77" s="26">
        <f t="shared" si="71"/>
        <v>0</v>
      </c>
      <c r="FPF77" s="26">
        <f t="shared" si="71"/>
        <v>0</v>
      </c>
      <c r="FPG77" s="26">
        <f t="shared" si="71"/>
        <v>0</v>
      </c>
      <c r="FPH77" s="26">
        <f t="shared" si="71"/>
        <v>0</v>
      </c>
      <c r="FPI77" s="26">
        <f t="shared" si="71"/>
        <v>0</v>
      </c>
      <c r="FPJ77" s="26">
        <f t="shared" si="71"/>
        <v>0</v>
      </c>
      <c r="FPK77" s="26">
        <f t="shared" si="71"/>
        <v>0</v>
      </c>
      <c r="FPL77" s="26">
        <f t="shared" si="71"/>
        <v>0</v>
      </c>
      <c r="FPM77" s="26">
        <f t="shared" si="71"/>
        <v>0</v>
      </c>
      <c r="FPN77" s="26">
        <f t="shared" si="71"/>
        <v>0</v>
      </c>
      <c r="FPO77" s="26">
        <f t="shared" si="71"/>
        <v>0</v>
      </c>
      <c r="FPP77" s="26">
        <f t="shared" ref="FPP77:FSA77" si="72">SUM(FPP67:FPP76)</f>
        <v>0</v>
      </c>
      <c r="FPQ77" s="26">
        <f t="shared" si="72"/>
        <v>0</v>
      </c>
      <c r="FPR77" s="26">
        <f t="shared" si="72"/>
        <v>0</v>
      </c>
      <c r="FPS77" s="26">
        <f t="shared" si="72"/>
        <v>0</v>
      </c>
      <c r="FPT77" s="26">
        <f t="shared" si="72"/>
        <v>0</v>
      </c>
      <c r="FPU77" s="26">
        <f t="shared" si="72"/>
        <v>0</v>
      </c>
      <c r="FPV77" s="26">
        <f t="shared" si="72"/>
        <v>0</v>
      </c>
      <c r="FPW77" s="26">
        <f t="shared" si="72"/>
        <v>0</v>
      </c>
      <c r="FPX77" s="26">
        <f t="shared" si="72"/>
        <v>0</v>
      </c>
      <c r="FPY77" s="26">
        <f t="shared" si="72"/>
        <v>0</v>
      </c>
      <c r="FPZ77" s="26">
        <f t="shared" si="72"/>
        <v>0</v>
      </c>
      <c r="FQA77" s="26">
        <f t="shared" si="72"/>
        <v>0</v>
      </c>
      <c r="FQB77" s="26">
        <f t="shared" si="72"/>
        <v>0</v>
      </c>
      <c r="FQC77" s="26">
        <f t="shared" si="72"/>
        <v>0</v>
      </c>
      <c r="FQD77" s="26">
        <f t="shared" si="72"/>
        <v>0</v>
      </c>
      <c r="FQE77" s="26">
        <f t="shared" si="72"/>
        <v>0</v>
      </c>
      <c r="FQF77" s="26">
        <f t="shared" si="72"/>
        <v>0</v>
      </c>
      <c r="FQG77" s="26">
        <f t="shared" si="72"/>
        <v>0</v>
      </c>
      <c r="FQH77" s="26">
        <f t="shared" si="72"/>
        <v>0</v>
      </c>
      <c r="FQI77" s="26">
        <f t="shared" si="72"/>
        <v>0</v>
      </c>
      <c r="FQJ77" s="26">
        <f t="shared" si="72"/>
        <v>0</v>
      </c>
      <c r="FQK77" s="26">
        <f t="shared" si="72"/>
        <v>0</v>
      </c>
      <c r="FQL77" s="26">
        <f t="shared" si="72"/>
        <v>0</v>
      </c>
      <c r="FQM77" s="26">
        <f t="shared" si="72"/>
        <v>0</v>
      </c>
      <c r="FQN77" s="26">
        <f t="shared" si="72"/>
        <v>0</v>
      </c>
      <c r="FQO77" s="26">
        <f t="shared" si="72"/>
        <v>0</v>
      </c>
      <c r="FQP77" s="26">
        <f t="shared" si="72"/>
        <v>0</v>
      </c>
      <c r="FQQ77" s="26">
        <f t="shared" si="72"/>
        <v>0</v>
      </c>
      <c r="FQR77" s="26">
        <f t="shared" si="72"/>
        <v>0</v>
      </c>
      <c r="FQS77" s="26">
        <f t="shared" si="72"/>
        <v>0</v>
      </c>
      <c r="FQT77" s="26">
        <f t="shared" si="72"/>
        <v>0</v>
      </c>
      <c r="FQU77" s="26">
        <f t="shared" si="72"/>
        <v>0</v>
      </c>
      <c r="FQV77" s="26">
        <f t="shared" si="72"/>
        <v>0</v>
      </c>
      <c r="FQW77" s="26">
        <f t="shared" si="72"/>
        <v>0</v>
      </c>
      <c r="FQX77" s="26">
        <f t="shared" si="72"/>
        <v>0</v>
      </c>
      <c r="FQY77" s="26">
        <f t="shared" si="72"/>
        <v>0</v>
      </c>
      <c r="FQZ77" s="26">
        <f t="shared" si="72"/>
        <v>0</v>
      </c>
      <c r="FRA77" s="26">
        <f t="shared" si="72"/>
        <v>0</v>
      </c>
      <c r="FRB77" s="26">
        <f t="shared" si="72"/>
        <v>0</v>
      </c>
      <c r="FRC77" s="26">
        <f t="shared" si="72"/>
        <v>0</v>
      </c>
      <c r="FRD77" s="26">
        <f t="shared" si="72"/>
        <v>0</v>
      </c>
      <c r="FRE77" s="26">
        <f t="shared" si="72"/>
        <v>0</v>
      </c>
      <c r="FRF77" s="26">
        <f t="shared" si="72"/>
        <v>0</v>
      </c>
      <c r="FRG77" s="26">
        <f t="shared" si="72"/>
        <v>0</v>
      </c>
      <c r="FRH77" s="26">
        <f t="shared" si="72"/>
        <v>0</v>
      </c>
      <c r="FRI77" s="26">
        <f t="shared" si="72"/>
        <v>0</v>
      </c>
      <c r="FRJ77" s="26">
        <f t="shared" si="72"/>
        <v>0</v>
      </c>
      <c r="FRK77" s="26">
        <f t="shared" si="72"/>
        <v>0</v>
      </c>
      <c r="FRL77" s="26">
        <f t="shared" si="72"/>
        <v>0</v>
      </c>
      <c r="FRM77" s="26">
        <f t="shared" si="72"/>
        <v>0</v>
      </c>
      <c r="FRN77" s="26">
        <f t="shared" si="72"/>
        <v>0</v>
      </c>
      <c r="FRO77" s="26">
        <f t="shared" si="72"/>
        <v>0</v>
      </c>
      <c r="FRP77" s="26">
        <f t="shared" si="72"/>
        <v>0</v>
      </c>
      <c r="FRQ77" s="26">
        <f t="shared" si="72"/>
        <v>0</v>
      </c>
      <c r="FRR77" s="26">
        <f t="shared" si="72"/>
        <v>0</v>
      </c>
      <c r="FRS77" s="26">
        <f t="shared" si="72"/>
        <v>0</v>
      </c>
      <c r="FRT77" s="26">
        <f t="shared" si="72"/>
        <v>0</v>
      </c>
      <c r="FRU77" s="26">
        <f t="shared" si="72"/>
        <v>0</v>
      </c>
      <c r="FRV77" s="26">
        <f t="shared" si="72"/>
        <v>0</v>
      </c>
      <c r="FRW77" s="26">
        <f t="shared" si="72"/>
        <v>0</v>
      </c>
      <c r="FRX77" s="26">
        <f t="shared" si="72"/>
        <v>0</v>
      </c>
      <c r="FRY77" s="26">
        <f t="shared" si="72"/>
        <v>0</v>
      </c>
      <c r="FRZ77" s="26">
        <f t="shared" si="72"/>
        <v>0</v>
      </c>
      <c r="FSA77" s="26">
        <f t="shared" si="72"/>
        <v>0</v>
      </c>
      <c r="FSB77" s="26">
        <f t="shared" ref="FSB77:FUM77" si="73">SUM(FSB67:FSB76)</f>
        <v>0</v>
      </c>
      <c r="FSC77" s="26">
        <f t="shared" si="73"/>
        <v>0</v>
      </c>
      <c r="FSD77" s="26">
        <f t="shared" si="73"/>
        <v>0</v>
      </c>
      <c r="FSE77" s="26">
        <f t="shared" si="73"/>
        <v>0</v>
      </c>
      <c r="FSF77" s="26">
        <f t="shared" si="73"/>
        <v>0</v>
      </c>
      <c r="FSG77" s="26">
        <f t="shared" si="73"/>
        <v>0</v>
      </c>
      <c r="FSH77" s="26">
        <f t="shared" si="73"/>
        <v>0</v>
      </c>
      <c r="FSI77" s="26">
        <f t="shared" si="73"/>
        <v>0</v>
      </c>
      <c r="FSJ77" s="26">
        <f t="shared" si="73"/>
        <v>0</v>
      </c>
      <c r="FSK77" s="26">
        <f t="shared" si="73"/>
        <v>0</v>
      </c>
      <c r="FSL77" s="26">
        <f t="shared" si="73"/>
        <v>0</v>
      </c>
      <c r="FSM77" s="26">
        <f t="shared" si="73"/>
        <v>0</v>
      </c>
      <c r="FSN77" s="26">
        <f t="shared" si="73"/>
        <v>0</v>
      </c>
      <c r="FSO77" s="26">
        <f t="shared" si="73"/>
        <v>0</v>
      </c>
      <c r="FSP77" s="26">
        <f t="shared" si="73"/>
        <v>0</v>
      </c>
      <c r="FSQ77" s="26">
        <f t="shared" si="73"/>
        <v>0</v>
      </c>
      <c r="FSR77" s="26">
        <f t="shared" si="73"/>
        <v>0</v>
      </c>
      <c r="FSS77" s="26">
        <f t="shared" si="73"/>
        <v>0</v>
      </c>
      <c r="FST77" s="26">
        <f t="shared" si="73"/>
        <v>0</v>
      </c>
      <c r="FSU77" s="26">
        <f t="shared" si="73"/>
        <v>0</v>
      </c>
      <c r="FSV77" s="26">
        <f t="shared" si="73"/>
        <v>0</v>
      </c>
      <c r="FSW77" s="26">
        <f t="shared" si="73"/>
        <v>0</v>
      </c>
      <c r="FSX77" s="26">
        <f t="shared" si="73"/>
        <v>0</v>
      </c>
      <c r="FSY77" s="26">
        <f t="shared" si="73"/>
        <v>0</v>
      </c>
      <c r="FSZ77" s="26">
        <f t="shared" si="73"/>
        <v>0</v>
      </c>
      <c r="FTA77" s="26">
        <f t="shared" si="73"/>
        <v>0</v>
      </c>
      <c r="FTB77" s="26">
        <f t="shared" si="73"/>
        <v>0</v>
      </c>
      <c r="FTC77" s="26">
        <f t="shared" si="73"/>
        <v>0</v>
      </c>
      <c r="FTD77" s="26">
        <f t="shared" si="73"/>
        <v>0</v>
      </c>
      <c r="FTE77" s="26">
        <f t="shared" si="73"/>
        <v>0</v>
      </c>
      <c r="FTF77" s="26">
        <f t="shared" si="73"/>
        <v>0</v>
      </c>
      <c r="FTG77" s="26">
        <f t="shared" si="73"/>
        <v>0</v>
      </c>
      <c r="FTH77" s="26">
        <f t="shared" si="73"/>
        <v>0</v>
      </c>
      <c r="FTI77" s="26">
        <f t="shared" si="73"/>
        <v>0</v>
      </c>
      <c r="FTJ77" s="26">
        <f t="shared" si="73"/>
        <v>0</v>
      </c>
      <c r="FTK77" s="26">
        <f t="shared" si="73"/>
        <v>0</v>
      </c>
      <c r="FTL77" s="26">
        <f t="shared" si="73"/>
        <v>0</v>
      </c>
      <c r="FTM77" s="26">
        <f t="shared" si="73"/>
        <v>0</v>
      </c>
      <c r="FTN77" s="26">
        <f t="shared" si="73"/>
        <v>0</v>
      </c>
      <c r="FTO77" s="26">
        <f t="shared" si="73"/>
        <v>0</v>
      </c>
      <c r="FTP77" s="26">
        <f t="shared" si="73"/>
        <v>0</v>
      </c>
      <c r="FTQ77" s="26">
        <f t="shared" si="73"/>
        <v>0</v>
      </c>
      <c r="FTR77" s="26">
        <f t="shared" si="73"/>
        <v>0</v>
      </c>
      <c r="FTS77" s="26">
        <f t="shared" si="73"/>
        <v>0</v>
      </c>
      <c r="FTT77" s="26">
        <f t="shared" si="73"/>
        <v>0</v>
      </c>
      <c r="FTU77" s="26">
        <f t="shared" si="73"/>
        <v>0</v>
      </c>
      <c r="FTV77" s="26">
        <f t="shared" si="73"/>
        <v>0</v>
      </c>
      <c r="FTW77" s="26">
        <f t="shared" si="73"/>
        <v>0</v>
      </c>
      <c r="FTX77" s="26">
        <f t="shared" si="73"/>
        <v>0</v>
      </c>
      <c r="FTY77" s="26">
        <f t="shared" si="73"/>
        <v>0</v>
      </c>
      <c r="FTZ77" s="26">
        <f t="shared" si="73"/>
        <v>0</v>
      </c>
      <c r="FUA77" s="26">
        <f t="shared" si="73"/>
        <v>0</v>
      </c>
      <c r="FUB77" s="26">
        <f t="shared" si="73"/>
        <v>0</v>
      </c>
      <c r="FUC77" s="26">
        <f t="shared" si="73"/>
        <v>0</v>
      </c>
      <c r="FUD77" s="26">
        <f t="shared" si="73"/>
        <v>0</v>
      </c>
      <c r="FUE77" s="26">
        <f t="shared" si="73"/>
        <v>0</v>
      </c>
      <c r="FUF77" s="26">
        <f t="shared" si="73"/>
        <v>0</v>
      </c>
      <c r="FUG77" s="26">
        <f t="shared" si="73"/>
        <v>0</v>
      </c>
      <c r="FUH77" s="26">
        <f t="shared" si="73"/>
        <v>0</v>
      </c>
      <c r="FUI77" s="26">
        <f t="shared" si="73"/>
        <v>0</v>
      </c>
      <c r="FUJ77" s="26">
        <f t="shared" si="73"/>
        <v>0</v>
      </c>
      <c r="FUK77" s="26">
        <f t="shared" si="73"/>
        <v>0</v>
      </c>
      <c r="FUL77" s="26">
        <f t="shared" si="73"/>
        <v>0</v>
      </c>
      <c r="FUM77" s="26">
        <f t="shared" si="73"/>
        <v>0</v>
      </c>
      <c r="FUN77" s="26">
        <f t="shared" ref="FUN77:FWY77" si="74">SUM(FUN67:FUN76)</f>
        <v>0</v>
      </c>
      <c r="FUO77" s="26">
        <f t="shared" si="74"/>
        <v>0</v>
      </c>
      <c r="FUP77" s="26">
        <f t="shared" si="74"/>
        <v>0</v>
      </c>
      <c r="FUQ77" s="26">
        <f t="shared" si="74"/>
        <v>0</v>
      </c>
      <c r="FUR77" s="26">
        <f t="shared" si="74"/>
        <v>0</v>
      </c>
      <c r="FUS77" s="26">
        <f t="shared" si="74"/>
        <v>0</v>
      </c>
      <c r="FUT77" s="26">
        <f t="shared" si="74"/>
        <v>0</v>
      </c>
      <c r="FUU77" s="26">
        <f t="shared" si="74"/>
        <v>0</v>
      </c>
      <c r="FUV77" s="26">
        <f t="shared" si="74"/>
        <v>0</v>
      </c>
      <c r="FUW77" s="26">
        <f t="shared" si="74"/>
        <v>0</v>
      </c>
      <c r="FUX77" s="26">
        <f t="shared" si="74"/>
        <v>0</v>
      </c>
      <c r="FUY77" s="26">
        <f t="shared" si="74"/>
        <v>0</v>
      </c>
      <c r="FUZ77" s="26">
        <f t="shared" si="74"/>
        <v>0</v>
      </c>
      <c r="FVA77" s="26">
        <f t="shared" si="74"/>
        <v>0</v>
      </c>
      <c r="FVB77" s="26">
        <f t="shared" si="74"/>
        <v>0</v>
      </c>
      <c r="FVC77" s="26">
        <f t="shared" si="74"/>
        <v>0</v>
      </c>
      <c r="FVD77" s="26">
        <f t="shared" si="74"/>
        <v>0</v>
      </c>
      <c r="FVE77" s="26">
        <f t="shared" si="74"/>
        <v>0</v>
      </c>
      <c r="FVF77" s="26">
        <f t="shared" si="74"/>
        <v>0</v>
      </c>
      <c r="FVG77" s="26">
        <f t="shared" si="74"/>
        <v>0</v>
      </c>
      <c r="FVH77" s="26">
        <f t="shared" si="74"/>
        <v>0</v>
      </c>
      <c r="FVI77" s="26">
        <f t="shared" si="74"/>
        <v>0</v>
      </c>
      <c r="FVJ77" s="26">
        <f t="shared" si="74"/>
        <v>0</v>
      </c>
      <c r="FVK77" s="26">
        <f t="shared" si="74"/>
        <v>0</v>
      </c>
      <c r="FVL77" s="26">
        <f t="shared" si="74"/>
        <v>0</v>
      </c>
      <c r="FVM77" s="26">
        <f t="shared" si="74"/>
        <v>0</v>
      </c>
      <c r="FVN77" s="26">
        <f t="shared" si="74"/>
        <v>0</v>
      </c>
      <c r="FVO77" s="26">
        <f t="shared" si="74"/>
        <v>0</v>
      </c>
      <c r="FVP77" s="26">
        <f t="shared" si="74"/>
        <v>0</v>
      </c>
      <c r="FVQ77" s="26">
        <f t="shared" si="74"/>
        <v>0</v>
      </c>
      <c r="FVR77" s="26">
        <f t="shared" si="74"/>
        <v>0</v>
      </c>
      <c r="FVS77" s="26">
        <f t="shared" si="74"/>
        <v>0</v>
      </c>
      <c r="FVT77" s="26">
        <f t="shared" si="74"/>
        <v>0</v>
      </c>
      <c r="FVU77" s="26">
        <f t="shared" si="74"/>
        <v>0</v>
      </c>
      <c r="FVV77" s="26">
        <f t="shared" si="74"/>
        <v>0</v>
      </c>
      <c r="FVW77" s="26">
        <f t="shared" si="74"/>
        <v>0</v>
      </c>
      <c r="FVX77" s="26">
        <f t="shared" si="74"/>
        <v>0</v>
      </c>
      <c r="FVY77" s="26">
        <f t="shared" si="74"/>
        <v>0</v>
      </c>
      <c r="FVZ77" s="26">
        <f t="shared" si="74"/>
        <v>0</v>
      </c>
      <c r="FWA77" s="26">
        <f t="shared" si="74"/>
        <v>0</v>
      </c>
      <c r="FWB77" s="26">
        <f t="shared" si="74"/>
        <v>0</v>
      </c>
      <c r="FWC77" s="26">
        <f t="shared" si="74"/>
        <v>0</v>
      </c>
      <c r="FWD77" s="26">
        <f t="shared" si="74"/>
        <v>0</v>
      </c>
      <c r="FWE77" s="26">
        <f t="shared" si="74"/>
        <v>0</v>
      </c>
      <c r="FWF77" s="26">
        <f t="shared" si="74"/>
        <v>0</v>
      </c>
      <c r="FWG77" s="26">
        <f t="shared" si="74"/>
        <v>0</v>
      </c>
      <c r="FWH77" s="26">
        <f t="shared" si="74"/>
        <v>0</v>
      </c>
      <c r="FWI77" s="26">
        <f t="shared" si="74"/>
        <v>0</v>
      </c>
      <c r="FWJ77" s="26">
        <f t="shared" si="74"/>
        <v>0</v>
      </c>
      <c r="FWK77" s="26">
        <f t="shared" si="74"/>
        <v>0</v>
      </c>
      <c r="FWL77" s="26">
        <f t="shared" si="74"/>
        <v>0</v>
      </c>
      <c r="FWM77" s="26">
        <f t="shared" si="74"/>
        <v>0</v>
      </c>
      <c r="FWN77" s="26">
        <f t="shared" si="74"/>
        <v>0</v>
      </c>
      <c r="FWO77" s="26">
        <f t="shared" si="74"/>
        <v>0</v>
      </c>
      <c r="FWP77" s="26">
        <f t="shared" si="74"/>
        <v>0</v>
      </c>
      <c r="FWQ77" s="26">
        <f t="shared" si="74"/>
        <v>0</v>
      </c>
      <c r="FWR77" s="26">
        <f t="shared" si="74"/>
        <v>0</v>
      </c>
      <c r="FWS77" s="26">
        <f t="shared" si="74"/>
        <v>0</v>
      </c>
      <c r="FWT77" s="26">
        <f t="shared" si="74"/>
        <v>0</v>
      </c>
      <c r="FWU77" s="26">
        <f t="shared" si="74"/>
        <v>0</v>
      </c>
      <c r="FWV77" s="26">
        <f t="shared" si="74"/>
        <v>0</v>
      </c>
      <c r="FWW77" s="26">
        <f t="shared" si="74"/>
        <v>0</v>
      </c>
      <c r="FWX77" s="26">
        <f t="shared" si="74"/>
        <v>0</v>
      </c>
      <c r="FWY77" s="26">
        <f t="shared" si="74"/>
        <v>0</v>
      </c>
      <c r="FWZ77" s="26">
        <f t="shared" ref="FWZ77:FZK77" si="75">SUM(FWZ67:FWZ76)</f>
        <v>0</v>
      </c>
      <c r="FXA77" s="26">
        <f t="shared" si="75"/>
        <v>0</v>
      </c>
      <c r="FXB77" s="26">
        <f t="shared" si="75"/>
        <v>0</v>
      </c>
      <c r="FXC77" s="26">
        <f t="shared" si="75"/>
        <v>0</v>
      </c>
      <c r="FXD77" s="26">
        <f t="shared" si="75"/>
        <v>0</v>
      </c>
      <c r="FXE77" s="26">
        <f t="shared" si="75"/>
        <v>0</v>
      </c>
      <c r="FXF77" s="26">
        <f t="shared" si="75"/>
        <v>0</v>
      </c>
      <c r="FXG77" s="26">
        <f t="shared" si="75"/>
        <v>0</v>
      </c>
      <c r="FXH77" s="26">
        <f t="shared" si="75"/>
        <v>0</v>
      </c>
      <c r="FXI77" s="26">
        <f t="shared" si="75"/>
        <v>0</v>
      </c>
      <c r="FXJ77" s="26">
        <f t="shared" si="75"/>
        <v>0</v>
      </c>
      <c r="FXK77" s="26">
        <f t="shared" si="75"/>
        <v>0</v>
      </c>
      <c r="FXL77" s="26">
        <f t="shared" si="75"/>
        <v>0</v>
      </c>
      <c r="FXM77" s="26">
        <f t="shared" si="75"/>
        <v>0</v>
      </c>
      <c r="FXN77" s="26">
        <f t="shared" si="75"/>
        <v>0</v>
      </c>
      <c r="FXO77" s="26">
        <f t="shared" si="75"/>
        <v>0</v>
      </c>
      <c r="FXP77" s="26">
        <f t="shared" si="75"/>
        <v>0</v>
      </c>
      <c r="FXQ77" s="26">
        <f t="shared" si="75"/>
        <v>0</v>
      </c>
      <c r="FXR77" s="26">
        <f t="shared" si="75"/>
        <v>0</v>
      </c>
      <c r="FXS77" s="26">
        <f t="shared" si="75"/>
        <v>0</v>
      </c>
      <c r="FXT77" s="26">
        <f t="shared" si="75"/>
        <v>0</v>
      </c>
      <c r="FXU77" s="26">
        <f t="shared" si="75"/>
        <v>0</v>
      </c>
      <c r="FXV77" s="26">
        <f t="shared" si="75"/>
        <v>0</v>
      </c>
      <c r="FXW77" s="26">
        <f t="shared" si="75"/>
        <v>0</v>
      </c>
      <c r="FXX77" s="26">
        <f t="shared" si="75"/>
        <v>0</v>
      </c>
      <c r="FXY77" s="26">
        <f t="shared" si="75"/>
        <v>0</v>
      </c>
      <c r="FXZ77" s="26">
        <f t="shared" si="75"/>
        <v>0</v>
      </c>
      <c r="FYA77" s="26">
        <f t="shared" si="75"/>
        <v>0</v>
      </c>
      <c r="FYB77" s="26">
        <f t="shared" si="75"/>
        <v>0</v>
      </c>
      <c r="FYC77" s="26">
        <f t="shared" si="75"/>
        <v>0</v>
      </c>
      <c r="FYD77" s="26">
        <f t="shared" si="75"/>
        <v>0</v>
      </c>
      <c r="FYE77" s="26">
        <f t="shared" si="75"/>
        <v>0</v>
      </c>
      <c r="FYF77" s="26">
        <f t="shared" si="75"/>
        <v>0</v>
      </c>
      <c r="FYG77" s="26">
        <f t="shared" si="75"/>
        <v>0</v>
      </c>
      <c r="FYH77" s="26">
        <f t="shared" si="75"/>
        <v>0</v>
      </c>
      <c r="FYI77" s="26">
        <f t="shared" si="75"/>
        <v>0</v>
      </c>
      <c r="FYJ77" s="26">
        <f t="shared" si="75"/>
        <v>0</v>
      </c>
      <c r="FYK77" s="26">
        <f t="shared" si="75"/>
        <v>0</v>
      </c>
      <c r="FYL77" s="26">
        <f t="shared" si="75"/>
        <v>0</v>
      </c>
      <c r="FYM77" s="26">
        <f t="shared" si="75"/>
        <v>0</v>
      </c>
      <c r="FYN77" s="26">
        <f t="shared" si="75"/>
        <v>0</v>
      </c>
      <c r="FYO77" s="26">
        <f t="shared" si="75"/>
        <v>0</v>
      </c>
      <c r="FYP77" s="26">
        <f t="shared" si="75"/>
        <v>0</v>
      </c>
      <c r="FYQ77" s="26">
        <f t="shared" si="75"/>
        <v>0</v>
      </c>
      <c r="FYR77" s="26">
        <f t="shared" si="75"/>
        <v>0</v>
      </c>
      <c r="FYS77" s="26">
        <f t="shared" si="75"/>
        <v>0</v>
      </c>
      <c r="FYT77" s="26">
        <f t="shared" si="75"/>
        <v>0</v>
      </c>
      <c r="FYU77" s="26">
        <f t="shared" si="75"/>
        <v>0</v>
      </c>
      <c r="FYV77" s="26">
        <f t="shared" si="75"/>
        <v>0</v>
      </c>
      <c r="FYW77" s="26">
        <f t="shared" si="75"/>
        <v>0</v>
      </c>
      <c r="FYX77" s="26">
        <f t="shared" si="75"/>
        <v>0</v>
      </c>
      <c r="FYY77" s="26">
        <f t="shared" si="75"/>
        <v>0</v>
      </c>
      <c r="FYZ77" s="26">
        <f t="shared" si="75"/>
        <v>0</v>
      </c>
      <c r="FZA77" s="26">
        <f t="shared" si="75"/>
        <v>0</v>
      </c>
      <c r="FZB77" s="26">
        <f t="shared" si="75"/>
        <v>0</v>
      </c>
      <c r="FZC77" s="26">
        <f t="shared" si="75"/>
        <v>0</v>
      </c>
      <c r="FZD77" s="26">
        <f t="shared" si="75"/>
        <v>0</v>
      </c>
      <c r="FZE77" s="26">
        <f t="shared" si="75"/>
        <v>0</v>
      </c>
      <c r="FZF77" s="26">
        <f t="shared" si="75"/>
        <v>0</v>
      </c>
      <c r="FZG77" s="26">
        <f t="shared" si="75"/>
        <v>0</v>
      </c>
      <c r="FZH77" s="26">
        <f t="shared" si="75"/>
        <v>0</v>
      </c>
      <c r="FZI77" s="26">
        <f t="shared" si="75"/>
        <v>0</v>
      </c>
      <c r="FZJ77" s="26">
        <f t="shared" si="75"/>
        <v>0</v>
      </c>
      <c r="FZK77" s="26">
        <f t="shared" si="75"/>
        <v>0</v>
      </c>
      <c r="FZL77" s="26">
        <f t="shared" ref="FZL77:GBW77" si="76">SUM(FZL67:FZL76)</f>
        <v>0</v>
      </c>
      <c r="FZM77" s="26">
        <f t="shared" si="76"/>
        <v>0</v>
      </c>
      <c r="FZN77" s="26">
        <f t="shared" si="76"/>
        <v>0</v>
      </c>
      <c r="FZO77" s="26">
        <f t="shared" si="76"/>
        <v>0</v>
      </c>
      <c r="FZP77" s="26">
        <f t="shared" si="76"/>
        <v>0</v>
      </c>
      <c r="FZQ77" s="26">
        <f t="shared" si="76"/>
        <v>0</v>
      </c>
      <c r="FZR77" s="26">
        <f t="shared" si="76"/>
        <v>0</v>
      </c>
      <c r="FZS77" s="26">
        <f t="shared" si="76"/>
        <v>0</v>
      </c>
      <c r="FZT77" s="26">
        <f t="shared" si="76"/>
        <v>0</v>
      </c>
      <c r="FZU77" s="26">
        <f t="shared" si="76"/>
        <v>0</v>
      </c>
      <c r="FZV77" s="26">
        <f t="shared" si="76"/>
        <v>0</v>
      </c>
      <c r="FZW77" s="26">
        <f t="shared" si="76"/>
        <v>0</v>
      </c>
      <c r="FZX77" s="26">
        <f t="shared" si="76"/>
        <v>0</v>
      </c>
      <c r="FZY77" s="26">
        <f t="shared" si="76"/>
        <v>0</v>
      </c>
      <c r="FZZ77" s="26">
        <f t="shared" si="76"/>
        <v>0</v>
      </c>
      <c r="GAA77" s="26">
        <f t="shared" si="76"/>
        <v>0</v>
      </c>
      <c r="GAB77" s="26">
        <f t="shared" si="76"/>
        <v>0</v>
      </c>
      <c r="GAC77" s="26">
        <f t="shared" si="76"/>
        <v>0</v>
      </c>
      <c r="GAD77" s="26">
        <f t="shared" si="76"/>
        <v>0</v>
      </c>
      <c r="GAE77" s="26">
        <f t="shared" si="76"/>
        <v>0</v>
      </c>
      <c r="GAF77" s="26">
        <f t="shared" si="76"/>
        <v>0</v>
      </c>
      <c r="GAG77" s="26">
        <f t="shared" si="76"/>
        <v>0</v>
      </c>
      <c r="GAH77" s="26">
        <f t="shared" si="76"/>
        <v>0</v>
      </c>
      <c r="GAI77" s="26">
        <f t="shared" si="76"/>
        <v>0</v>
      </c>
      <c r="GAJ77" s="26">
        <f t="shared" si="76"/>
        <v>0</v>
      </c>
      <c r="GAK77" s="26">
        <f t="shared" si="76"/>
        <v>0</v>
      </c>
      <c r="GAL77" s="26">
        <f t="shared" si="76"/>
        <v>0</v>
      </c>
      <c r="GAM77" s="26">
        <f t="shared" si="76"/>
        <v>0</v>
      </c>
      <c r="GAN77" s="26">
        <f t="shared" si="76"/>
        <v>0</v>
      </c>
      <c r="GAO77" s="26">
        <f t="shared" si="76"/>
        <v>0</v>
      </c>
      <c r="GAP77" s="26">
        <f t="shared" si="76"/>
        <v>0</v>
      </c>
      <c r="GAQ77" s="26">
        <f t="shared" si="76"/>
        <v>0</v>
      </c>
      <c r="GAR77" s="26">
        <f t="shared" si="76"/>
        <v>0</v>
      </c>
      <c r="GAS77" s="26">
        <f t="shared" si="76"/>
        <v>0</v>
      </c>
      <c r="GAT77" s="26">
        <f t="shared" si="76"/>
        <v>0</v>
      </c>
      <c r="GAU77" s="26">
        <f t="shared" si="76"/>
        <v>0</v>
      </c>
      <c r="GAV77" s="26">
        <f t="shared" si="76"/>
        <v>0</v>
      </c>
      <c r="GAW77" s="26">
        <f t="shared" si="76"/>
        <v>0</v>
      </c>
      <c r="GAX77" s="26">
        <f t="shared" si="76"/>
        <v>0</v>
      </c>
      <c r="GAY77" s="26">
        <f t="shared" si="76"/>
        <v>0</v>
      </c>
      <c r="GAZ77" s="26">
        <f t="shared" si="76"/>
        <v>0</v>
      </c>
      <c r="GBA77" s="26">
        <f t="shared" si="76"/>
        <v>0</v>
      </c>
      <c r="GBB77" s="26">
        <f t="shared" si="76"/>
        <v>0</v>
      </c>
      <c r="GBC77" s="26">
        <f t="shared" si="76"/>
        <v>0</v>
      </c>
      <c r="GBD77" s="26">
        <f t="shared" si="76"/>
        <v>0</v>
      </c>
      <c r="GBE77" s="26">
        <f t="shared" si="76"/>
        <v>0</v>
      </c>
      <c r="GBF77" s="26">
        <f t="shared" si="76"/>
        <v>0</v>
      </c>
      <c r="GBG77" s="26">
        <f t="shared" si="76"/>
        <v>0</v>
      </c>
      <c r="GBH77" s="26">
        <f t="shared" si="76"/>
        <v>0</v>
      </c>
      <c r="GBI77" s="26">
        <f t="shared" si="76"/>
        <v>0</v>
      </c>
      <c r="GBJ77" s="26">
        <f t="shared" si="76"/>
        <v>0</v>
      </c>
      <c r="GBK77" s="26">
        <f t="shared" si="76"/>
        <v>0</v>
      </c>
      <c r="GBL77" s="26">
        <f t="shared" si="76"/>
        <v>0</v>
      </c>
      <c r="GBM77" s="26">
        <f t="shared" si="76"/>
        <v>0</v>
      </c>
      <c r="GBN77" s="26">
        <f t="shared" si="76"/>
        <v>0</v>
      </c>
      <c r="GBO77" s="26">
        <f t="shared" si="76"/>
        <v>0</v>
      </c>
      <c r="GBP77" s="26">
        <f t="shared" si="76"/>
        <v>0</v>
      </c>
      <c r="GBQ77" s="26">
        <f t="shared" si="76"/>
        <v>0</v>
      </c>
      <c r="GBR77" s="26">
        <f t="shared" si="76"/>
        <v>0</v>
      </c>
      <c r="GBS77" s="26">
        <f t="shared" si="76"/>
        <v>0</v>
      </c>
      <c r="GBT77" s="26">
        <f t="shared" si="76"/>
        <v>0</v>
      </c>
      <c r="GBU77" s="26">
        <f t="shared" si="76"/>
        <v>0</v>
      </c>
      <c r="GBV77" s="26">
        <f t="shared" si="76"/>
        <v>0</v>
      </c>
      <c r="GBW77" s="26">
        <f t="shared" si="76"/>
        <v>0</v>
      </c>
      <c r="GBX77" s="26">
        <f t="shared" ref="GBX77:GEI77" si="77">SUM(GBX67:GBX76)</f>
        <v>0</v>
      </c>
      <c r="GBY77" s="26">
        <f t="shared" si="77"/>
        <v>0</v>
      </c>
      <c r="GBZ77" s="26">
        <f t="shared" si="77"/>
        <v>0</v>
      </c>
      <c r="GCA77" s="26">
        <f t="shared" si="77"/>
        <v>0</v>
      </c>
      <c r="GCB77" s="26">
        <f t="shared" si="77"/>
        <v>0</v>
      </c>
      <c r="GCC77" s="26">
        <f t="shared" si="77"/>
        <v>0</v>
      </c>
      <c r="GCD77" s="26">
        <f t="shared" si="77"/>
        <v>0</v>
      </c>
      <c r="GCE77" s="26">
        <f t="shared" si="77"/>
        <v>0</v>
      </c>
      <c r="GCF77" s="26">
        <f t="shared" si="77"/>
        <v>0</v>
      </c>
      <c r="GCG77" s="26">
        <f t="shared" si="77"/>
        <v>0</v>
      </c>
      <c r="GCH77" s="26">
        <f t="shared" si="77"/>
        <v>0</v>
      </c>
      <c r="GCI77" s="26">
        <f t="shared" si="77"/>
        <v>0</v>
      </c>
      <c r="GCJ77" s="26">
        <f t="shared" si="77"/>
        <v>0</v>
      </c>
      <c r="GCK77" s="26">
        <f t="shared" si="77"/>
        <v>0</v>
      </c>
      <c r="GCL77" s="26">
        <f t="shared" si="77"/>
        <v>0</v>
      </c>
      <c r="GCM77" s="26">
        <f t="shared" si="77"/>
        <v>0</v>
      </c>
      <c r="GCN77" s="26">
        <f t="shared" si="77"/>
        <v>0</v>
      </c>
      <c r="GCO77" s="26">
        <f t="shared" si="77"/>
        <v>0</v>
      </c>
      <c r="GCP77" s="26">
        <f t="shared" si="77"/>
        <v>0</v>
      </c>
      <c r="GCQ77" s="26">
        <f t="shared" si="77"/>
        <v>0</v>
      </c>
      <c r="GCR77" s="26">
        <f t="shared" si="77"/>
        <v>0</v>
      </c>
      <c r="GCS77" s="26">
        <f t="shared" si="77"/>
        <v>0</v>
      </c>
      <c r="GCT77" s="26">
        <f t="shared" si="77"/>
        <v>0</v>
      </c>
      <c r="GCU77" s="26">
        <f t="shared" si="77"/>
        <v>0</v>
      </c>
      <c r="GCV77" s="26">
        <f t="shared" si="77"/>
        <v>0</v>
      </c>
      <c r="GCW77" s="26">
        <f t="shared" si="77"/>
        <v>0</v>
      </c>
      <c r="GCX77" s="26">
        <f t="shared" si="77"/>
        <v>0</v>
      </c>
      <c r="GCY77" s="26">
        <f t="shared" si="77"/>
        <v>0</v>
      </c>
      <c r="GCZ77" s="26">
        <f t="shared" si="77"/>
        <v>0</v>
      </c>
      <c r="GDA77" s="26">
        <f t="shared" si="77"/>
        <v>0</v>
      </c>
      <c r="GDB77" s="26">
        <f t="shared" si="77"/>
        <v>0</v>
      </c>
      <c r="GDC77" s="26">
        <f t="shared" si="77"/>
        <v>0</v>
      </c>
      <c r="GDD77" s="26">
        <f t="shared" si="77"/>
        <v>0</v>
      </c>
      <c r="GDE77" s="26">
        <f t="shared" si="77"/>
        <v>0</v>
      </c>
      <c r="GDF77" s="26">
        <f t="shared" si="77"/>
        <v>0</v>
      </c>
      <c r="GDG77" s="26">
        <f t="shared" si="77"/>
        <v>0</v>
      </c>
      <c r="GDH77" s="26">
        <f t="shared" si="77"/>
        <v>0</v>
      </c>
      <c r="GDI77" s="26">
        <f t="shared" si="77"/>
        <v>0</v>
      </c>
      <c r="GDJ77" s="26">
        <f t="shared" si="77"/>
        <v>0</v>
      </c>
      <c r="GDK77" s="26">
        <f t="shared" si="77"/>
        <v>0</v>
      </c>
      <c r="GDL77" s="26">
        <f t="shared" si="77"/>
        <v>0</v>
      </c>
      <c r="GDM77" s="26">
        <f t="shared" si="77"/>
        <v>0</v>
      </c>
      <c r="GDN77" s="26">
        <f t="shared" si="77"/>
        <v>0</v>
      </c>
      <c r="GDO77" s="26">
        <f t="shared" si="77"/>
        <v>0</v>
      </c>
      <c r="GDP77" s="26">
        <f t="shared" si="77"/>
        <v>0</v>
      </c>
      <c r="GDQ77" s="26">
        <f t="shared" si="77"/>
        <v>0</v>
      </c>
      <c r="GDR77" s="26">
        <f t="shared" si="77"/>
        <v>0</v>
      </c>
      <c r="GDS77" s="26">
        <f t="shared" si="77"/>
        <v>0</v>
      </c>
      <c r="GDT77" s="26">
        <f t="shared" si="77"/>
        <v>0</v>
      </c>
      <c r="GDU77" s="26">
        <f t="shared" si="77"/>
        <v>0</v>
      </c>
      <c r="GDV77" s="26">
        <f t="shared" si="77"/>
        <v>0</v>
      </c>
      <c r="GDW77" s="26">
        <f t="shared" si="77"/>
        <v>0</v>
      </c>
      <c r="GDX77" s="26">
        <f t="shared" si="77"/>
        <v>0</v>
      </c>
      <c r="GDY77" s="26">
        <f t="shared" si="77"/>
        <v>0</v>
      </c>
      <c r="GDZ77" s="26">
        <f t="shared" si="77"/>
        <v>0</v>
      </c>
      <c r="GEA77" s="26">
        <f t="shared" si="77"/>
        <v>0</v>
      </c>
      <c r="GEB77" s="26">
        <f t="shared" si="77"/>
        <v>0</v>
      </c>
      <c r="GEC77" s="26">
        <f t="shared" si="77"/>
        <v>0</v>
      </c>
      <c r="GED77" s="26">
        <f t="shared" si="77"/>
        <v>0</v>
      </c>
      <c r="GEE77" s="26">
        <f t="shared" si="77"/>
        <v>0</v>
      </c>
      <c r="GEF77" s="26">
        <f t="shared" si="77"/>
        <v>0</v>
      </c>
      <c r="GEG77" s="26">
        <f t="shared" si="77"/>
        <v>0</v>
      </c>
      <c r="GEH77" s="26">
        <f t="shared" si="77"/>
        <v>0</v>
      </c>
      <c r="GEI77" s="26">
        <f t="shared" si="77"/>
        <v>0</v>
      </c>
      <c r="GEJ77" s="26">
        <f t="shared" ref="GEJ77:GGU77" si="78">SUM(GEJ67:GEJ76)</f>
        <v>0</v>
      </c>
      <c r="GEK77" s="26">
        <f t="shared" si="78"/>
        <v>0</v>
      </c>
      <c r="GEL77" s="26">
        <f t="shared" si="78"/>
        <v>0</v>
      </c>
      <c r="GEM77" s="26">
        <f t="shared" si="78"/>
        <v>0</v>
      </c>
      <c r="GEN77" s="26">
        <f t="shared" si="78"/>
        <v>0</v>
      </c>
      <c r="GEO77" s="26">
        <f t="shared" si="78"/>
        <v>0</v>
      </c>
      <c r="GEP77" s="26">
        <f t="shared" si="78"/>
        <v>0</v>
      </c>
      <c r="GEQ77" s="26">
        <f t="shared" si="78"/>
        <v>0</v>
      </c>
      <c r="GER77" s="26">
        <f t="shared" si="78"/>
        <v>0</v>
      </c>
      <c r="GES77" s="26">
        <f t="shared" si="78"/>
        <v>0</v>
      </c>
      <c r="GET77" s="26">
        <f t="shared" si="78"/>
        <v>0</v>
      </c>
      <c r="GEU77" s="26">
        <f t="shared" si="78"/>
        <v>0</v>
      </c>
      <c r="GEV77" s="26">
        <f t="shared" si="78"/>
        <v>0</v>
      </c>
      <c r="GEW77" s="26">
        <f t="shared" si="78"/>
        <v>0</v>
      </c>
      <c r="GEX77" s="26">
        <f t="shared" si="78"/>
        <v>0</v>
      </c>
      <c r="GEY77" s="26">
        <f t="shared" si="78"/>
        <v>0</v>
      </c>
      <c r="GEZ77" s="26">
        <f t="shared" si="78"/>
        <v>0</v>
      </c>
      <c r="GFA77" s="26">
        <f t="shared" si="78"/>
        <v>0</v>
      </c>
      <c r="GFB77" s="26">
        <f t="shared" si="78"/>
        <v>0</v>
      </c>
      <c r="GFC77" s="26">
        <f t="shared" si="78"/>
        <v>0</v>
      </c>
      <c r="GFD77" s="26">
        <f t="shared" si="78"/>
        <v>0</v>
      </c>
      <c r="GFE77" s="26">
        <f t="shared" si="78"/>
        <v>0</v>
      </c>
      <c r="GFF77" s="26">
        <f t="shared" si="78"/>
        <v>0</v>
      </c>
      <c r="GFG77" s="26">
        <f t="shared" si="78"/>
        <v>0</v>
      </c>
      <c r="GFH77" s="26">
        <f t="shared" si="78"/>
        <v>0</v>
      </c>
      <c r="GFI77" s="26">
        <f t="shared" si="78"/>
        <v>0</v>
      </c>
      <c r="GFJ77" s="26">
        <f t="shared" si="78"/>
        <v>0</v>
      </c>
      <c r="GFK77" s="26">
        <f t="shared" si="78"/>
        <v>0</v>
      </c>
      <c r="GFL77" s="26">
        <f t="shared" si="78"/>
        <v>0</v>
      </c>
      <c r="GFM77" s="26">
        <f t="shared" si="78"/>
        <v>0</v>
      </c>
      <c r="GFN77" s="26">
        <f t="shared" si="78"/>
        <v>0</v>
      </c>
      <c r="GFO77" s="26">
        <f t="shared" si="78"/>
        <v>0</v>
      </c>
      <c r="GFP77" s="26">
        <f t="shared" si="78"/>
        <v>0</v>
      </c>
      <c r="GFQ77" s="26">
        <f t="shared" si="78"/>
        <v>0</v>
      </c>
      <c r="GFR77" s="26">
        <f t="shared" si="78"/>
        <v>0</v>
      </c>
      <c r="GFS77" s="26">
        <f t="shared" si="78"/>
        <v>0</v>
      </c>
      <c r="GFT77" s="26">
        <f t="shared" si="78"/>
        <v>0</v>
      </c>
      <c r="GFU77" s="26">
        <f t="shared" si="78"/>
        <v>0</v>
      </c>
      <c r="GFV77" s="26">
        <f t="shared" si="78"/>
        <v>0</v>
      </c>
      <c r="GFW77" s="26">
        <f t="shared" si="78"/>
        <v>0</v>
      </c>
      <c r="GFX77" s="26">
        <f t="shared" si="78"/>
        <v>0</v>
      </c>
      <c r="GFY77" s="26">
        <f t="shared" si="78"/>
        <v>0</v>
      </c>
      <c r="GFZ77" s="26">
        <f t="shared" si="78"/>
        <v>0</v>
      </c>
      <c r="GGA77" s="26">
        <f t="shared" si="78"/>
        <v>0</v>
      </c>
      <c r="GGB77" s="26">
        <f t="shared" si="78"/>
        <v>0</v>
      </c>
      <c r="GGC77" s="26">
        <f t="shared" si="78"/>
        <v>0</v>
      </c>
      <c r="GGD77" s="26">
        <f t="shared" si="78"/>
        <v>0</v>
      </c>
      <c r="GGE77" s="26">
        <f t="shared" si="78"/>
        <v>0</v>
      </c>
      <c r="GGF77" s="26">
        <f t="shared" si="78"/>
        <v>0</v>
      </c>
      <c r="GGG77" s="26">
        <f t="shared" si="78"/>
        <v>0</v>
      </c>
      <c r="GGH77" s="26">
        <f t="shared" si="78"/>
        <v>0</v>
      </c>
      <c r="GGI77" s="26">
        <f t="shared" si="78"/>
        <v>0</v>
      </c>
      <c r="GGJ77" s="26">
        <f t="shared" si="78"/>
        <v>0</v>
      </c>
      <c r="GGK77" s="26">
        <f t="shared" si="78"/>
        <v>0</v>
      </c>
      <c r="GGL77" s="26">
        <f t="shared" si="78"/>
        <v>0</v>
      </c>
      <c r="GGM77" s="26">
        <f t="shared" si="78"/>
        <v>0</v>
      </c>
      <c r="GGN77" s="26">
        <f t="shared" si="78"/>
        <v>0</v>
      </c>
      <c r="GGO77" s="26">
        <f t="shared" si="78"/>
        <v>0</v>
      </c>
      <c r="GGP77" s="26">
        <f t="shared" si="78"/>
        <v>0</v>
      </c>
      <c r="GGQ77" s="26">
        <f t="shared" si="78"/>
        <v>0</v>
      </c>
      <c r="GGR77" s="26">
        <f t="shared" si="78"/>
        <v>0</v>
      </c>
      <c r="GGS77" s="26">
        <f t="shared" si="78"/>
        <v>0</v>
      </c>
      <c r="GGT77" s="26">
        <f t="shared" si="78"/>
        <v>0</v>
      </c>
      <c r="GGU77" s="26">
        <f t="shared" si="78"/>
        <v>0</v>
      </c>
      <c r="GGV77" s="26">
        <f t="shared" ref="GGV77:GJG77" si="79">SUM(GGV67:GGV76)</f>
        <v>0</v>
      </c>
      <c r="GGW77" s="26">
        <f t="shared" si="79"/>
        <v>0</v>
      </c>
      <c r="GGX77" s="26">
        <f t="shared" si="79"/>
        <v>0</v>
      </c>
      <c r="GGY77" s="26">
        <f t="shared" si="79"/>
        <v>0</v>
      </c>
      <c r="GGZ77" s="26">
        <f t="shared" si="79"/>
        <v>0</v>
      </c>
      <c r="GHA77" s="26">
        <f t="shared" si="79"/>
        <v>0</v>
      </c>
      <c r="GHB77" s="26">
        <f t="shared" si="79"/>
        <v>0</v>
      </c>
      <c r="GHC77" s="26">
        <f t="shared" si="79"/>
        <v>0</v>
      </c>
      <c r="GHD77" s="26">
        <f t="shared" si="79"/>
        <v>0</v>
      </c>
      <c r="GHE77" s="26">
        <f t="shared" si="79"/>
        <v>0</v>
      </c>
      <c r="GHF77" s="26">
        <f t="shared" si="79"/>
        <v>0</v>
      </c>
      <c r="GHG77" s="26">
        <f t="shared" si="79"/>
        <v>0</v>
      </c>
      <c r="GHH77" s="26">
        <f t="shared" si="79"/>
        <v>0</v>
      </c>
      <c r="GHI77" s="26">
        <f t="shared" si="79"/>
        <v>0</v>
      </c>
      <c r="GHJ77" s="26">
        <f t="shared" si="79"/>
        <v>0</v>
      </c>
      <c r="GHK77" s="26">
        <f t="shared" si="79"/>
        <v>0</v>
      </c>
      <c r="GHL77" s="26">
        <f t="shared" si="79"/>
        <v>0</v>
      </c>
      <c r="GHM77" s="26">
        <f t="shared" si="79"/>
        <v>0</v>
      </c>
      <c r="GHN77" s="26">
        <f t="shared" si="79"/>
        <v>0</v>
      </c>
      <c r="GHO77" s="26">
        <f t="shared" si="79"/>
        <v>0</v>
      </c>
      <c r="GHP77" s="26">
        <f t="shared" si="79"/>
        <v>0</v>
      </c>
      <c r="GHQ77" s="26">
        <f t="shared" si="79"/>
        <v>0</v>
      </c>
      <c r="GHR77" s="26">
        <f t="shared" si="79"/>
        <v>0</v>
      </c>
      <c r="GHS77" s="26">
        <f t="shared" si="79"/>
        <v>0</v>
      </c>
      <c r="GHT77" s="26">
        <f t="shared" si="79"/>
        <v>0</v>
      </c>
      <c r="GHU77" s="26">
        <f t="shared" si="79"/>
        <v>0</v>
      </c>
      <c r="GHV77" s="26">
        <f t="shared" si="79"/>
        <v>0</v>
      </c>
      <c r="GHW77" s="26">
        <f t="shared" si="79"/>
        <v>0</v>
      </c>
      <c r="GHX77" s="26">
        <f t="shared" si="79"/>
        <v>0</v>
      </c>
      <c r="GHY77" s="26">
        <f t="shared" si="79"/>
        <v>0</v>
      </c>
      <c r="GHZ77" s="26">
        <f t="shared" si="79"/>
        <v>0</v>
      </c>
      <c r="GIA77" s="26">
        <f t="shared" si="79"/>
        <v>0</v>
      </c>
      <c r="GIB77" s="26">
        <f t="shared" si="79"/>
        <v>0</v>
      </c>
      <c r="GIC77" s="26">
        <f t="shared" si="79"/>
        <v>0</v>
      </c>
      <c r="GID77" s="26">
        <f t="shared" si="79"/>
        <v>0</v>
      </c>
      <c r="GIE77" s="26">
        <f t="shared" si="79"/>
        <v>0</v>
      </c>
      <c r="GIF77" s="26">
        <f t="shared" si="79"/>
        <v>0</v>
      </c>
      <c r="GIG77" s="26">
        <f t="shared" si="79"/>
        <v>0</v>
      </c>
      <c r="GIH77" s="26">
        <f t="shared" si="79"/>
        <v>0</v>
      </c>
      <c r="GII77" s="26">
        <f t="shared" si="79"/>
        <v>0</v>
      </c>
      <c r="GIJ77" s="26">
        <f t="shared" si="79"/>
        <v>0</v>
      </c>
      <c r="GIK77" s="26">
        <f t="shared" si="79"/>
        <v>0</v>
      </c>
      <c r="GIL77" s="26">
        <f t="shared" si="79"/>
        <v>0</v>
      </c>
      <c r="GIM77" s="26">
        <f t="shared" si="79"/>
        <v>0</v>
      </c>
      <c r="GIN77" s="26">
        <f t="shared" si="79"/>
        <v>0</v>
      </c>
      <c r="GIO77" s="26">
        <f t="shared" si="79"/>
        <v>0</v>
      </c>
      <c r="GIP77" s="26">
        <f t="shared" si="79"/>
        <v>0</v>
      </c>
      <c r="GIQ77" s="26">
        <f t="shared" si="79"/>
        <v>0</v>
      </c>
      <c r="GIR77" s="26">
        <f t="shared" si="79"/>
        <v>0</v>
      </c>
      <c r="GIS77" s="26">
        <f t="shared" si="79"/>
        <v>0</v>
      </c>
      <c r="GIT77" s="26">
        <f t="shared" si="79"/>
        <v>0</v>
      </c>
      <c r="GIU77" s="26">
        <f t="shared" si="79"/>
        <v>0</v>
      </c>
      <c r="GIV77" s="26">
        <f t="shared" si="79"/>
        <v>0</v>
      </c>
      <c r="GIW77" s="26">
        <f t="shared" si="79"/>
        <v>0</v>
      </c>
      <c r="GIX77" s="26">
        <f t="shared" si="79"/>
        <v>0</v>
      </c>
      <c r="GIY77" s="26">
        <f t="shared" si="79"/>
        <v>0</v>
      </c>
      <c r="GIZ77" s="26">
        <f t="shared" si="79"/>
        <v>0</v>
      </c>
      <c r="GJA77" s="26">
        <f t="shared" si="79"/>
        <v>0</v>
      </c>
      <c r="GJB77" s="26">
        <f t="shared" si="79"/>
        <v>0</v>
      </c>
      <c r="GJC77" s="26">
        <f t="shared" si="79"/>
        <v>0</v>
      </c>
      <c r="GJD77" s="26">
        <f t="shared" si="79"/>
        <v>0</v>
      </c>
      <c r="GJE77" s="26">
        <f t="shared" si="79"/>
        <v>0</v>
      </c>
      <c r="GJF77" s="26">
        <f t="shared" si="79"/>
        <v>0</v>
      </c>
      <c r="GJG77" s="26">
        <f t="shared" si="79"/>
        <v>0</v>
      </c>
      <c r="GJH77" s="26">
        <f t="shared" ref="GJH77:GLS77" si="80">SUM(GJH67:GJH76)</f>
        <v>0</v>
      </c>
      <c r="GJI77" s="26">
        <f t="shared" si="80"/>
        <v>0</v>
      </c>
      <c r="GJJ77" s="26">
        <f t="shared" si="80"/>
        <v>0</v>
      </c>
      <c r="GJK77" s="26">
        <f t="shared" si="80"/>
        <v>0</v>
      </c>
      <c r="GJL77" s="26">
        <f t="shared" si="80"/>
        <v>0</v>
      </c>
      <c r="GJM77" s="26">
        <f t="shared" si="80"/>
        <v>0</v>
      </c>
      <c r="GJN77" s="26">
        <f t="shared" si="80"/>
        <v>0</v>
      </c>
      <c r="GJO77" s="26">
        <f t="shared" si="80"/>
        <v>0</v>
      </c>
      <c r="GJP77" s="26">
        <f t="shared" si="80"/>
        <v>0</v>
      </c>
      <c r="GJQ77" s="26">
        <f t="shared" si="80"/>
        <v>0</v>
      </c>
      <c r="GJR77" s="26">
        <f t="shared" si="80"/>
        <v>0</v>
      </c>
      <c r="GJS77" s="26">
        <f t="shared" si="80"/>
        <v>0</v>
      </c>
      <c r="GJT77" s="26">
        <f t="shared" si="80"/>
        <v>0</v>
      </c>
      <c r="GJU77" s="26">
        <f t="shared" si="80"/>
        <v>0</v>
      </c>
      <c r="GJV77" s="26">
        <f t="shared" si="80"/>
        <v>0</v>
      </c>
      <c r="GJW77" s="26">
        <f t="shared" si="80"/>
        <v>0</v>
      </c>
      <c r="GJX77" s="26">
        <f t="shared" si="80"/>
        <v>0</v>
      </c>
      <c r="GJY77" s="26">
        <f t="shared" si="80"/>
        <v>0</v>
      </c>
      <c r="GJZ77" s="26">
        <f t="shared" si="80"/>
        <v>0</v>
      </c>
      <c r="GKA77" s="26">
        <f t="shared" si="80"/>
        <v>0</v>
      </c>
      <c r="GKB77" s="26">
        <f t="shared" si="80"/>
        <v>0</v>
      </c>
      <c r="GKC77" s="26">
        <f t="shared" si="80"/>
        <v>0</v>
      </c>
      <c r="GKD77" s="26">
        <f t="shared" si="80"/>
        <v>0</v>
      </c>
      <c r="GKE77" s="26">
        <f t="shared" si="80"/>
        <v>0</v>
      </c>
      <c r="GKF77" s="26">
        <f t="shared" si="80"/>
        <v>0</v>
      </c>
      <c r="GKG77" s="26">
        <f t="shared" si="80"/>
        <v>0</v>
      </c>
      <c r="GKH77" s="26">
        <f t="shared" si="80"/>
        <v>0</v>
      </c>
      <c r="GKI77" s="26">
        <f t="shared" si="80"/>
        <v>0</v>
      </c>
      <c r="GKJ77" s="26">
        <f t="shared" si="80"/>
        <v>0</v>
      </c>
      <c r="GKK77" s="26">
        <f t="shared" si="80"/>
        <v>0</v>
      </c>
      <c r="GKL77" s="26">
        <f t="shared" si="80"/>
        <v>0</v>
      </c>
      <c r="GKM77" s="26">
        <f t="shared" si="80"/>
        <v>0</v>
      </c>
      <c r="GKN77" s="26">
        <f t="shared" si="80"/>
        <v>0</v>
      </c>
      <c r="GKO77" s="26">
        <f t="shared" si="80"/>
        <v>0</v>
      </c>
      <c r="GKP77" s="26">
        <f t="shared" si="80"/>
        <v>0</v>
      </c>
      <c r="GKQ77" s="26">
        <f t="shared" si="80"/>
        <v>0</v>
      </c>
      <c r="GKR77" s="26">
        <f t="shared" si="80"/>
        <v>0</v>
      </c>
      <c r="GKS77" s="26">
        <f t="shared" si="80"/>
        <v>0</v>
      </c>
      <c r="GKT77" s="26">
        <f t="shared" si="80"/>
        <v>0</v>
      </c>
      <c r="GKU77" s="26">
        <f t="shared" si="80"/>
        <v>0</v>
      </c>
      <c r="GKV77" s="26">
        <f t="shared" si="80"/>
        <v>0</v>
      </c>
      <c r="GKW77" s="26">
        <f t="shared" si="80"/>
        <v>0</v>
      </c>
      <c r="GKX77" s="26">
        <f t="shared" si="80"/>
        <v>0</v>
      </c>
      <c r="GKY77" s="26">
        <f t="shared" si="80"/>
        <v>0</v>
      </c>
      <c r="GKZ77" s="26">
        <f t="shared" si="80"/>
        <v>0</v>
      </c>
      <c r="GLA77" s="26">
        <f t="shared" si="80"/>
        <v>0</v>
      </c>
      <c r="GLB77" s="26">
        <f t="shared" si="80"/>
        <v>0</v>
      </c>
      <c r="GLC77" s="26">
        <f t="shared" si="80"/>
        <v>0</v>
      </c>
      <c r="GLD77" s="26">
        <f t="shared" si="80"/>
        <v>0</v>
      </c>
      <c r="GLE77" s="26">
        <f t="shared" si="80"/>
        <v>0</v>
      </c>
      <c r="GLF77" s="26">
        <f t="shared" si="80"/>
        <v>0</v>
      </c>
      <c r="GLG77" s="26">
        <f t="shared" si="80"/>
        <v>0</v>
      </c>
      <c r="GLH77" s="26">
        <f t="shared" si="80"/>
        <v>0</v>
      </c>
      <c r="GLI77" s="26">
        <f t="shared" si="80"/>
        <v>0</v>
      </c>
      <c r="GLJ77" s="26">
        <f t="shared" si="80"/>
        <v>0</v>
      </c>
      <c r="GLK77" s="26">
        <f t="shared" si="80"/>
        <v>0</v>
      </c>
      <c r="GLL77" s="26">
        <f t="shared" si="80"/>
        <v>0</v>
      </c>
      <c r="GLM77" s="26">
        <f t="shared" si="80"/>
        <v>0</v>
      </c>
      <c r="GLN77" s="26">
        <f t="shared" si="80"/>
        <v>0</v>
      </c>
      <c r="GLO77" s="26">
        <f t="shared" si="80"/>
        <v>0</v>
      </c>
      <c r="GLP77" s="26">
        <f t="shared" si="80"/>
        <v>0</v>
      </c>
      <c r="GLQ77" s="26">
        <f t="shared" si="80"/>
        <v>0</v>
      </c>
      <c r="GLR77" s="26">
        <f t="shared" si="80"/>
        <v>0</v>
      </c>
      <c r="GLS77" s="26">
        <f t="shared" si="80"/>
        <v>0</v>
      </c>
      <c r="GLT77" s="26">
        <f t="shared" ref="GLT77:GOE77" si="81">SUM(GLT67:GLT76)</f>
        <v>0</v>
      </c>
      <c r="GLU77" s="26">
        <f t="shared" si="81"/>
        <v>0</v>
      </c>
      <c r="GLV77" s="26">
        <f t="shared" si="81"/>
        <v>0</v>
      </c>
      <c r="GLW77" s="26">
        <f t="shared" si="81"/>
        <v>0</v>
      </c>
      <c r="GLX77" s="26">
        <f t="shared" si="81"/>
        <v>0</v>
      </c>
      <c r="GLY77" s="26">
        <f t="shared" si="81"/>
        <v>0</v>
      </c>
      <c r="GLZ77" s="26">
        <f t="shared" si="81"/>
        <v>0</v>
      </c>
      <c r="GMA77" s="26">
        <f t="shared" si="81"/>
        <v>0</v>
      </c>
      <c r="GMB77" s="26">
        <f t="shared" si="81"/>
        <v>0</v>
      </c>
      <c r="GMC77" s="26">
        <f t="shared" si="81"/>
        <v>0</v>
      </c>
      <c r="GMD77" s="26">
        <f t="shared" si="81"/>
        <v>0</v>
      </c>
      <c r="GME77" s="26">
        <f t="shared" si="81"/>
        <v>0</v>
      </c>
      <c r="GMF77" s="26">
        <f t="shared" si="81"/>
        <v>0</v>
      </c>
      <c r="GMG77" s="26">
        <f t="shared" si="81"/>
        <v>0</v>
      </c>
      <c r="GMH77" s="26">
        <f t="shared" si="81"/>
        <v>0</v>
      </c>
      <c r="GMI77" s="26">
        <f t="shared" si="81"/>
        <v>0</v>
      </c>
      <c r="GMJ77" s="26">
        <f t="shared" si="81"/>
        <v>0</v>
      </c>
      <c r="GMK77" s="26">
        <f t="shared" si="81"/>
        <v>0</v>
      </c>
      <c r="GML77" s="26">
        <f t="shared" si="81"/>
        <v>0</v>
      </c>
      <c r="GMM77" s="26">
        <f t="shared" si="81"/>
        <v>0</v>
      </c>
      <c r="GMN77" s="26">
        <f t="shared" si="81"/>
        <v>0</v>
      </c>
      <c r="GMO77" s="26">
        <f t="shared" si="81"/>
        <v>0</v>
      </c>
      <c r="GMP77" s="26">
        <f t="shared" si="81"/>
        <v>0</v>
      </c>
      <c r="GMQ77" s="26">
        <f t="shared" si="81"/>
        <v>0</v>
      </c>
      <c r="GMR77" s="26">
        <f t="shared" si="81"/>
        <v>0</v>
      </c>
      <c r="GMS77" s="26">
        <f t="shared" si="81"/>
        <v>0</v>
      </c>
      <c r="GMT77" s="26">
        <f t="shared" si="81"/>
        <v>0</v>
      </c>
      <c r="GMU77" s="26">
        <f t="shared" si="81"/>
        <v>0</v>
      </c>
      <c r="GMV77" s="26">
        <f t="shared" si="81"/>
        <v>0</v>
      </c>
      <c r="GMW77" s="26">
        <f t="shared" si="81"/>
        <v>0</v>
      </c>
      <c r="GMX77" s="26">
        <f t="shared" si="81"/>
        <v>0</v>
      </c>
      <c r="GMY77" s="26">
        <f t="shared" si="81"/>
        <v>0</v>
      </c>
      <c r="GMZ77" s="26">
        <f t="shared" si="81"/>
        <v>0</v>
      </c>
      <c r="GNA77" s="26">
        <f t="shared" si="81"/>
        <v>0</v>
      </c>
      <c r="GNB77" s="26">
        <f t="shared" si="81"/>
        <v>0</v>
      </c>
      <c r="GNC77" s="26">
        <f t="shared" si="81"/>
        <v>0</v>
      </c>
      <c r="GND77" s="26">
        <f t="shared" si="81"/>
        <v>0</v>
      </c>
      <c r="GNE77" s="26">
        <f t="shared" si="81"/>
        <v>0</v>
      </c>
      <c r="GNF77" s="26">
        <f t="shared" si="81"/>
        <v>0</v>
      </c>
      <c r="GNG77" s="26">
        <f t="shared" si="81"/>
        <v>0</v>
      </c>
      <c r="GNH77" s="26">
        <f t="shared" si="81"/>
        <v>0</v>
      </c>
      <c r="GNI77" s="26">
        <f t="shared" si="81"/>
        <v>0</v>
      </c>
      <c r="GNJ77" s="26">
        <f t="shared" si="81"/>
        <v>0</v>
      </c>
      <c r="GNK77" s="26">
        <f t="shared" si="81"/>
        <v>0</v>
      </c>
      <c r="GNL77" s="26">
        <f t="shared" si="81"/>
        <v>0</v>
      </c>
      <c r="GNM77" s="26">
        <f t="shared" si="81"/>
        <v>0</v>
      </c>
      <c r="GNN77" s="26">
        <f t="shared" si="81"/>
        <v>0</v>
      </c>
      <c r="GNO77" s="26">
        <f t="shared" si="81"/>
        <v>0</v>
      </c>
      <c r="GNP77" s="26">
        <f t="shared" si="81"/>
        <v>0</v>
      </c>
      <c r="GNQ77" s="26">
        <f t="shared" si="81"/>
        <v>0</v>
      </c>
      <c r="GNR77" s="26">
        <f t="shared" si="81"/>
        <v>0</v>
      </c>
      <c r="GNS77" s="26">
        <f t="shared" si="81"/>
        <v>0</v>
      </c>
      <c r="GNT77" s="26">
        <f t="shared" si="81"/>
        <v>0</v>
      </c>
      <c r="GNU77" s="26">
        <f t="shared" si="81"/>
        <v>0</v>
      </c>
      <c r="GNV77" s="26">
        <f t="shared" si="81"/>
        <v>0</v>
      </c>
      <c r="GNW77" s="26">
        <f t="shared" si="81"/>
        <v>0</v>
      </c>
      <c r="GNX77" s="26">
        <f t="shared" si="81"/>
        <v>0</v>
      </c>
      <c r="GNY77" s="26">
        <f t="shared" si="81"/>
        <v>0</v>
      </c>
      <c r="GNZ77" s="26">
        <f t="shared" si="81"/>
        <v>0</v>
      </c>
      <c r="GOA77" s="26">
        <f t="shared" si="81"/>
        <v>0</v>
      </c>
      <c r="GOB77" s="26">
        <f t="shared" si="81"/>
        <v>0</v>
      </c>
      <c r="GOC77" s="26">
        <f t="shared" si="81"/>
        <v>0</v>
      </c>
      <c r="GOD77" s="26">
        <f t="shared" si="81"/>
        <v>0</v>
      </c>
      <c r="GOE77" s="26">
        <f t="shared" si="81"/>
        <v>0</v>
      </c>
      <c r="GOF77" s="26">
        <f t="shared" ref="GOF77:GQQ77" si="82">SUM(GOF67:GOF76)</f>
        <v>0</v>
      </c>
      <c r="GOG77" s="26">
        <f t="shared" si="82"/>
        <v>0</v>
      </c>
      <c r="GOH77" s="26">
        <f t="shared" si="82"/>
        <v>0</v>
      </c>
      <c r="GOI77" s="26">
        <f t="shared" si="82"/>
        <v>0</v>
      </c>
      <c r="GOJ77" s="26">
        <f t="shared" si="82"/>
        <v>0</v>
      </c>
      <c r="GOK77" s="26">
        <f t="shared" si="82"/>
        <v>0</v>
      </c>
      <c r="GOL77" s="26">
        <f t="shared" si="82"/>
        <v>0</v>
      </c>
      <c r="GOM77" s="26">
        <f t="shared" si="82"/>
        <v>0</v>
      </c>
      <c r="GON77" s="26">
        <f t="shared" si="82"/>
        <v>0</v>
      </c>
      <c r="GOO77" s="26">
        <f t="shared" si="82"/>
        <v>0</v>
      </c>
      <c r="GOP77" s="26">
        <f t="shared" si="82"/>
        <v>0</v>
      </c>
      <c r="GOQ77" s="26">
        <f t="shared" si="82"/>
        <v>0</v>
      </c>
      <c r="GOR77" s="26">
        <f t="shared" si="82"/>
        <v>0</v>
      </c>
      <c r="GOS77" s="26">
        <f t="shared" si="82"/>
        <v>0</v>
      </c>
      <c r="GOT77" s="26">
        <f t="shared" si="82"/>
        <v>0</v>
      </c>
      <c r="GOU77" s="26">
        <f t="shared" si="82"/>
        <v>0</v>
      </c>
      <c r="GOV77" s="26">
        <f t="shared" si="82"/>
        <v>0</v>
      </c>
      <c r="GOW77" s="26">
        <f t="shared" si="82"/>
        <v>0</v>
      </c>
      <c r="GOX77" s="26">
        <f t="shared" si="82"/>
        <v>0</v>
      </c>
      <c r="GOY77" s="26">
        <f t="shared" si="82"/>
        <v>0</v>
      </c>
      <c r="GOZ77" s="26">
        <f t="shared" si="82"/>
        <v>0</v>
      </c>
      <c r="GPA77" s="26">
        <f t="shared" si="82"/>
        <v>0</v>
      </c>
      <c r="GPB77" s="26">
        <f t="shared" si="82"/>
        <v>0</v>
      </c>
      <c r="GPC77" s="26">
        <f t="shared" si="82"/>
        <v>0</v>
      </c>
      <c r="GPD77" s="26">
        <f t="shared" si="82"/>
        <v>0</v>
      </c>
      <c r="GPE77" s="26">
        <f t="shared" si="82"/>
        <v>0</v>
      </c>
      <c r="GPF77" s="26">
        <f t="shared" si="82"/>
        <v>0</v>
      </c>
      <c r="GPG77" s="26">
        <f t="shared" si="82"/>
        <v>0</v>
      </c>
      <c r="GPH77" s="26">
        <f t="shared" si="82"/>
        <v>0</v>
      </c>
      <c r="GPI77" s="26">
        <f t="shared" si="82"/>
        <v>0</v>
      </c>
      <c r="GPJ77" s="26">
        <f t="shared" si="82"/>
        <v>0</v>
      </c>
      <c r="GPK77" s="26">
        <f t="shared" si="82"/>
        <v>0</v>
      </c>
      <c r="GPL77" s="26">
        <f t="shared" si="82"/>
        <v>0</v>
      </c>
      <c r="GPM77" s="26">
        <f t="shared" si="82"/>
        <v>0</v>
      </c>
      <c r="GPN77" s="26">
        <f t="shared" si="82"/>
        <v>0</v>
      </c>
      <c r="GPO77" s="26">
        <f t="shared" si="82"/>
        <v>0</v>
      </c>
      <c r="GPP77" s="26">
        <f t="shared" si="82"/>
        <v>0</v>
      </c>
      <c r="GPQ77" s="26">
        <f t="shared" si="82"/>
        <v>0</v>
      </c>
      <c r="GPR77" s="26">
        <f t="shared" si="82"/>
        <v>0</v>
      </c>
      <c r="GPS77" s="26">
        <f t="shared" si="82"/>
        <v>0</v>
      </c>
      <c r="GPT77" s="26">
        <f t="shared" si="82"/>
        <v>0</v>
      </c>
      <c r="GPU77" s="26">
        <f t="shared" si="82"/>
        <v>0</v>
      </c>
      <c r="GPV77" s="26">
        <f t="shared" si="82"/>
        <v>0</v>
      </c>
      <c r="GPW77" s="26">
        <f t="shared" si="82"/>
        <v>0</v>
      </c>
      <c r="GPX77" s="26">
        <f t="shared" si="82"/>
        <v>0</v>
      </c>
      <c r="GPY77" s="26">
        <f t="shared" si="82"/>
        <v>0</v>
      </c>
      <c r="GPZ77" s="26">
        <f t="shared" si="82"/>
        <v>0</v>
      </c>
      <c r="GQA77" s="26">
        <f t="shared" si="82"/>
        <v>0</v>
      </c>
      <c r="GQB77" s="26">
        <f t="shared" si="82"/>
        <v>0</v>
      </c>
      <c r="GQC77" s="26">
        <f t="shared" si="82"/>
        <v>0</v>
      </c>
      <c r="GQD77" s="26">
        <f t="shared" si="82"/>
        <v>0</v>
      </c>
      <c r="GQE77" s="26">
        <f t="shared" si="82"/>
        <v>0</v>
      </c>
      <c r="GQF77" s="26">
        <f t="shared" si="82"/>
        <v>0</v>
      </c>
      <c r="GQG77" s="26">
        <f t="shared" si="82"/>
        <v>0</v>
      </c>
      <c r="GQH77" s="26">
        <f t="shared" si="82"/>
        <v>0</v>
      </c>
      <c r="GQI77" s="26">
        <f t="shared" si="82"/>
        <v>0</v>
      </c>
      <c r="GQJ77" s="26">
        <f t="shared" si="82"/>
        <v>0</v>
      </c>
      <c r="GQK77" s="26">
        <f t="shared" si="82"/>
        <v>0</v>
      </c>
      <c r="GQL77" s="26">
        <f t="shared" si="82"/>
        <v>0</v>
      </c>
      <c r="GQM77" s="26">
        <f t="shared" si="82"/>
        <v>0</v>
      </c>
      <c r="GQN77" s="26">
        <f t="shared" si="82"/>
        <v>0</v>
      </c>
      <c r="GQO77" s="26">
        <f t="shared" si="82"/>
        <v>0</v>
      </c>
      <c r="GQP77" s="26">
        <f t="shared" si="82"/>
        <v>0</v>
      </c>
      <c r="GQQ77" s="26">
        <f t="shared" si="82"/>
        <v>0</v>
      </c>
      <c r="GQR77" s="26">
        <f t="shared" ref="GQR77:GTC77" si="83">SUM(GQR67:GQR76)</f>
        <v>0</v>
      </c>
      <c r="GQS77" s="26">
        <f t="shared" si="83"/>
        <v>0</v>
      </c>
      <c r="GQT77" s="26">
        <f t="shared" si="83"/>
        <v>0</v>
      </c>
      <c r="GQU77" s="26">
        <f t="shared" si="83"/>
        <v>0</v>
      </c>
      <c r="GQV77" s="26">
        <f t="shared" si="83"/>
        <v>0</v>
      </c>
      <c r="GQW77" s="26">
        <f t="shared" si="83"/>
        <v>0</v>
      </c>
      <c r="GQX77" s="26">
        <f t="shared" si="83"/>
        <v>0</v>
      </c>
      <c r="GQY77" s="26">
        <f t="shared" si="83"/>
        <v>0</v>
      </c>
      <c r="GQZ77" s="26">
        <f t="shared" si="83"/>
        <v>0</v>
      </c>
      <c r="GRA77" s="26">
        <f t="shared" si="83"/>
        <v>0</v>
      </c>
      <c r="GRB77" s="26">
        <f t="shared" si="83"/>
        <v>0</v>
      </c>
      <c r="GRC77" s="26">
        <f t="shared" si="83"/>
        <v>0</v>
      </c>
      <c r="GRD77" s="26">
        <f t="shared" si="83"/>
        <v>0</v>
      </c>
      <c r="GRE77" s="26">
        <f t="shared" si="83"/>
        <v>0</v>
      </c>
      <c r="GRF77" s="26">
        <f t="shared" si="83"/>
        <v>0</v>
      </c>
      <c r="GRG77" s="26">
        <f t="shared" si="83"/>
        <v>0</v>
      </c>
      <c r="GRH77" s="26">
        <f t="shared" si="83"/>
        <v>0</v>
      </c>
      <c r="GRI77" s="26">
        <f t="shared" si="83"/>
        <v>0</v>
      </c>
      <c r="GRJ77" s="26">
        <f t="shared" si="83"/>
        <v>0</v>
      </c>
      <c r="GRK77" s="26">
        <f t="shared" si="83"/>
        <v>0</v>
      </c>
      <c r="GRL77" s="26">
        <f t="shared" si="83"/>
        <v>0</v>
      </c>
      <c r="GRM77" s="26">
        <f t="shared" si="83"/>
        <v>0</v>
      </c>
      <c r="GRN77" s="26">
        <f t="shared" si="83"/>
        <v>0</v>
      </c>
      <c r="GRO77" s="26">
        <f t="shared" si="83"/>
        <v>0</v>
      </c>
      <c r="GRP77" s="26">
        <f t="shared" si="83"/>
        <v>0</v>
      </c>
      <c r="GRQ77" s="26">
        <f t="shared" si="83"/>
        <v>0</v>
      </c>
      <c r="GRR77" s="26">
        <f t="shared" si="83"/>
        <v>0</v>
      </c>
      <c r="GRS77" s="26">
        <f t="shared" si="83"/>
        <v>0</v>
      </c>
      <c r="GRT77" s="26">
        <f t="shared" si="83"/>
        <v>0</v>
      </c>
      <c r="GRU77" s="26">
        <f t="shared" si="83"/>
        <v>0</v>
      </c>
      <c r="GRV77" s="26">
        <f t="shared" si="83"/>
        <v>0</v>
      </c>
      <c r="GRW77" s="26">
        <f t="shared" si="83"/>
        <v>0</v>
      </c>
      <c r="GRX77" s="26">
        <f t="shared" si="83"/>
        <v>0</v>
      </c>
      <c r="GRY77" s="26">
        <f t="shared" si="83"/>
        <v>0</v>
      </c>
      <c r="GRZ77" s="26">
        <f t="shared" si="83"/>
        <v>0</v>
      </c>
      <c r="GSA77" s="26">
        <f t="shared" si="83"/>
        <v>0</v>
      </c>
      <c r="GSB77" s="26">
        <f t="shared" si="83"/>
        <v>0</v>
      </c>
      <c r="GSC77" s="26">
        <f t="shared" si="83"/>
        <v>0</v>
      </c>
      <c r="GSD77" s="26">
        <f t="shared" si="83"/>
        <v>0</v>
      </c>
      <c r="GSE77" s="26">
        <f t="shared" si="83"/>
        <v>0</v>
      </c>
      <c r="GSF77" s="26">
        <f t="shared" si="83"/>
        <v>0</v>
      </c>
      <c r="GSG77" s="26">
        <f t="shared" si="83"/>
        <v>0</v>
      </c>
      <c r="GSH77" s="26">
        <f t="shared" si="83"/>
        <v>0</v>
      </c>
      <c r="GSI77" s="26">
        <f t="shared" si="83"/>
        <v>0</v>
      </c>
      <c r="GSJ77" s="26">
        <f t="shared" si="83"/>
        <v>0</v>
      </c>
      <c r="GSK77" s="26">
        <f t="shared" si="83"/>
        <v>0</v>
      </c>
      <c r="GSL77" s="26">
        <f t="shared" si="83"/>
        <v>0</v>
      </c>
      <c r="GSM77" s="26">
        <f t="shared" si="83"/>
        <v>0</v>
      </c>
      <c r="GSN77" s="26">
        <f t="shared" si="83"/>
        <v>0</v>
      </c>
      <c r="GSO77" s="26">
        <f t="shared" si="83"/>
        <v>0</v>
      </c>
      <c r="GSP77" s="26">
        <f t="shared" si="83"/>
        <v>0</v>
      </c>
      <c r="GSQ77" s="26">
        <f t="shared" si="83"/>
        <v>0</v>
      </c>
      <c r="GSR77" s="26">
        <f t="shared" si="83"/>
        <v>0</v>
      </c>
      <c r="GSS77" s="26">
        <f t="shared" si="83"/>
        <v>0</v>
      </c>
      <c r="GST77" s="26">
        <f t="shared" si="83"/>
        <v>0</v>
      </c>
      <c r="GSU77" s="26">
        <f t="shared" si="83"/>
        <v>0</v>
      </c>
      <c r="GSV77" s="26">
        <f t="shared" si="83"/>
        <v>0</v>
      </c>
      <c r="GSW77" s="26">
        <f t="shared" si="83"/>
        <v>0</v>
      </c>
      <c r="GSX77" s="26">
        <f t="shared" si="83"/>
        <v>0</v>
      </c>
      <c r="GSY77" s="26">
        <f t="shared" si="83"/>
        <v>0</v>
      </c>
      <c r="GSZ77" s="26">
        <f t="shared" si="83"/>
        <v>0</v>
      </c>
      <c r="GTA77" s="26">
        <f t="shared" si="83"/>
        <v>0</v>
      </c>
      <c r="GTB77" s="26">
        <f t="shared" si="83"/>
        <v>0</v>
      </c>
      <c r="GTC77" s="26">
        <f t="shared" si="83"/>
        <v>0</v>
      </c>
      <c r="GTD77" s="26">
        <f t="shared" ref="GTD77:GVO77" si="84">SUM(GTD67:GTD76)</f>
        <v>0</v>
      </c>
      <c r="GTE77" s="26">
        <f t="shared" si="84"/>
        <v>0</v>
      </c>
      <c r="GTF77" s="26">
        <f t="shared" si="84"/>
        <v>0</v>
      </c>
      <c r="GTG77" s="26">
        <f t="shared" si="84"/>
        <v>0</v>
      </c>
      <c r="GTH77" s="26">
        <f t="shared" si="84"/>
        <v>0</v>
      </c>
      <c r="GTI77" s="26">
        <f t="shared" si="84"/>
        <v>0</v>
      </c>
      <c r="GTJ77" s="26">
        <f t="shared" si="84"/>
        <v>0</v>
      </c>
      <c r="GTK77" s="26">
        <f t="shared" si="84"/>
        <v>0</v>
      </c>
      <c r="GTL77" s="26">
        <f t="shared" si="84"/>
        <v>0</v>
      </c>
      <c r="GTM77" s="26">
        <f t="shared" si="84"/>
        <v>0</v>
      </c>
      <c r="GTN77" s="26">
        <f t="shared" si="84"/>
        <v>0</v>
      </c>
      <c r="GTO77" s="26">
        <f t="shared" si="84"/>
        <v>0</v>
      </c>
      <c r="GTP77" s="26">
        <f t="shared" si="84"/>
        <v>0</v>
      </c>
      <c r="GTQ77" s="26">
        <f t="shared" si="84"/>
        <v>0</v>
      </c>
      <c r="GTR77" s="26">
        <f t="shared" si="84"/>
        <v>0</v>
      </c>
      <c r="GTS77" s="26">
        <f t="shared" si="84"/>
        <v>0</v>
      </c>
      <c r="GTT77" s="26">
        <f t="shared" si="84"/>
        <v>0</v>
      </c>
      <c r="GTU77" s="26">
        <f t="shared" si="84"/>
        <v>0</v>
      </c>
      <c r="GTV77" s="26">
        <f t="shared" si="84"/>
        <v>0</v>
      </c>
      <c r="GTW77" s="26">
        <f t="shared" si="84"/>
        <v>0</v>
      </c>
      <c r="GTX77" s="26">
        <f t="shared" si="84"/>
        <v>0</v>
      </c>
      <c r="GTY77" s="26">
        <f t="shared" si="84"/>
        <v>0</v>
      </c>
      <c r="GTZ77" s="26">
        <f t="shared" si="84"/>
        <v>0</v>
      </c>
      <c r="GUA77" s="26">
        <f t="shared" si="84"/>
        <v>0</v>
      </c>
      <c r="GUB77" s="26">
        <f t="shared" si="84"/>
        <v>0</v>
      </c>
      <c r="GUC77" s="26">
        <f t="shared" si="84"/>
        <v>0</v>
      </c>
      <c r="GUD77" s="26">
        <f t="shared" si="84"/>
        <v>0</v>
      </c>
      <c r="GUE77" s="26">
        <f t="shared" si="84"/>
        <v>0</v>
      </c>
      <c r="GUF77" s="26">
        <f t="shared" si="84"/>
        <v>0</v>
      </c>
      <c r="GUG77" s="26">
        <f t="shared" si="84"/>
        <v>0</v>
      </c>
      <c r="GUH77" s="26">
        <f t="shared" si="84"/>
        <v>0</v>
      </c>
      <c r="GUI77" s="26">
        <f t="shared" si="84"/>
        <v>0</v>
      </c>
      <c r="GUJ77" s="26">
        <f t="shared" si="84"/>
        <v>0</v>
      </c>
      <c r="GUK77" s="26">
        <f t="shared" si="84"/>
        <v>0</v>
      </c>
      <c r="GUL77" s="26">
        <f t="shared" si="84"/>
        <v>0</v>
      </c>
      <c r="GUM77" s="26">
        <f t="shared" si="84"/>
        <v>0</v>
      </c>
      <c r="GUN77" s="26">
        <f t="shared" si="84"/>
        <v>0</v>
      </c>
      <c r="GUO77" s="26">
        <f t="shared" si="84"/>
        <v>0</v>
      </c>
      <c r="GUP77" s="26">
        <f t="shared" si="84"/>
        <v>0</v>
      </c>
      <c r="GUQ77" s="26">
        <f t="shared" si="84"/>
        <v>0</v>
      </c>
      <c r="GUR77" s="26">
        <f t="shared" si="84"/>
        <v>0</v>
      </c>
      <c r="GUS77" s="26">
        <f t="shared" si="84"/>
        <v>0</v>
      </c>
      <c r="GUT77" s="26">
        <f t="shared" si="84"/>
        <v>0</v>
      </c>
      <c r="GUU77" s="26">
        <f t="shared" si="84"/>
        <v>0</v>
      </c>
      <c r="GUV77" s="26">
        <f t="shared" si="84"/>
        <v>0</v>
      </c>
      <c r="GUW77" s="26">
        <f t="shared" si="84"/>
        <v>0</v>
      </c>
      <c r="GUX77" s="26">
        <f t="shared" si="84"/>
        <v>0</v>
      </c>
      <c r="GUY77" s="26">
        <f t="shared" si="84"/>
        <v>0</v>
      </c>
      <c r="GUZ77" s="26">
        <f t="shared" si="84"/>
        <v>0</v>
      </c>
      <c r="GVA77" s="26">
        <f t="shared" si="84"/>
        <v>0</v>
      </c>
      <c r="GVB77" s="26">
        <f t="shared" si="84"/>
        <v>0</v>
      </c>
      <c r="GVC77" s="26">
        <f t="shared" si="84"/>
        <v>0</v>
      </c>
      <c r="GVD77" s="26">
        <f t="shared" si="84"/>
        <v>0</v>
      </c>
      <c r="GVE77" s="26">
        <f t="shared" si="84"/>
        <v>0</v>
      </c>
      <c r="GVF77" s="26">
        <f t="shared" si="84"/>
        <v>0</v>
      </c>
      <c r="GVG77" s="26">
        <f t="shared" si="84"/>
        <v>0</v>
      </c>
      <c r="GVH77" s="26">
        <f t="shared" si="84"/>
        <v>0</v>
      </c>
      <c r="GVI77" s="26">
        <f t="shared" si="84"/>
        <v>0</v>
      </c>
      <c r="GVJ77" s="26">
        <f t="shared" si="84"/>
        <v>0</v>
      </c>
      <c r="GVK77" s="26">
        <f t="shared" si="84"/>
        <v>0</v>
      </c>
      <c r="GVL77" s="26">
        <f t="shared" si="84"/>
        <v>0</v>
      </c>
      <c r="GVM77" s="26">
        <f t="shared" si="84"/>
        <v>0</v>
      </c>
      <c r="GVN77" s="26">
        <f t="shared" si="84"/>
        <v>0</v>
      </c>
      <c r="GVO77" s="26">
        <f t="shared" si="84"/>
        <v>0</v>
      </c>
      <c r="GVP77" s="26">
        <f t="shared" ref="GVP77:GYA77" si="85">SUM(GVP67:GVP76)</f>
        <v>0</v>
      </c>
      <c r="GVQ77" s="26">
        <f t="shared" si="85"/>
        <v>0</v>
      </c>
      <c r="GVR77" s="26">
        <f t="shared" si="85"/>
        <v>0</v>
      </c>
      <c r="GVS77" s="26">
        <f t="shared" si="85"/>
        <v>0</v>
      </c>
      <c r="GVT77" s="26">
        <f t="shared" si="85"/>
        <v>0</v>
      </c>
      <c r="GVU77" s="26">
        <f t="shared" si="85"/>
        <v>0</v>
      </c>
      <c r="GVV77" s="26">
        <f t="shared" si="85"/>
        <v>0</v>
      </c>
      <c r="GVW77" s="26">
        <f t="shared" si="85"/>
        <v>0</v>
      </c>
      <c r="GVX77" s="26">
        <f t="shared" si="85"/>
        <v>0</v>
      </c>
      <c r="GVY77" s="26">
        <f t="shared" si="85"/>
        <v>0</v>
      </c>
      <c r="GVZ77" s="26">
        <f t="shared" si="85"/>
        <v>0</v>
      </c>
      <c r="GWA77" s="26">
        <f t="shared" si="85"/>
        <v>0</v>
      </c>
      <c r="GWB77" s="26">
        <f t="shared" si="85"/>
        <v>0</v>
      </c>
      <c r="GWC77" s="26">
        <f t="shared" si="85"/>
        <v>0</v>
      </c>
      <c r="GWD77" s="26">
        <f t="shared" si="85"/>
        <v>0</v>
      </c>
      <c r="GWE77" s="26">
        <f t="shared" si="85"/>
        <v>0</v>
      </c>
      <c r="GWF77" s="26">
        <f t="shared" si="85"/>
        <v>0</v>
      </c>
      <c r="GWG77" s="26">
        <f t="shared" si="85"/>
        <v>0</v>
      </c>
      <c r="GWH77" s="26">
        <f t="shared" si="85"/>
        <v>0</v>
      </c>
      <c r="GWI77" s="26">
        <f t="shared" si="85"/>
        <v>0</v>
      </c>
      <c r="GWJ77" s="26">
        <f t="shared" si="85"/>
        <v>0</v>
      </c>
      <c r="GWK77" s="26">
        <f t="shared" si="85"/>
        <v>0</v>
      </c>
      <c r="GWL77" s="26">
        <f t="shared" si="85"/>
        <v>0</v>
      </c>
      <c r="GWM77" s="26">
        <f t="shared" si="85"/>
        <v>0</v>
      </c>
      <c r="GWN77" s="26">
        <f t="shared" si="85"/>
        <v>0</v>
      </c>
      <c r="GWO77" s="26">
        <f t="shared" si="85"/>
        <v>0</v>
      </c>
      <c r="GWP77" s="26">
        <f t="shared" si="85"/>
        <v>0</v>
      </c>
      <c r="GWQ77" s="26">
        <f t="shared" si="85"/>
        <v>0</v>
      </c>
      <c r="GWR77" s="26">
        <f t="shared" si="85"/>
        <v>0</v>
      </c>
      <c r="GWS77" s="26">
        <f t="shared" si="85"/>
        <v>0</v>
      </c>
      <c r="GWT77" s="26">
        <f t="shared" si="85"/>
        <v>0</v>
      </c>
      <c r="GWU77" s="26">
        <f t="shared" si="85"/>
        <v>0</v>
      </c>
      <c r="GWV77" s="26">
        <f t="shared" si="85"/>
        <v>0</v>
      </c>
      <c r="GWW77" s="26">
        <f t="shared" si="85"/>
        <v>0</v>
      </c>
      <c r="GWX77" s="26">
        <f t="shared" si="85"/>
        <v>0</v>
      </c>
      <c r="GWY77" s="26">
        <f t="shared" si="85"/>
        <v>0</v>
      </c>
      <c r="GWZ77" s="26">
        <f t="shared" si="85"/>
        <v>0</v>
      </c>
      <c r="GXA77" s="26">
        <f t="shared" si="85"/>
        <v>0</v>
      </c>
      <c r="GXB77" s="26">
        <f t="shared" si="85"/>
        <v>0</v>
      </c>
      <c r="GXC77" s="26">
        <f t="shared" si="85"/>
        <v>0</v>
      </c>
      <c r="GXD77" s="26">
        <f t="shared" si="85"/>
        <v>0</v>
      </c>
      <c r="GXE77" s="26">
        <f t="shared" si="85"/>
        <v>0</v>
      </c>
      <c r="GXF77" s="26">
        <f t="shared" si="85"/>
        <v>0</v>
      </c>
      <c r="GXG77" s="26">
        <f t="shared" si="85"/>
        <v>0</v>
      </c>
      <c r="GXH77" s="26">
        <f t="shared" si="85"/>
        <v>0</v>
      </c>
      <c r="GXI77" s="26">
        <f t="shared" si="85"/>
        <v>0</v>
      </c>
      <c r="GXJ77" s="26">
        <f t="shared" si="85"/>
        <v>0</v>
      </c>
      <c r="GXK77" s="26">
        <f t="shared" si="85"/>
        <v>0</v>
      </c>
      <c r="GXL77" s="26">
        <f t="shared" si="85"/>
        <v>0</v>
      </c>
      <c r="GXM77" s="26">
        <f t="shared" si="85"/>
        <v>0</v>
      </c>
      <c r="GXN77" s="26">
        <f t="shared" si="85"/>
        <v>0</v>
      </c>
      <c r="GXO77" s="26">
        <f t="shared" si="85"/>
        <v>0</v>
      </c>
      <c r="GXP77" s="26">
        <f t="shared" si="85"/>
        <v>0</v>
      </c>
      <c r="GXQ77" s="26">
        <f t="shared" si="85"/>
        <v>0</v>
      </c>
      <c r="GXR77" s="26">
        <f t="shared" si="85"/>
        <v>0</v>
      </c>
      <c r="GXS77" s="26">
        <f t="shared" si="85"/>
        <v>0</v>
      </c>
      <c r="GXT77" s="26">
        <f t="shared" si="85"/>
        <v>0</v>
      </c>
      <c r="GXU77" s="26">
        <f t="shared" si="85"/>
        <v>0</v>
      </c>
      <c r="GXV77" s="26">
        <f t="shared" si="85"/>
        <v>0</v>
      </c>
      <c r="GXW77" s="26">
        <f t="shared" si="85"/>
        <v>0</v>
      </c>
      <c r="GXX77" s="26">
        <f t="shared" si="85"/>
        <v>0</v>
      </c>
      <c r="GXY77" s="26">
        <f t="shared" si="85"/>
        <v>0</v>
      </c>
      <c r="GXZ77" s="26">
        <f t="shared" si="85"/>
        <v>0</v>
      </c>
      <c r="GYA77" s="26">
        <f t="shared" si="85"/>
        <v>0</v>
      </c>
      <c r="GYB77" s="26">
        <f t="shared" ref="GYB77:HAM77" si="86">SUM(GYB67:GYB76)</f>
        <v>0</v>
      </c>
      <c r="GYC77" s="26">
        <f t="shared" si="86"/>
        <v>0</v>
      </c>
      <c r="GYD77" s="26">
        <f t="shared" si="86"/>
        <v>0</v>
      </c>
      <c r="GYE77" s="26">
        <f t="shared" si="86"/>
        <v>0</v>
      </c>
      <c r="GYF77" s="26">
        <f t="shared" si="86"/>
        <v>0</v>
      </c>
      <c r="GYG77" s="26">
        <f t="shared" si="86"/>
        <v>0</v>
      </c>
      <c r="GYH77" s="26">
        <f t="shared" si="86"/>
        <v>0</v>
      </c>
      <c r="GYI77" s="26">
        <f t="shared" si="86"/>
        <v>0</v>
      </c>
      <c r="GYJ77" s="26">
        <f t="shared" si="86"/>
        <v>0</v>
      </c>
      <c r="GYK77" s="26">
        <f t="shared" si="86"/>
        <v>0</v>
      </c>
      <c r="GYL77" s="26">
        <f t="shared" si="86"/>
        <v>0</v>
      </c>
      <c r="GYM77" s="26">
        <f t="shared" si="86"/>
        <v>0</v>
      </c>
      <c r="GYN77" s="26">
        <f t="shared" si="86"/>
        <v>0</v>
      </c>
      <c r="GYO77" s="26">
        <f t="shared" si="86"/>
        <v>0</v>
      </c>
      <c r="GYP77" s="26">
        <f t="shared" si="86"/>
        <v>0</v>
      </c>
      <c r="GYQ77" s="26">
        <f t="shared" si="86"/>
        <v>0</v>
      </c>
      <c r="GYR77" s="26">
        <f t="shared" si="86"/>
        <v>0</v>
      </c>
      <c r="GYS77" s="26">
        <f t="shared" si="86"/>
        <v>0</v>
      </c>
      <c r="GYT77" s="26">
        <f t="shared" si="86"/>
        <v>0</v>
      </c>
      <c r="GYU77" s="26">
        <f t="shared" si="86"/>
        <v>0</v>
      </c>
      <c r="GYV77" s="26">
        <f t="shared" si="86"/>
        <v>0</v>
      </c>
      <c r="GYW77" s="26">
        <f t="shared" si="86"/>
        <v>0</v>
      </c>
      <c r="GYX77" s="26">
        <f t="shared" si="86"/>
        <v>0</v>
      </c>
      <c r="GYY77" s="26">
        <f t="shared" si="86"/>
        <v>0</v>
      </c>
      <c r="GYZ77" s="26">
        <f t="shared" si="86"/>
        <v>0</v>
      </c>
      <c r="GZA77" s="26">
        <f t="shared" si="86"/>
        <v>0</v>
      </c>
      <c r="GZB77" s="26">
        <f t="shared" si="86"/>
        <v>0</v>
      </c>
      <c r="GZC77" s="26">
        <f t="shared" si="86"/>
        <v>0</v>
      </c>
      <c r="GZD77" s="26">
        <f t="shared" si="86"/>
        <v>0</v>
      </c>
      <c r="GZE77" s="26">
        <f t="shared" si="86"/>
        <v>0</v>
      </c>
      <c r="GZF77" s="26">
        <f t="shared" si="86"/>
        <v>0</v>
      </c>
      <c r="GZG77" s="26">
        <f t="shared" si="86"/>
        <v>0</v>
      </c>
      <c r="GZH77" s="26">
        <f t="shared" si="86"/>
        <v>0</v>
      </c>
      <c r="GZI77" s="26">
        <f t="shared" si="86"/>
        <v>0</v>
      </c>
      <c r="GZJ77" s="26">
        <f t="shared" si="86"/>
        <v>0</v>
      </c>
      <c r="GZK77" s="26">
        <f t="shared" si="86"/>
        <v>0</v>
      </c>
      <c r="GZL77" s="26">
        <f t="shared" si="86"/>
        <v>0</v>
      </c>
      <c r="GZM77" s="26">
        <f t="shared" si="86"/>
        <v>0</v>
      </c>
      <c r="GZN77" s="26">
        <f t="shared" si="86"/>
        <v>0</v>
      </c>
      <c r="GZO77" s="26">
        <f t="shared" si="86"/>
        <v>0</v>
      </c>
      <c r="GZP77" s="26">
        <f t="shared" si="86"/>
        <v>0</v>
      </c>
      <c r="GZQ77" s="26">
        <f t="shared" si="86"/>
        <v>0</v>
      </c>
      <c r="GZR77" s="26">
        <f t="shared" si="86"/>
        <v>0</v>
      </c>
      <c r="GZS77" s="26">
        <f t="shared" si="86"/>
        <v>0</v>
      </c>
      <c r="GZT77" s="26">
        <f t="shared" si="86"/>
        <v>0</v>
      </c>
      <c r="GZU77" s="26">
        <f t="shared" si="86"/>
        <v>0</v>
      </c>
      <c r="GZV77" s="26">
        <f t="shared" si="86"/>
        <v>0</v>
      </c>
      <c r="GZW77" s="26">
        <f t="shared" si="86"/>
        <v>0</v>
      </c>
      <c r="GZX77" s="26">
        <f t="shared" si="86"/>
        <v>0</v>
      </c>
      <c r="GZY77" s="26">
        <f t="shared" si="86"/>
        <v>0</v>
      </c>
      <c r="GZZ77" s="26">
        <f t="shared" si="86"/>
        <v>0</v>
      </c>
      <c r="HAA77" s="26">
        <f t="shared" si="86"/>
        <v>0</v>
      </c>
      <c r="HAB77" s="26">
        <f t="shared" si="86"/>
        <v>0</v>
      </c>
      <c r="HAC77" s="26">
        <f t="shared" si="86"/>
        <v>0</v>
      </c>
      <c r="HAD77" s="26">
        <f t="shared" si="86"/>
        <v>0</v>
      </c>
      <c r="HAE77" s="26">
        <f t="shared" si="86"/>
        <v>0</v>
      </c>
      <c r="HAF77" s="26">
        <f t="shared" si="86"/>
        <v>0</v>
      </c>
      <c r="HAG77" s="26">
        <f t="shared" si="86"/>
        <v>0</v>
      </c>
      <c r="HAH77" s="26">
        <f t="shared" si="86"/>
        <v>0</v>
      </c>
      <c r="HAI77" s="26">
        <f t="shared" si="86"/>
        <v>0</v>
      </c>
      <c r="HAJ77" s="26">
        <f t="shared" si="86"/>
        <v>0</v>
      </c>
      <c r="HAK77" s="26">
        <f t="shared" si="86"/>
        <v>0</v>
      </c>
      <c r="HAL77" s="26">
        <f t="shared" si="86"/>
        <v>0</v>
      </c>
      <c r="HAM77" s="26">
        <f t="shared" si="86"/>
        <v>0</v>
      </c>
      <c r="HAN77" s="26">
        <f t="shared" ref="HAN77:HCY77" si="87">SUM(HAN67:HAN76)</f>
        <v>0</v>
      </c>
      <c r="HAO77" s="26">
        <f t="shared" si="87"/>
        <v>0</v>
      </c>
      <c r="HAP77" s="26">
        <f t="shared" si="87"/>
        <v>0</v>
      </c>
      <c r="HAQ77" s="26">
        <f t="shared" si="87"/>
        <v>0</v>
      </c>
      <c r="HAR77" s="26">
        <f t="shared" si="87"/>
        <v>0</v>
      </c>
      <c r="HAS77" s="26">
        <f t="shared" si="87"/>
        <v>0</v>
      </c>
      <c r="HAT77" s="26">
        <f t="shared" si="87"/>
        <v>0</v>
      </c>
      <c r="HAU77" s="26">
        <f t="shared" si="87"/>
        <v>0</v>
      </c>
      <c r="HAV77" s="26">
        <f t="shared" si="87"/>
        <v>0</v>
      </c>
      <c r="HAW77" s="26">
        <f t="shared" si="87"/>
        <v>0</v>
      </c>
      <c r="HAX77" s="26">
        <f t="shared" si="87"/>
        <v>0</v>
      </c>
      <c r="HAY77" s="26">
        <f t="shared" si="87"/>
        <v>0</v>
      </c>
      <c r="HAZ77" s="26">
        <f t="shared" si="87"/>
        <v>0</v>
      </c>
      <c r="HBA77" s="26">
        <f t="shared" si="87"/>
        <v>0</v>
      </c>
      <c r="HBB77" s="26">
        <f t="shared" si="87"/>
        <v>0</v>
      </c>
      <c r="HBC77" s="26">
        <f t="shared" si="87"/>
        <v>0</v>
      </c>
      <c r="HBD77" s="26">
        <f t="shared" si="87"/>
        <v>0</v>
      </c>
      <c r="HBE77" s="26">
        <f t="shared" si="87"/>
        <v>0</v>
      </c>
      <c r="HBF77" s="26">
        <f t="shared" si="87"/>
        <v>0</v>
      </c>
      <c r="HBG77" s="26">
        <f t="shared" si="87"/>
        <v>0</v>
      </c>
      <c r="HBH77" s="26">
        <f t="shared" si="87"/>
        <v>0</v>
      </c>
      <c r="HBI77" s="26">
        <f t="shared" si="87"/>
        <v>0</v>
      </c>
      <c r="HBJ77" s="26">
        <f t="shared" si="87"/>
        <v>0</v>
      </c>
      <c r="HBK77" s="26">
        <f t="shared" si="87"/>
        <v>0</v>
      </c>
      <c r="HBL77" s="26">
        <f t="shared" si="87"/>
        <v>0</v>
      </c>
      <c r="HBM77" s="26">
        <f t="shared" si="87"/>
        <v>0</v>
      </c>
      <c r="HBN77" s="26">
        <f t="shared" si="87"/>
        <v>0</v>
      </c>
      <c r="HBO77" s="26">
        <f t="shared" si="87"/>
        <v>0</v>
      </c>
      <c r="HBP77" s="26">
        <f t="shared" si="87"/>
        <v>0</v>
      </c>
      <c r="HBQ77" s="26">
        <f t="shared" si="87"/>
        <v>0</v>
      </c>
      <c r="HBR77" s="26">
        <f t="shared" si="87"/>
        <v>0</v>
      </c>
      <c r="HBS77" s="26">
        <f t="shared" si="87"/>
        <v>0</v>
      </c>
      <c r="HBT77" s="26">
        <f t="shared" si="87"/>
        <v>0</v>
      </c>
      <c r="HBU77" s="26">
        <f t="shared" si="87"/>
        <v>0</v>
      </c>
      <c r="HBV77" s="26">
        <f t="shared" si="87"/>
        <v>0</v>
      </c>
      <c r="HBW77" s="26">
        <f t="shared" si="87"/>
        <v>0</v>
      </c>
      <c r="HBX77" s="26">
        <f t="shared" si="87"/>
        <v>0</v>
      </c>
      <c r="HBY77" s="26">
        <f t="shared" si="87"/>
        <v>0</v>
      </c>
      <c r="HBZ77" s="26">
        <f t="shared" si="87"/>
        <v>0</v>
      </c>
      <c r="HCA77" s="26">
        <f t="shared" si="87"/>
        <v>0</v>
      </c>
      <c r="HCB77" s="26">
        <f t="shared" si="87"/>
        <v>0</v>
      </c>
      <c r="HCC77" s="26">
        <f t="shared" si="87"/>
        <v>0</v>
      </c>
      <c r="HCD77" s="26">
        <f t="shared" si="87"/>
        <v>0</v>
      </c>
      <c r="HCE77" s="26">
        <f t="shared" si="87"/>
        <v>0</v>
      </c>
      <c r="HCF77" s="26">
        <f t="shared" si="87"/>
        <v>0</v>
      </c>
      <c r="HCG77" s="26">
        <f t="shared" si="87"/>
        <v>0</v>
      </c>
      <c r="HCH77" s="26">
        <f t="shared" si="87"/>
        <v>0</v>
      </c>
      <c r="HCI77" s="26">
        <f t="shared" si="87"/>
        <v>0</v>
      </c>
      <c r="HCJ77" s="26">
        <f t="shared" si="87"/>
        <v>0</v>
      </c>
      <c r="HCK77" s="26">
        <f t="shared" si="87"/>
        <v>0</v>
      </c>
      <c r="HCL77" s="26">
        <f t="shared" si="87"/>
        <v>0</v>
      </c>
      <c r="HCM77" s="26">
        <f t="shared" si="87"/>
        <v>0</v>
      </c>
      <c r="HCN77" s="26">
        <f t="shared" si="87"/>
        <v>0</v>
      </c>
      <c r="HCO77" s="26">
        <f t="shared" si="87"/>
        <v>0</v>
      </c>
      <c r="HCP77" s="26">
        <f t="shared" si="87"/>
        <v>0</v>
      </c>
      <c r="HCQ77" s="26">
        <f t="shared" si="87"/>
        <v>0</v>
      </c>
      <c r="HCR77" s="26">
        <f t="shared" si="87"/>
        <v>0</v>
      </c>
      <c r="HCS77" s="26">
        <f t="shared" si="87"/>
        <v>0</v>
      </c>
      <c r="HCT77" s="26">
        <f t="shared" si="87"/>
        <v>0</v>
      </c>
      <c r="HCU77" s="26">
        <f t="shared" si="87"/>
        <v>0</v>
      </c>
      <c r="HCV77" s="26">
        <f t="shared" si="87"/>
        <v>0</v>
      </c>
      <c r="HCW77" s="26">
        <f t="shared" si="87"/>
        <v>0</v>
      </c>
      <c r="HCX77" s="26">
        <f t="shared" si="87"/>
        <v>0</v>
      </c>
      <c r="HCY77" s="26">
        <f t="shared" si="87"/>
        <v>0</v>
      </c>
      <c r="HCZ77" s="26">
        <f t="shared" ref="HCZ77:HFK77" si="88">SUM(HCZ67:HCZ76)</f>
        <v>0</v>
      </c>
      <c r="HDA77" s="26">
        <f t="shared" si="88"/>
        <v>0</v>
      </c>
      <c r="HDB77" s="26">
        <f t="shared" si="88"/>
        <v>0</v>
      </c>
      <c r="HDC77" s="26">
        <f t="shared" si="88"/>
        <v>0</v>
      </c>
      <c r="HDD77" s="26">
        <f t="shared" si="88"/>
        <v>0</v>
      </c>
      <c r="HDE77" s="26">
        <f t="shared" si="88"/>
        <v>0</v>
      </c>
      <c r="HDF77" s="26">
        <f t="shared" si="88"/>
        <v>0</v>
      </c>
      <c r="HDG77" s="26">
        <f t="shared" si="88"/>
        <v>0</v>
      </c>
      <c r="HDH77" s="26">
        <f t="shared" si="88"/>
        <v>0</v>
      </c>
      <c r="HDI77" s="26">
        <f t="shared" si="88"/>
        <v>0</v>
      </c>
      <c r="HDJ77" s="26">
        <f t="shared" si="88"/>
        <v>0</v>
      </c>
      <c r="HDK77" s="26">
        <f t="shared" si="88"/>
        <v>0</v>
      </c>
      <c r="HDL77" s="26">
        <f t="shared" si="88"/>
        <v>0</v>
      </c>
      <c r="HDM77" s="26">
        <f t="shared" si="88"/>
        <v>0</v>
      </c>
      <c r="HDN77" s="26">
        <f t="shared" si="88"/>
        <v>0</v>
      </c>
      <c r="HDO77" s="26">
        <f t="shared" si="88"/>
        <v>0</v>
      </c>
      <c r="HDP77" s="26">
        <f t="shared" si="88"/>
        <v>0</v>
      </c>
      <c r="HDQ77" s="26">
        <f t="shared" si="88"/>
        <v>0</v>
      </c>
      <c r="HDR77" s="26">
        <f t="shared" si="88"/>
        <v>0</v>
      </c>
      <c r="HDS77" s="26">
        <f t="shared" si="88"/>
        <v>0</v>
      </c>
      <c r="HDT77" s="26">
        <f t="shared" si="88"/>
        <v>0</v>
      </c>
      <c r="HDU77" s="26">
        <f t="shared" si="88"/>
        <v>0</v>
      </c>
      <c r="HDV77" s="26">
        <f t="shared" si="88"/>
        <v>0</v>
      </c>
      <c r="HDW77" s="26">
        <f t="shared" si="88"/>
        <v>0</v>
      </c>
      <c r="HDX77" s="26">
        <f t="shared" si="88"/>
        <v>0</v>
      </c>
      <c r="HDY77" s="26">
        <f t="shared" si="88"/>
        <v>0</v>
      </c>
      <c r="HDZ77" s="26">
        <f t="shared" si="88"/>
        <v>0</v>
      </c>
      <c r="HEA77" s="26">
        <f t="shared" si="88"/>
        <v>0</v>
      </c>
      <c r="HEB77" s="26">
        <f t="shared" si="88"/>
        <v>0</v>
      </c>
      <c r="HEC77" s="26">
        <f t="shared" si="88"/>
        <v>0</v>
      </c>
      <c r="HED77" s="26">
        <f t="shared" si="88"/>
        <v>0</v>
      </c>
      <c r="HEE77" s="26">
        <f t="shared" si="88"/>
        <v>0</v>
      </c>
      <c r="HEF77" s="26">
        <f t="shared" si="88"/>
        <v>0</v>
      </c>
      <c r="HEG77" s="26">
        <f t="shared" si="88"/>
        <v>0</v>
      </c>
      <c r="HEH77" s="26">
        <f t="shared" si="88"/>
        <v>0</v>
      </c>
      <c r="HEI77" s="26">
        <f t="shared" si="88"/>
        <v>0</v>
      </c>
      <c r="HEJ77" s="26">
        <f t="shared" si="88"/>
        <v>0</v>
      </c>
      <c r="HEK77" s="26">
        <f t="shared" si="88"/>
        <v>0</v>
      </c>
      <c r="HEL77" s="26">
        <f t="shared" si="88"/>
        <v>0</v>
      </c>
      <c r="HEM77" s="26">
        <f t="shared" si="88"/>
        <v>0</v>
      </c>
      <c r="HEN77" s="26">
        <f t="shared" si="88"/>
        <v>0</v>
      </c>
      <c r="HEO77" s="26">
        <f t="shared" si="88"/>
        <v>0</v>
      </c>
      <c r="HEP77" s="26">
        <f t="shared" si="88"/>
        <v>0</v>
      </c>
      <c r="HEQ77" s="26">
        <f t="shared" si="88"/>
        <v>0</v>
      </c>
      <c r="HER77" s="26">
        <f t="shared" si="88"/>
        <v>0</v>
      </c>
      <c r="HES77" s="26">
        <f t="shared" si="88"/>
        <v>0</v>
      </c>
      <c r="HET77" s="26">
        <f t="shared" si="88"/>
        <v>0</v>
      </c>
      <c r="HEU77" s="26">
        <f t="shared" si="88"/>
        <v>0</v>
      </c>
      <c r="HEV77" s="26">
        <f t="shared" si="88"/>
        <v>0</v>
      </c>
      <c r="HEW77" s="26">
        <f t="shared" si="88"/>
        <v>0</v>
      </c>
      <c r="HEX77" s="26">
        <f t="shared" si="88"/>
        <v>0</v>
      </c>
      <c r="HEY77" s="26">
        <f t="shared" si="88"/>
        <v>0</v>
      </c>
      <c r="HEZ77" s="26">
        <f t="shared" si="88"/>
        <v>0</v>
      </c>
      <c r="HFA77" s="26">
        <f t="shared" si="88"/>
        <v>0</v>
      </c>
      <c r="HFB77" s="26">
        <f t="shared" si="88"/>
        <v>0</v>
      </c>
      <c r="HFC77" s="26">
        <f t="shared" si="88"/>
        <v>0</v>
      </c>
      <c r="HFD77" s="26">
        <f t="shared" si="88"/>
        <v>0</v>
      </c>
      <c r="HFE77" s="26">
        <f t="shared" si="88"/>
        <v>0</v>
      </c>
      <c r="HFF77" s="26">
        <f t="shared" si="88"/>
        <v>0</v>
      </c>
      <c r="HFG77" s="26">
        <f t="shared" si="88"/>
        <v>0</v>
      </c>
      <c r="HFH77" s="26">
        <f t="shared" si="88"/>
        <v>0</v>
      </c>
      <c r="HFI77" s="26">
        <f t="shared" si="88"/>
        <v>0</v>
      </c>
      <c r="HFJ77" s="26">
        <f t="shared" si="88"/>
        <v>0</v>
      </c>
      <c r="HFK77" s="26">
        <f t="shared" si="88"/>
        <v>0</v>
      </c>
      <c r="HFL77" s="26">
        <f t="shared" ref="HFL77:HHW77" si="89">SUM(HFL67:HFL76)</f>
        <v>0</v>
      </c>
      <c r="HFM77" s="26">
        <f t="shared" si="89"/>
        <v>0</v>
      </c>
      <c r="HFN77" s="26">
        <f t="shared" si="89"/>
        <v>0</v>
      </c>
      <c r="HFO77" s="26">
        <f t="shared" si="89"/>
        <v>0</v>
      </c>
      <c r="HFP77" s="26">
        <f t="shared" si="89"/>
        <v>0</v>
      </c>
      <c r="HFQ77" s="26">
        <f t="shared" si="89"/>
        <v>0</v>
      </c>
      <c r="HFR77" s="26">
        <f t="shared" si="89"/>
        <v>0</v>
      </c>
      <c r="HFS77" s="26">
        <f t="shared" si="89"/>
        <v>0</v>
      </c>
      <c r="HFT77" s="26">
        <f t="shared" si="89"/>
        <v>0</v>
      </c>
      <c r="HFU77" s="26">
        <f t="shared" si="89"/>
        <v>0</v>
      </c>
      <c r="HFV77" s="26">
        <f t="shared" si="89"/>
        <v>0</v>
      </c>
      <c r="HFW77" s="26">
        <f t="shared" si="89"/>
        <v>0</v>
      </c>
      <c r="HFX77" s="26">
        <f t="shared" si="89"/>
        <v>0</v>
      </c>
      <c r="HFY77" s="26">
        <f t="shared" si="89"/>
        <v>0</v>
      </c>
      <c r="HFZ77" s="26">
        <f t="shared" si="89"/>
        <v>0</v>
      </c>
      <c r="HGA77" s="26">
        <f t="shared" si="89"/>
        <v>0</v>
      </c>
      <c r="HGB77" s="26">
        <f t="shared" si="89"/>
        <v>0</v>
      </c>
      <c r="HGC77" s="26">
        <f t="shared" si="89"/>
        <v>0</v>
      </c>
      <c r="HGD77" s="26">
        <f t="shared" si="89"/>
        <v>0</v>
      </c>
      <c r="HGE77" s="26">
        <f t="shared" si="89"/>
        <v>0</v>
      </c>
      <c r="HGF77" s="26">
        <f t="shared" si="89"/>
        <v>0</v>
      </c>
      <c r="HGG77" s="26">
        <f t="shared" si="89"/>
        <v>0</v>
      </c>
      <c r="HGH77" s="26">
        <f t="shared" si="89"/>
        <v>0</v>
      </c>
      <c r="HGI77" s="26">
        <f t="shared" si="89"/>
        <v>0</v>
      </c>
      <c r="HGJ77" s="26">
        <f t="shared" si="89"/>
        <v>0</v>
      </c>
      <c r="HGK77" s="26">
        <f t="shared" si="89"/>
        <v>0</v>
      </c>
      <c r="HGL77" s="26">
        <f t="shared" si="89"/>
        <v>0</v>
      </c>
      <c r="HGM77" s="26">
        <f t="shared" si="89"/>
        <v>0</v>
      </c>
      <c r="HGN77" s="26">
        <f t="shared" si="89"/>
        <v>0</v>
      </c>
      <c r="HGO77" s="26">
        <f t="shared" si="89"/>
        <v>0</v>
      </c>
      <c r="HGP77" s="26">
        <f t="shared" si="89"/>
        <v>0</v>
      </c>
      <c r="HGQ77" s="26">
        <f t="shared" si="89"/>
        <v>0</v>
      </c>
      <c r="HGR77" s="26">
        <f t="shared" si="89"/>
        <v>0</v>
      </c>
      <c r="HGS77" s="26">
        <f t="shared" si="89"/>
        <v>0</v>
      </c>
      <c r="HGT77" s="26">
        <f t="shared" si="89"/>
        <v>0</v>
      </c>
      <c r="HGU77" s="26">
        <f t="shared" si="89"/>
        <v>0</v>
      </c>
      <c r="HGV77" s="26">
        <f t="shared" si="89"/>
        <v>0</v>
      </c>
      <c r="HGW77" s="26">
        <f t="shared" si="89"/>
        <v>0</v>
      </c>
      <c r="HGX77" s="26">
        <f t="shared" si="89"/>
        <v>0</v>
      </c>
      <c r="HGY77" s="26">
        <f t="shared" si="89"/>
        <v>0</v>
      </c>
      <c r="HGZ77" s="26">
        <f t="shared" si="89"/>
        <v>0</v>
      </c>
      <c r="HHA77" s="26">
        <f t="shared" si="89"/>
        <v>0</v>
      </c>
      <c r="HHB77" s="26">
        <f t="shared" si="89"/>
        <v>0</v>
      </c>
      <c r="HHC77" s="26">
        <f t="shared" si="89"/>
        <v>0</v>
      </c>
      <c r="HHD77" s="26">
        <f t="shared" si="89"/>
        <v>0</v>
      </c>
      <c r="HHE77" s="26">
        <f t="shared" si="89"/>
        <v>0</v>
      </c>
      <c r="HHF77" s="26">
        <f t="shared" si="89"/>
        <v>0</v>
      </c>
      <c r="HHG77" s="26">
        <f t="shared" si="89"/>
        <v>0</v>
      </c>
      <c r="HHH77" s="26">
        <f t="shared" si="89"/>
        <v>0</v>
      </c>
      <c r="HHI77" s="26">
        <f t="shared" si="89"/>
        <v>0</v>
      </c>
      <c r="HHJ77" s="26">
        <f t="shared" si="89"/>
        <v>0</v>
      </c>
      <c r="HHK77" s="26">
        <f t="shared" si="89"/>
        <v>0</v>
      </c>
      <c r="HHL77" s="26">
        <f t="shared" si="89"/>
        <v>0</v>
      </c>
      <c r="HHM77" s="26">
        <f t="shared" si="89"/>
        <v>0</v>
      </c>
      <c r="HHN77" s="26">
        <f t="shared" si="89"/>
        <v>0</v>
      </c>
      <c r="HHO77" s="26">
        <f t="shared" si="89"/>
        <v>0</v>
      </c>
      <c r="HHP77" s="26">
        <f t="shared" si="89"/>
        <v>0</v>
      </c>
      <c r="HHQ77" s="26">
        <f t="shared" si="89"/>
        <v>0</v>
      </c>
      <c r="HHR77" s="26">
        <f t="shared" si="89"/>
        <v>0</v>
      </c>
      <c r="HHS77" s="26">
        <f t="shared" si="89"/>
        <v>0</v>
      </c>
      <c r="HHT77" s="26">
        <f t="shared" si="89"/>
        <v>0</v>
      </c>
      <c r="HHU77" s="26">
        <f t="shared" si="89"/>
        <v>0</v>
      </c>
      <c r="HHV77" s="26">
        <f t="shared" si="89"/>
        <v>0</v>
      </c>
      <c r="HHW77" s="26">
        <f t="shared" si="89"/>
        <v>0</v>
      </c>
      <c r="HHX77" s="26">
        <f t="shared" ref="HHX77:HKI77" si="90">SUM(HHX67:HHX76)</f>
        <v>0</v>
      </c>
      <c r="HHY77" s="26">
        <f t="shared" si="90"/>
        <v>0</v>
      </c>
      <c r="HHZ77" s="26">
        <f t="shared" si="90"/>
        <v>0</v>
      </c>
      <c r="HIA77" s="26">
        <f t="shared" si="90"/>
        <v>0</v>
      </c>
      <c r="HIB77" s="26">
        <f t="shared" si="90"/>
        <v>0</v>
      </c>
      <c r="HIC77" s="26">
        <f t="shared" si="90"/>
        <v>0</v>
      </c>
      <c r="HID77" s="26">
        <f t="shared" si="90"/>
        <v>0</v>
      </c>
      <c r="HIE77" s="26">
        <f t="shared" si="90"/>
        <v>0</v>
      </c>
      <c r="HIF77" s="26">
        <f t="shared" si="90"/>
        <v>0</v>
      </c>
      <c r="HIG77" s="26">
        <f t="shared" si="90"/>
        <v>0</v>
      </c>
      <c r="HIH77" s="26">
        <f t="shared" si="90"/>
        <v>0</v>
      </c>
      <c r="HII77" s="26">
        <f t="shared" si="90"/>
        <v>0</v>
      </c>
      <c r="HIJ77" s="26">
        <f t="shared" si="90"/>
        <v>0</v>
      </c>
      <c r="HIK77" s="26">
        <f t="shared" si="90"/>
        <v>0</v>
      </c>
      <c r="HIL77" s="26">
        <f t="shared" si="90"/>
        <v>0</v>
      </c>
      <c r="HIM77" s="26">
        <f t="shared" si="90"/>
        <v>0</v>
      </c>
      <c r="HIN77" s="26">
        <f t="shared" si="90"/>
        <v>0</v>
      </c>
      <c r="HIO77" s="26">
        <f t="shared" si="90"/>
        <v>0</v>
      </c>
      <c r="HIP77" s="26">
        <f t="shared" si="90"/>
        <v>0</v>
      </c>
      <c r="HIQ77" s="26">
        <f t="shared" si="90"/>
        <v>0</v>
      </c>
      <c r="HIR77" s="26">
        <f t="shared" si="90"/>
        <v>0</v>
      </c>
      <c r="HIS77" s="26">
        <f t="shared" si="90"/>
        <v>0</v>
      </c>
      <c r="HIT77" s="26">
        <f t="shared" si="90"/>
        <v>0</v>
      </c>
      <c r="HIU77" s="26">
        <f t="shared" si="90"/>
        <v>0</v>
      </c>
      <c r="HIV77" s="26">
        <f t="shared" si="90"/>
        <v>0</v>
      </c>
      <c r="HIW77" s="26">
        <f t="shared" si="90"/>
        <v>0</v>
      </c>
      <c r="HIX77" s="26">
        <f t="shared" si="90"/>
        <v>0</v>
      </c>
      <c r="HIY77" s="26">
        <f t="shared" si="90"/>
        <v>0</v>
      </c>
      <c r="HIZ77" s="26">
        <f t="shared" si="90"/>
        <v>0</v>
      </c>
      <c r="HJA77" s="26">
        <f t="shared" si="90"/>
        <v>0</v>
      </c>
      <c r="HJB77" s="26">
        <f t="shared" si="90"/>
        <v>0</v>
      </c>
      <c r="HJC77" s="26">
        <f t="shared" si="90"/>
        <v>0</v>
      </c>
      <c r="HJD77" s="26">
        <f t="shared" si="90"/>
        <v>0</v>
      </c>
      <c r="HJE77" s="26">
        <f t="shared" si="90"/>
        <v>0</v>
      </c>
      <c r="HJF77" s="26">
        <f t="shared" si="90"/>
        <v>0</v>
      </c>
      <c r="HJG77" s="26">
        <f t="shared" si="90"/>
        <v>0</v>
      </c>
      <c r="HJH77" s="26">
        <f t="shared" si="90"/>
        <v>0</v>
      </c>
      <c r="HJI77" s="26">
        <f t="shared" si="90"/>
        <v>0</v>
      </c>
      <c r="HJJ77" s="26">
        <f t="shared" si="90"/>
        <v>0</v>
      </c>
      <c r="HJK77" s="26">
        <f t="shared" si="90"/>
        <v>0</v>
      </c>
      <c r="HJL77" s="26">
        <f t="shared" si="90"/>
        <v>0</v>
      </c>
      <c r="HJM77" s="26">
        <f t="shared" si="90"/>
        <v>0</v>
      </c>
      <c r="HJN77" s="26">
        <f t="shared" si="90"/>
        <v>0</v>
      </c>
      <c r="HJO77" s="26">
        <f t="shared" si="90"/>
        <v>0</v>
      </c>
      <c r="HJP77" s="26">
        <f t="shared" si="90"/>
        <v>0</v>
      </c>
      <c r="HJQ77" s="26">
        <f t="shared" si="90"/>
        <v>0</v>
      </c>
      <c r="HJR77" s="26">
        <f t="shared" si="90"/>
        <v>0</v>
      </c>
      <c r="HJS77" s="26">
        <f t="shared" si="90"/>
        <v>0</v>
      </c>
      <c r="HJT77" s="26">
        <f t="shared" si="90"/>
        <v>0</v>
      </c>
      <c r="HJU77" s="26">
        <f t="shared" si="90"/>
        <v>0</v>
      </c>
      <c r="HJV77" s="26">
        <f t="shared" si="90"/>
        <v>0</v>
      </c>
      <c r="HJW77" s="26">
        <f t="shared" si="90"/>
        <v>0</v>
      </c>
      <c r="HJX77" s="26">
        <f t="shared" si="90"/>
        <v>0</v>
      </c>
      <c r="HJY77" s="26">
        <f t="shared" si="90"/>
        <v>0</v>
      </c>
      <c r="HJZ77" s="26">
        <f t="shared" si="90"/>
        <v>0</v>
      </c>
      <c r="HKA77" s="26">
        <f t="shared" si="90"/>
        <v>0</v>
      </c>
      <c r="HKB77" s="26">
        <f t="shared" si="90"/>
        <v>0</v>
      </c>
      <c r="HKC77" s="26">
        <f t="shared" si="90"/>
        <v>0</v>
      </c>
      <c r="HKD77" s="26">
        <f t="shared" si="90"/>
        <v>0</v>
      </c>
      <c r="HKE77" s="26">
        <f t="shared" si="90"/>
        <v>0</v>
      </c>
      <c r="HKF77" s="26">
        <f t="shared" si="90"/>
        <v>0</v>
      </c>
      <c r="HKG77" s="26">
        <f t="shared" si="90"/>
        <v>0</v>
      </c>
      <c r="HKH77" s="26">
        <f t="shared" si="90"/>
        <v>0</v>
      </c>
      <c r="HKI77" s="26">
        <f t="shared" si="90"/>
        <v>0</v>
      </c>
      <c r="HKJ77" s="26">
        <f t="shared" ref="HKJ77:HMU77" si="91">SUM(HKJ67:HKJ76)</f>
        <v>0</v>
      </c>
      <c r="HKK77" s="26">
        <f t="shared" si="91"/>
        <v>0</v>
      </c>
      <c r="HKL77" s="26">
        <f t="shared" si="91"/>
        <v>0</v>
      </c>
      <c r="HKM77" s="26">
        <f t="shared" si="91"/>
        <v>0</v>
      </c>
      <c r="HKN77" s="26">
        <f t="shared" si="91"/>
        <v>0</v>
      </c>
      <c r="HKO77" s="26">
        <f t="shared" si="91"/>
        <v>0</v>
      </c>
      <c r="HKP77" s="26">
        <f t="shared" si="91"/>
        <v>0</v>
      </c>
      <c r="HKQ77" s="26">
        <f t="shared" si="91"/>
        <v>0</v>
      </c>
      <c r="HKR77" s="26">
        <f t="shared" si="91"/>
        <v>0</v>
      </c>
      <c r="HKS77" s="26">
        <f t="shared" si="91"/>
        <v>0</v>
      </c>
      <c r="HKT77" s="26">
        <f t="shared" si="91"/>
        <v>0</v>
      </c>
      <c r="HKU77" s="26">
        <f t="shared" si="91"/>
        <v>0</v>
      </c>
      <c r="HKV77" s="26">
        <f t="shared" si="91"/>
        <v>0</v>
      </c>
      <c r="HKW77" s="26">
        <f t="shared" si="91"/>
        <v>0</v>
      </c>
      <c r="HKX77" s="26">
        <f t="shared" si="91"/>
        <v>0</v>
      </c>
      <c r="HKY77" s="26">
        <f t="shared" si="91"/>
        <v>0</v>
      </c>
      <c r="HKZ77" s="26">
        <f t="shared" si="91"/>
        <v>0</v>
      </c>
      <c r="HLA77" s="26">
        <f t="shared" si="91"/>
        <v>0</v>
      </c>
      <c r="HLB77" s="26">
        <f t="shared" si="91"/>
        <v>0</v>
      </c>
      <c r="HLC77" s="26">
        <f t="shared" si="91"/>
        <v>0</v>
      </c>
      <c r="HLD77" s="26">
        <f t="shared" si="91"/>
        <v>0</v>
      </c>
      <c r="HLE77" s="26">
        <f t="shared" si="91"/>
        <v>0</v>
      </c>
      <c r="HLF77" s="26">
        <f t="shared" si="91"/>
        <v>0</v>
      </c>
      <c r="HLG77" s="26">
        <f t="shared" si="91"/>
        <v>0</v>
      </c>
      <c r="HLH77" s="26">
        <f t="shared" si="91"/>
        <v>0</v>
      </c>
      <c r="HLI77" s="26">
        <f t="shared" si="91"/>
        <v>0</v>
      </c>
      <c r="HLJ77" s="26">
        <f t="shared" si="91"/>
        <v>0</v>
      </c>
      <c r="HLK77" s="26">
        <f t="shared" si="91"/>
        <v>0</v>
      </c>
      <c r="HLL77" s="26">
        <f t="shared" si="91"/>
        <v>0</v>
      </c>
      <c r="HLM77" s="26">
        <f t="shared" si="91"/>
        <v>0</v>
      </c>
      <c r="HLN77" s="26">
        <f t="shared" si="91"/>
        <v>0</v>
      </c>
      <c r="HLO77" s="26">
        <f t="shared" si="91"/>
        <v>0</v>
      </c>
      <c r="HLP77" s="26">
        <f t="shared" si="91"/>
        <v>0</v>
      </c>
      <c r="HLQ77" s="26">
        <f t="shared" si="91"/>
        <v>0</v>
      </c>
      <c r="HLR77" s="26">
        <f t="shared" si="91"/>
        <v>0</v>
      </c>
      <c r="HLS77" s="26">
        <f t="shared" si="91"/>
        <v>0</v>
      </c>
      <c r="HLT77" s="26">
        <f t="shared" si="91"/>
        <v>0</v>
      </c>
      <c r="HLU77" s="26">
        <f t="shared" si="91"/>
        <v>0</v>
      </c>
      <c r="HLV77" s="26">
        <f t="shared" si="91"/>
        <v>0</v>
      </c>
      <c r="HLW77" s="26">
        <f t="shared" si="91"/>
        <v>0</v>
      </c>
      <c r="HLX77" s="26">
        <f t="shared" si="91"/>
        <v>0</v>
      </c>
      <c r="HLY77" s="26">
        <f t="shared" si="91"/>
        <v>0</v>
      </c>
      <c r="HLZ77" s="26">
        <f t="shared" si="91"/>
        <v>0</v>
      </c>
      <c r="HMA77" s="26">
        <f t="shared" si="91"/>
        <v>0</v>
      </c>
      <c r="HMB77" s="26">
        <f t="shared" si="91"/>
        <v>0</v>
      </c>
      <c r="HMC77" s="26">
        <f t="shared" si="91"/>
        <v>0</v>
      </c>
      <c r="HMD77" s="26">
        <f t="shared" si="91"/>
        <v>0</v>
      </c>
      <c r="HME77" s="26">
        <f t="shared" si="91"/>
        <v>0</v>
      </c>
      <c r="HMF77" s="26">
        <f t="shared" si="91"/>
        <v>0</v>
      </c>
      <c r="HMG77" s="26">
        <f t="shared" si="91"/>
        <v>0</v>
      </c>
      <c r="HMH77" s="26">
        <f t="shared" si="91"/>
        <v>0</v>
      </c>
      <c r="HMI77" s="26">
        <f t="shared" si="91"/>
        <v>0</v>
      </c>
      <c r="HMJ77" s="26">
        <f t="shared" si="91"/>
        <v>0</v>
      </c>
      <c r="HMK77" s="26">
        <f t="shared" si="91"/>
        <v>0</v>
      </c>
      <c r="HML77" s="26">
        <f t="shared" si="91"/>
        <v>0</v>
      </c>
      <c r="HMM77" s="26">
        <f t="shared" si="91"/>
        <v>0</v>
      </c>
      <c r="HMN77" s="26">
        <f t="shared" si="91"/>
        <v>0</v>
      </c>
      <c r="HMO77" s="26">
        <f t="shared" si="91"/>
        <v>0</v>
      </c>
      <c r="HMP77" s="26">
        <f t="shared" si="91"/>
        <v>0</v>
      </c>
      <c r="HMQ77" s="26">
        <f t="shared" si="91"/>
        <v>0</v>
      </c>
      <c r="HMR77" s="26">
        <f t="shared" si="91"/>
        <v>0</v>
      </c>
      <c r="HMS77" s="26">
        <f t="shared" si="91"/>
        <v>0</v>
      </c>
      <c r="HMT77" s="26">
        <f t="shared" si="91"/>
        <v>0</v>
      </c>
      <c r="HMU77" s="26">
        <f t="shared" si="91"/>
        <v>0</v>
      </c>
      <c r="HMV77" s="26">
        <f t="shared" ref="HMV77:HPG77" si="92">SUM(HMV67:HMV76)</f>
        <v>0</v>
      </c>
      <c r="HMW77" s="26">
        <f t="shared" si="92"/>
        <v>0</v>
      </c>
      <c r="HMX77" s="26">
        <f t="shared" si="92"/>
        <v>0</v>
      </c>
      <c r="HMY77" s="26">
        <f t="shared" si="92"/>
        <v>0</v>
      </c>
      <c r="HMZ77" s="26">
        <f t="shared" si="92"/>
        <v>0</v>
      </c>
      <c r="HNA77" s="26">
        <f t="shared" si="92"/>
        <v>0</v>
      </c>
      <c r="HNB77" s="26">
        <f t="shared" si="92"/>
        <v>0</v>
      </c>
      <c r="HNC77" s="26">
        <f t="shared" si="92"/>
        <v>0</v>
      </c>
      <c r="HND77" s="26">
        <f t="shared" si="92"/>
        <v>0</v>
      </c>
      <c r="HNE77" s="26">
        <f t="shared" si="92"/>
        <v>0</v>
      </c>
      <c r="HNF77" s="26">
        <f t="shared" si="92"/>
        <v>0</v>
      </c>
      <c r="HNG77" s="26">
        <f t="shared" si="92"/>
        <v>0</v>
      </c>
      <c r="HNH77" s="26">
        <f t="shared" si="92"/>
        <v>0</v>
      </c>
      <c r="HNI77" s="26">
        <f t="shared" si="92"/>
        <v>0</v>
      </c>
      <c r="HNJ77" s="26">
        <f t="shared" si="92"/>
        <v>0</v>
      </c>
      <c r="HNK77" s="26">
        <f t="shared" si="92"/>
        <v>0</v>
      </c>
      <c r="HNL77" s="26">
        <f t="shared" si="92"/>
        <v>0</v>
      </c>
      <c r="HNM77" s="26">
        <f t="shared" si="92"/>
        <v>0</v>
      </c>
      <c r="HNN77" s="26">
        <f t="shared" si="92"/>
        <v>0</v>
      </c>
      <c r="HNO77" s="26">
        <f t="shared" si="92"/>
        <v>0</v>
      </c>
      <c r="HNP77" s="26">
        <f t="shared" si="92"/>
        <v>0</v>
      </c>
      <c r="HNQ77" s="26">
        <f t="shared" si="92"/>
        <v>0</v>
      </c>
      <c r="HNR77" s="26">
        <f t="shared" si="92"/>
        <v>0</v>
      </c>
      <c r="HNS77" s="26">
        <f t="shared" si="92"/>
        <v>0</v>
      </c>
      <c r="HNT77" s="26">
        <f t="shared" si="92"/>
        <v>0</v>
      </c>
      <c r="HNU77" s="26">
        <f t="shared" si="92"/>
        <v>0</v>
      </c>
      <c r="HNV77" s="26">
        <f t="shared" si="92"/>
        <v>0</v>
      </c>
      <c r="HNW77" s="26">
        <f t="shared" si="92"/>
        <v>0</v>
      </c>
      <c r="HNX77" s="26">
        <f t="shared" si="92"/>
        <v>0</v>
      </c>
      <c r="HNY77" s="26">
        <f t="shared" si="92"/>
        <v>0</v>
      </c>
      <c r="HNZ77" s="26">
        <f t="shared" si="92"/>
        <v>0</v>
      </c>
      <c r="HOA77" s="26">
        <f t="shared" si="92"/>
        <v>0</v>
      </c>
      <c r="HOB77" s="26">
        <f t="shared" si="92"/>
        <v>0</v>
      </c>
      <c r="HOC77" s="26">
        <f t="shared" si="92"/>
        <v>0</v>
      </c>
      <c r="HOD77" s="26">
        <f t="shared" si="92"/>
        <v>0</v>
      </c>
      <c r="HOE77" s="26">
        <f t="shared" si="92"/>
        <v>0</v>
      </c>
      <c r="HOF77" s="26">
        <f t="shared" si="92"/>
        <v>0</v>
      </c>
      <c r="HOG77" s="26">
        <f t="shared" si="92"/>
        <v>0</v>
      </c>
      <c r="HOH77" s="26">
        <f t="shared" si="92"/>
        <v>0</v>
      </c>
      <c r="HOI77" s="26">
        <f t="shared" si="92"/>
        <v>0</v>
      </c>
      <c r="HOJ77" s="26">
        <f t="shared" si="92"/>
        <v>0</v>
      </c>
      <c r="HOK77" s="26">
        <f t="shared" si="92"/>
        <v>0</v>
      </c>
      <c r="HOL77" s="26">
        <f t="shared" si="92"/>
        <v>0</v>
      </c>
      <c r="HOM77" s="26">
        <f t="shared" si="92"/>
        <v>0</v>
      </c>
      <c r="HON77" s="26">
        <f t="shared" si="92"/>
        <v>0</v>
      </c>
      <c r="HOO77" s="26">
        <f t="shared" si="92"/>
        <v>0</v>
      </c>
      <c r="HOP77" s="26">
        <f t="shared" si="92"/>
        <v>0</v>
      </c>
      <c r="HOQ77" s="26">
        <f t="shared" si="92"/>
        <v>0</v>
      </c>
      <c r="HOR77" s="26">
        <f t="shared" si="92"/>
        <v>0</v>
      </c>
      <c r="HOS77" s="26">
        <f t="shared" si="92"/>
        <v>0</v>
      </c>
      <c r="HOT77" s="26">
        <f t="shared" si="92"/>
        <v>0</v>
      </c>
      <c r="HOU77" s="26">
        <f t="shared" si="92"/>
        <v>0</v>
      </c>
      <c r="HOV77" s="26">
        <f t="shared" si="92"/>
        <v>0</v>
      </c>
      <c r="HOW77" s="26">
        <f t="shared" si="92"/>
        <v>0</v>
      </c>
      <c r="HOX77" s="26">
        <f t="shared" si="92"/>
        <v>0</v>
      </c>
      <c r="HOY77" s="26">
        <f t="shared" si="92"/>
        <v>0</v>
      </c>
      <c r="HOZ77" s="26">
        <f t="shared" si="92"/>
        <v>0</v>
      </c>
      <c r="HPA77" s="26">
        <f t="shared" si="92"/>
        <v>0</v>
      </c>
      <c r="HPB77" s="26">
        <f t="shared" si="92"/>
        <v>0</v>
      </c>
      <c r="HPC77" s="26">
        <f t="shared" si="92"/>
        <v>0</v>
      </c>
      <c r="HPD77" s="26">
        <f t="shared" si="92"/>
        <v>0</v>
      </c>
      <c r="HPE77" s="26">
        <f t="shared" si="92"/>
        <v>0</v>
      </c>
      <c r="HPF77" s="26">
        <f t="shared" si="92"/>
        <v>0</v>
      </c>
      <c r="HPG77" s="26">
        <f t="shared" si="92"/>
        <v>0</v>
      </c>
      <c r="HPH77" s="26">
        <f t="shared" ref="HPH77:HRS77" si="93">SUM(HPH67:HPH76)</f>
        <v>0</v>
      </c>
      <c r="HPI77" s="26">
        <f t="shared" si="93"/>
        <v>0</v>
      </c>
      <c r="HPJ77" s="26">
        <f t="shared" si="93"/>
        <v>0</v>
      </c>
      <c r="HPK77" s="26">
        <f t="shared" si="93"/>
        <v>0</v>
      </c>
      <c r="HPL77" s="26">
        <f t="shared" si="93"/>
        <v>0</v>
      </c>
      <c r="HPM77" s="26">
        <f t="shared" si="93"/>
        <v>0</v>
      </c>
      <c r="HPN77" s="26">
        <f t="shared" si="93"/>
        <v>0</v>
      </c>
      <c r="HPO77" s="26">
        <f t="shared" si="93"/>
        <v>0</v>
      </c>
      <c r="HPP77" s="26">
        <f t="shared" si="93"/>
        <v>0</v>
      </c>
      <c r="HPQ77" s="26">
        <f t="shared" si="93"/>
        <v>0</v>
      </c>
      <c r="HPR77" s="26">
        <f t="shared" si="93"/>
        <v>0</v>
      </c>
      <c r="HPS77" s="26">
        <f t="shared" si="93"/>
        <v>0</v>
      </c>
      <c r="HPT77" s="26">
        <f t="shared" si="93"/>
        <v>0</v>
      </c>
      <c r="HPU77" s="26">
        <f t="shared" si="93"/>
        <v>0</v>
      </c>
      <c r="HPV77" s="26">
        <f t="shared" si="93"/>
        <v>0</v>
      </c>
      <c r="HPW77" s="26">
        <f t="shared" si="93"/>
        <v>0</v>
      </c>
      <c r="HPX77" s="26">
        <f t="shared" si="93"/>
        <v>0</v>
      </c>
      <c r="HPY77" s="26">
        <f t="shared" si="93"/>
        <v>0</v>
      </c>
      <c r="HPZ77" s="26">
        <f t="shared" si="93"/>
        <v>0</v>
      </c>
      <c r="HQA77" s="26">
        <f t="shared" si="93"/>
        <v>0</v>
      </c>
      <c r="HQB77" s="26">
        <f t="shared" si="93"/>
        <v>0</v>
      </c>
      <c r="HQC77" s="26">
        <f t="shared" si="93"/>
        <v>0</v>
      </c>
      <c r="HQD77" s="26">
        <f t="shared" si="93"/>
        <v>0</v>
      </c>
      <c r="HQE77" s="26">
        <f t="shared" si="93"/>
        <v>0</v>
      </c>
      <c r="HQF77" s="26">
        <f t="shared" si="93"/>
        <v>0</v>
      </c>
      <c r="HQG77" s="26">
        <f t="shared" si="93"/>
        <v>0</v>
      </c>
      <c r="HQH77" s="26">
        <f t="shared" si="93"/>
        <v>0</v>
      </c>
      <c r="HQI77" s="26">
        <f t="shared" si="93"/>
        <v>0</v>
      </c>
      <c r="HQJ77" s="26">
        <f t="shared" si="93"/>
        <v>0</v>
      </c>
      <c r="HQK77" s="26">
        <f t="shared" si="93"/>
        <v>0</v>
      </c>
      <c r="HQL77" s="26">
        <f t="shared" si="93"/>
        <v>0</v>
      </c>
      <c r="HQM77" s="26">
        <f t="shared" si="93"/>
        <v>0</v>
      </c>
      <c r="HQN77" s="26">
        <f t="shared" si="93"/>
        <v>0</v>
      </c>
      <c r="HQO77" s="26">
        <f t="shared" si="93"/>
        <v>0</v>
      </c>
      <c r="HQP77" s="26">
        <f t="shared" si="93"/>
        <v>0</v>
      </c>
      <c r="HQQ77" s="26">
        <f t="shared" si="93"/>
        <v>0</v>
      </c>
      <c r="HQR77" s="26">
        <f t="shared" si="93"/>
        <v>0</v>
      </c>
      <c r="HQS77" s="26">
        <f t="shared" si="93"/>
        <v>0</v>
      </c>
      <c r="HQT77" s="26">
        <f t="shared" si="93"/>
        <v>0</v>
      </c>
      <c r="HQU77" s="26">
        <f t="shared" si="93"/>
        <v>0</v>
      </c>
      <c r="HQV77" s="26">
        <f t="shared" si="93"/>
        <v>0</v>
      </c>
      <c r="HQW77" s="26">
        <f t="shared" si="93"/>
        <v>0</v>
      </c>
      <c r="HQX77" s="26">
        <f t="shared" si="93"/>
        <v>0</v>
      </c>
      <c r="HQY77" s="26">
        <f t="shared" si="93"/>
        <v>0</v>
      </c>
      <c r="HQZ77" s="26">
        <f t="shared" si="93"/>
        <v>0</v>
      </c>
      <c r="HRA77" s="26">
        <f t="shared" si="93"/>
        <v>0</v>
      </c>
      <c r="HRB77" s="26">
        <f t="shared" si="93"/>
        <v>0</v>
      </c>
      <c r="HRC77" s="26">
        <f t="shared" si="93"/>
        <v>0</v>
      </c>
      <c r="HRD77" s="26">
        <f t="shared" si="93"/>
        <v>0</v>
      </c>
      <c r="HRE77" s="26">
        <f t="shared" si="93"/>
        <v>0</v>
      </c>
      <c r="HRF77" s="26">
        <f t="shared" si="93"/>
        <v>0</v>
      </c>
      <c r="HRG77" s="26">
        <f t="shared" si="93"/>
        <v>0</v>
      </c>
      <c r="HRH77" s="26">
        <f t="shared" si="93"/>
        <v>0</v>
      </c>
      <c r="HRI77" s="26">
        <f t="shared" si="93"/>
        <v>0</v>
      </c>
      <c r="HRJ77" s="26">
        <f t="shared" si="93"/>
        <v>0</v>
      </c>
      <c r="HRK77" s="26">
        <f t="shared" si="93"/>
        <v>0</v>
      </c>
      <c r="HRL77" s="26">
        <f t="shared" si="93"/>
        <v>0</v>
      </c>
      <c r="HRM77" s="26">
        <f t="shared" si="93"/>
        <v>0</v>
      </c>
      <c r="HRN77" s="26">
        <f t="shared" si="93"/>
        <v>0</v>
      </c>
      <c r="HRO77" s="26">
        <f t="shared" si="93"/>
        <v>0</v>
      </c>
      <c r="HRP77" s="26">
        <f t="shared" si="93"/>
        <v>0</v>
      </c>
      <c r="HRQ77" s="26">
        <f t="shared" si="93"/>
        <v>0</v>
      </c>
      <c r="HRR77" s="26">
        <f t="shared" si="93"/>
        <v>0</v>
      </c>
      <c r="HRS77" s="26">
        <f t="shared" si="93"/>
        <v>0</v>
      </c>
      <c r="HRT77" s="26">
        <f t="shared" ref="HRT77:HUE77" si="94">SUM(HRT67:HRT76)</f>
        <v>0</v>
      </c>
      <c r="HRU77" s="26">
        <f t="shared" si="94"/>
        <v>0</v>
      </c>
      <c r="HRV77" s="26">
        <f t="shared" si="94"/>
        <v>0</v>
      </c>
      <c r="HRW77" s="26">
        <f t="shared" si="94"/>
        <v>0</v>
      </c>
      <c r="HRX77" s="26">
        <f t="shared" si="94"/>
        <v>0</v>
      </c>
      <c r="HRY77" s="26">
        <f t="shared" si="94"/>
        <v>0</v>
      </c>
      <c r="HRZ77" s="26">
        <f t="shared" si="94"/>
        <v>0</v>
      </c>
      <c r="HSA77" s="26">
        <f t="shared" si="94"/>
        <v>0</v>
      </c>
      <c r="HSB77" s="26">
        <f t="shared" si="94"/>
        <v>0</v>
      </c>
      <c r="HSC77" s="26">
        <f t="shared" si="94"/>
        <v>0</v>
      </c>
      <c r="HSD77" s="26">
        <f t="shared" si="94"/>
        <v>0</v>
      </c>
      <c r="HSE77" s="26">
        <f t="shared" si="94"/>
        <v>0</v>
      </c>
      <c r="HSF77" s="26">
        <f t="shared" si="94"/>
        <v>0</v>
      </c>
      <c r="HSG77" s="26">
        <f t="shared" si="94"/>
        <v>0</v>
      </c>
      <c r="HSH77" s="26">
        <f t="shared" si="94"/>
        <v>0</v>
      </c>
      <c r="HSI77" s="26">
        <f t="shared" si="94"/>
        <v>0</v>
      </c>
      <c r="HSJ77" s="26">
        <f t="shared" si="94"/>
        <v>0</v>
      </c>
      <c r="HSK77" s="26">
        <f t="shared" si="94"/>
        <v>0</v>
      </c>
      <c r="HSL77" s="26">
        <f t="shared" si="94"/>
        <v>0</v>
      </c>
      <c r="HSM77" s="26">
        <f t="shared" si="94"/>
        <v>0</v>
      </c>
      <c r="HSN77" s="26">
        <f t="shared" si="94"/>
        <v>0</v>
      </c>
      <c r="HSO77" s="26">
        <f t="shared" si="94"/>
        <v>0</v>
      </c>
      <c r="HSP77" s="26">
        <f t="shared" si="94"/>
        <v>0</v>
      </c>
      <c r="HSQ77" s="26">
        <f t="shared" si="94"/>
        <v>0</v>
      </c>
      <c r="HSR77" s="26">
        <f t="shared" si="94"/>
        <v>0</v>
      </c>
      <c r="HSS77" s="26">
        <f t="shared" si="94"/>
        <v>0</v>
      </c>
      <c r="HST77" s="26">
        <f t="shared" si="94"/>
        <v>0</v>
      </c>
      <c r="HSU77" s="26">
        <f t="shared" si="94"/>
        <v>0</v>
      </c>
      <c r="HSV77" s="26">
        <f t="shared" si="94"/>
        <v>0</v>
      </c>
      <c r="HSW77" s="26">
        <f t="shared" si="94"/>
        <v>0</v>
      </c>
      <c r="HSX77" s="26">
        <f t="shared" si="94"/>
        <v>0</v>
      </c>
      <c r="HSY77" s="26">
        <f t="shared" si="94"/>
        <v>0</v>
      </c>
      <c r="HSZ77" s="26">
        <f t="shared" si="94"/>
        <v>0</v>
      </c>
      <c r="HTA77" s="26">
        <f t="shared" si="94"/>
        <v>0</v>
      </c>
      <c r="HTB77" s="26">
        <f t="shared" si="94"/>
        <v>0</v>
      </c>
      <c r="HTC77" s="26">
        <f t="shared" si="94"/>
        <v>0</v>
      </c>
      <c r="HTD77" s="26">
        <f t="shared" si="94"/>
        <v>0</v>
      </c>
      <c r="HTE77" s="26">
        <f t="shared" si="94"/>
        <v>0</v>
      </c>
      <c r="HTF77" s="26">
        <f t="shared" si="94"/>
        <v>0</v>
      </c>
      <c r="HTG77" s="26">
        <f t="shared" si="94"/>
        <v>0</v>
      </c>
      <c r="HTH77" s="26">
        <f t="shared" si="94"/>
        <v>0</v>
      </c>
      <c r="HTI77" s="26">
        <f t="shared" si="94"/>
        <v>0</v>
      </c>
      <c r="HTJ77" s="26">
        <f t="shared" si="94"/>
        <v>0</v>
      </c>
      <c r="HTK77" s="26">
        <f t="shared" si="94"/>
        <v>0</v>
      </c>
      <c r="HTL77" s="26">
        <f t="shared" si="94"/>
        <v>0</v>
      </c>
      <c r="HTM77" s="26">
        <f t="shared" si="94"/>
        <v>0</v>
      </c>
      <c r="HTN77" s="26">
        <f t="shared" si="94"/>
        <v>0</v>
      </c>
      <c r="HTO77" s="26">
        <f t="shared" si="94"/>
        <v>0</v>
      </c>
      <c r="HTP77" s="26">
        <f t="shared" si="94"/>
        <v>0</v>
      </c>
      <c r="HTQ77" s="26">
        <f t="shared" si="94"/>
        <v>0</v>
      </c>
      <c r="HTR77" s="26">
        <f t="shared" si="94"/>
        <v>0</v>
      </c>
      <c r="HTS77" s="26">
        <f t="shared" si="94"/>
        <v>0</v>
      </c>
      <c r="HTT77" s="26">
        <f t="shared" si="94"/>
        <v>0</v>
      </c>
      <c r="HTU77" s="26">
        <f t="shared" si="94"/>
        <v>0</v>
      </c>
      <c r="HTV77" s="26">
        <f t="shared" si="94"/>
        <v>0</v>
      </c>
      <c r="HTW77" s="26">
        <f t="shared" si="94"/>
        <v>0</v>
      </c>
      <c r="HTX77" s="26">
        <f t="shared" si="94"/>
        <v>0</v>
      </c>
      <c r="HTY77" s="26">
        <f t="shared" si="94"/>
        <v>0</v>
      </c>
      <c r="HTZ77" s="26">
        <f t="shared" si="94"/>
        <v>0</v>
      </c>
      <c r="HUA77" s="26">
        <f t="shared" si="94"/>
        <v>0</v>
      </c>
      <c r="HUB77" s="26">
        <f t="shared" si="94"/>
        <v>0</v>
      </c>
      <c r="HUC77" s="26">
        <f t="shared" si="94"/>
        <v>0</v>
      </c>
      <c r="HUD77" s="26">
        <f t="shared" si="94"/>
        <v>0</v>
      </c>
      <c r="HUE77" s="26">
        <f t="shared" si="94"/>
        <v>0</v>
      </c>
      <c r="HUF77" s="26">
        <f t="shared" ref="HUF77:HWQ77" si="95">SUM(HUF67:HUF76)</f>
        <v>0</v>
      </c>
      <c r="HUG77" s="26">
        <f t="shared" si="95"/>
        <v>0</v>
      </c>
      <c r="HUH77" s="26">
        <f t="shared" si="95"/>
        <v>0</v>
      </c>
      <c r="HUI77" s="26">
        <f t="shared" si="95"/>
        <v>0</v>
      </c>
      <c r="HUJ77" s="26">
        <f t="shared" si="95"/>
        <v>0</v>
      </c>
      <c r="HUK77" s="26">
        <f t="shared" si="95"/>
        <v>0</v>
      </c>
      <c r="HUL77" s="26">
        <f t="shared" si="95"/>
        <v>0</v>
      </c>
      <c r="HUM77" s="26">
        <f t="shared" si="95"/>
        <v>0</v>
      </c>
      <c r="HUN77" s="26">
        <f t="shared" si="95"/>
        <v>0</v>
      </c>
      <c r="HUO77" s="26">
        <f t="shared" si="95"/>
        <v>0</v>
      </c>
      <c r="HUP77" s="26">
        <f t="shared" si="95"/>
        <v>0</v>
      </c>
      <c r="HUQ77" s="26">
        <f t="shared" si="95"/>
        <v>0</v>
      </c>
      <c r="HUR77" s="26">
        <f t="shared" si="95"/>
        <v>0</v>
      </c>
      <c r="HUS77" s="26">
        <f t="shared" si="95"/>
        <v>0</v>
      </c>
      <c r="HUT77" s="26">
        <f t="shared" si="95"/>
        <v>0</v>
      </c>
      <c r="HUU77" s="26">
        <f t="shared" si="95"/>
        <v>0</v>
      </c>
      <c r="HUV77" s="26">
        <f t="shared" si="95"/>
        <v>0</v>
      </c>
      <c r="HUW77" s="26">
        <f t="shared" si="95"/>
        <v>0</v>
      </c>
      <c r="HUX77" s="26">
        <f t="shared" si="95"/>
        <v>0</v>
      </c>
      <c r="HUY77" s="26">
        <f t="shared" si="95"/>
        <v>0</v>
      </c>
      <c r="HUZ77" s="26">
        <f t="shared" si="95"/>
        <v>0</v>
      </c>
      <c r="HVA77" s="26">
        <f t="shared" si="95"/>
        <v>0</v>
      </c>
      <c r="HVB77" s="26">
        <f t="shared" si="95"/>
        <v>0</v>
      </c>
      <c r="HVC77" s="26">
        <f t="shared" si="95"/>
        <v>0</v>
      </c>
      <c r="HVD77" s="26">
        <f t="shared" si="95"/>
        <v>0</v>
      </c>
      <c r="HVE77" s="26">
        <f t="shared" si="95"/>
        <v>0</v>
      </c>
      <c r="HVF77" s="26">
        <f t="shared" si="95"/>
        <v>0</v>
      </c>
      <c r="HVG77" s="26">
        <f t="shared" si="95"/>
        <v>0</v>
      </c>
      <c r="HVH77" s="26">
        <f t="shared" si="95"/>
        <v>0</v>
      </c>
      <c r="HVI77" s="26">
        <f t="shared" si="95"/>
        <v>0</v>
      </c>
      <c r="HVJ77" s="26">
        <f t="shared" si="95"/>
        <v>0</v>
      </c>
      <c r="HVK77" s="26">
        <f t="shared" si="95"/>
        <v>0</v>
      </c>
      <c r="HVL77" s="26">
        <f t="shared" si="95"/>
        <v>0</v>
      </c>
      <c r="HVM77" s="26">
        <f t="shared" si="95"/>
        <v>0</v>
      </c>
      <c r="HVN77" s="26">
        <f t="shared" si="95"/>
        <v>0</v>
      </c>
      <c r="HVO77" s="26">
        <f t="shared" si="95"/>
        <v>0</v>
      </c>
      <c r="HVP77" s="26">
        <f t="shared" si="95"/>
        <v>0</v>
      </c>
      <c r="HVQ77" s="26">
        <f t="shared" si="95"/>
        <v>0</v>
      </c>
      <c r="HVR77" s="26">
        <f t="shared" si="95"/>
        <v>0</v>
      </c>
      <c r="HVS77" s="26">
        <f t="shared" si="95"/>
        <v>0</v>
      </c>
      <c r="HVT77" s="26">
        <f t="shared" si="95"/>
        <v>0</v>
      </c>
      <c r="HVU77" s="26">
        <f t="shared" si="95"/>
        <v>0</v>
      </c>
      <c r="HVV77" s="26">
        <f t="shared" si="95"/>
        <v>0</v>
      </c>
      <c r="HVW77" s="26">
        <f t="shared" si="95"/>
        <v>0</v>
      </c>
      <c r="HVX77" s="26">
        <f t="shared" si="95"/>
        <v>0</v>
      </c>
      <c r="HVY77" s="26">
        <f t="shared" si="95"/>
        <v>0</v>
      </c>
      <c r="HVZ77" s="26">
        <f t="shared" si="95"/>
        <v>0</v>
      </c>
      <c r="HWA77" s="26">
        <f t="shared" si="95"/>
        <v>0</v>
      </c>
      <c r="HWB77" s="26">
        <f t="shared" si="95"/>
        <v>0</v>
      </c>
      <c r="HWC77" s="26">
        <f t="shared" si="95"/>
        <v>0</v>
      </c>
      <c r="HWD77" s="26">
        <f t="shared" si="95"/>
        <v>0</v>
      </c>
      <c r="HWE77" s="26">
        <f t="shared" si="95"/>
        <v>0</v>
      </c>
      <c r="HWF77" s="26">
        <f t="shared" si="95"/>
        <v>0</v>
      </c>
      <c r="HWG77" s="26">
        <f t="shared" si="95"/>
        <v>0</v>
      </c>
      <c r="HWH77" s="26">
        <f t="shared" si="95"/>
        <v>0</v>
      </c>
      <c r="HWI77" s="26">
        <f t="shared" si="95"/>
        <v>0</v>
      </c>
      <c r="HWJ77" s="26">
        <f t="shared" si="95"/>
        <v>0</v>
      </c>
      <c r="HWK77" s="26">
        <f t="shared" si="95"/>
        <v>0</v>
      </c>
      <c r="HWL77" s="26">
        <f t="shared" si="95"/>
        <v>0</v>
      </c>
      <c r="HWM77" s="26">
        <f t="shared" si="95"/>
        <v>0</v>
      </c>
      <c r="HWN77" s="26">
        <f t="shared" si="95"/>
        <v>0</v>
      </c>
      <c r="HWO77" s="26">
        <f t="shared" si="95"/>
        <v>0</v>
      </c>
      <c r="HWP77" s="26">
        <f t="shared" si="95"/>
        <v>0</v>
      </c>
      <c r="HWQ77" s="26">
        <f t="shared" si="95"/>
        <v>0</v>
      </c>
      <c r="HWR77" s="26">
        <f t="shared" ref="HWR77:HZC77" si="96">SUM(HWR67:HWR76)</f>
        <v>0</v>
      </c>
      <c r="HWS77" s="26">
        <f t="shared" si="96"/>
        <v>0</v>
      </c>
      <c r="HWT77" s="26">
        <f t="shared" si="96"/>
        <v>0</v>
      </c>
      <c r="HWU77" s="26">
        <f t="shared" si="96"/>
        <v>0</v>
      </c>
      <c r="HWV77" s="26">
        <f t="shared" si="96"/>
        <v>0</v>
      </c>
      <c r="HWW77" s="26">
        <f t="shared" si="96"/>
        <v>0</v>
      </c>
      <c r="HWX77" s="26">
        <f t="shared" si="96"/>
        <v>0</v>
      </c>
      <c r="HWY77" s="26">
        <f t="shared" si="96"/>
        <v>0</v>
      </c>
      <c r="HWZ77" s="26">
        <f t="shared" si="96"/>
        <v>0</v>
      </c>
      <c r="HXA77" s="26">
        <f t="shared" si="96"/>
        <v>0</v>
      </c>
      <c r="HXB77" s="26">
        <f t="shared" si="96"/>
        <v>0</v>
      </c>
      <c r="HXC77" s="26">
        <f t="shared" si="96"/>
        <v>0</v>
      </c>
      <c r="HXD77" s="26">
        <f t="shared" si="96"/>
        <v>0</v>
      </c>
      <c r="HXE77" s="26">
        <f t="shared" si="96"/>
        <v>0</v>
      </c>
      <c r="HXF77" s="26">
        <f t="shared" si="96"/>
        <v>0</v>
      </c>
      <c r="HXG77" s="26">
        <f t="shared" si="96"/>
        <v>0</v>
      </c>
      <c r="HXH77" s="26">
        <f t="shared" si="96"/>
        <v>0</v>
      </c>
      <c r="HXI77" s="26">
        <f t="shared" si="96"/>
        <v>0</v>
      </c>
      <c r="HXJ77" s="26">
        <f t="shared" si="96"/>
        <v>0</v>
      </c>
      <c r="HXK77" s="26">
        <f t="shared" si="96"/>
        <v>0</v>
      </c>
      <c r="HXL77" s="26">
        <f t="shared" si="96"/>
        <v>0</v>
      </c>
      <c r="HXM77" s="26">
        <f t="shared" si="96"/>
        <v>0</v>
      </c>
      <c r="HXN77" s="26">
        <f t="shared" si="96"/>
        <v>0</v>
      </c>
      <c r="HXO77" s="26">
        <f t="shared" si="96"/>
        <v>0</v>
      </c>
      <c r="HXP77" s="26">
        <f t="shared" si="96"/>
        <v>0</v>
      </c>
      <c r="HXQ77" s="26">
        <f t="shared" si="96"/>
        <v>0</v>
      </c>
      <c r="HXR77" s="26">
        <f t="shared" si="96"/>
        <v>0</v>
      </c>
      <c r="HXS77" s="26">
        <f t="shared" si="96"/>
        <v>0</v>
      </c>
      <c r="HXT77" s="26">
        <f t="shared" si="96"/>
        <v>0</v>
      </c>
      <c r="HXU77" s="26">
        <f t="shared" si="96"/>
        <v>0</v>
      </c>
      <c r="HXV77" s="26">
        <f t="shared" si="96"/>
        <v>0</v>
      </c>
      <c r="HXW77" s="26">
        <f t="shared" si="96"/>
        <v>0</v>
      </c>
      <c r="HXX77" s="26">
        <f t="shared" si="96"/>
        <v>0</v>
      </c>
      <c r="HXY77" s="26">
        <f t="shared" si="96"/>
        <v>0</v>
      </c>
      <c r="HXZ77" s="26">
        <f t="shared" si="96"/>
        <v>0</v>
      </c>
      <c r="HYA77" s="26">
        <f t="shared" si="96"/>
        <v>0</v>
      </c>
      <c r="HYB77" s="26">
        <f t="shared" si="96"/>
        <v>0</v>
      </c>
      <c r="HYC77" s="26">
        <f t="shared" si="96"/>
        <v>0</v>
      </c>
      <c r="HYD77" s="26">
        <f t="shared" si="96"/>
        <v>0</v>
      </c>
      <c r="HYE77" s="26">
        <f t="shared" si="96"/>
        <v>0</v>
      </c>
      <c r="HYF77" s="26">
        <f t="shared" si="96"/>
        <v>0</v>
      </c>
      <c r="HYG77" s="26">
        <f t="shared" si="96"/>
        <v>0</v>
      </c>
      <c r="HYH77" s="26">
        <f t="shared" si="96"/>
        <v>0</v>
      </c>
      <c r="HYI77" s="26">
        <f t="shared" si="96"/>
        <v>0</v>
      </c>
      <c r="HYJ77" s="26">
        <f t="shared" si="96"/>
        <v>0</v>
      </c>
      <c r="HYK77" s="26">
        <f t="shared" si="96"/>
        <v>0</v>
      </c>
      <c r="HYL77" s="26">
        <f t="shared" si="96"/>
        <v>0</v>
      </c>
      <c r="HYM77" s="26">
        <f t="shared" si="96"/>
        <v>0</v>
      </c>
      <c r="HYN77" s="26">
        <f t="shared" si="96"/>
        <v>0</v>
      </c>
      <c r="HYO77" s="26">
        <f t="shared" si="96"/>
        <v>0</v>
      </c>
      <c r="HYP77" s="26">
        <f t="shared" si="96"/>
        <v>0</v>
      </c>
      <c r="HYQ77" s="26">
        <f t="shared" si="96"/>
        <v>0</v>
      </c>
      <c r="HYR77" s="26">
        <f t="shared" si="96"/>
        <v>0</v>
      </c>
      <c r="HYS77" s="26">
        <f t="shared" si="96"/>
        <v>0</v>
      </c>
      <c r="HYT77" s="26">
        <f t="shared" si="96"/>
        <v>0</v>
      </c>
      <c r="HYU77" s="26">
        <f t="shared" si="96"/>
        <v>0</v>
      </c>
      <c r="HYV77" s="26">
        <f t="shared" si="96"/>
        <v>0</v>
      </c>
      <c r="HYW77" s="26">
        <f t="shared" si="96"/>
        <v>0</v>
      </c>
      <c r="HYX77" s="26">
        <f t="shared" si="96"/>
        <v>0</v>
      </c>
      <c r="HYY77" s="26">
        <f t="shared" si="96"/>
        <v>0</v>
      </c>
      <c r="HYZ77" s="26">
        <f t="shared" si="96"/>
        <v>0</v>
      </c>
      <c r="HZA77" s="26">
        <f t="shared" si="96"/>
        <v>0</v>
      </c>
      <c r="HZB77" s="26">
        <f t="shared" si="96"/>
        <v>0</v>
      </c>
      <c r="HZC77" s="26">
        <f t="shared" si="96"/>
        <v>0</v>
      </c>
      <c r="HZD77" s="26">
        <f t="shared" ref="HZD77:IBO77" si="97">SUM(HZD67:HZD76)</f>
        <v>0</v>
      </c>
      <c r="HZE77" s="26">
        <f t="shared" si="97"/>
        <v>0</v>
      </c>
      <c r="HZF77" s="26">
        <f t="shared" si="97"/>
        <v>0</v>
      </c>
      <c r="HZG77" s="26">
        <f t="shared" si="97"/>
        <v>0</v>
      </c>
      <c r="HZH77" s="26">
        <f t="shared" si="97"/>
        <v>0</v>
      </c>
      <c r="HZI77" s="26">
        <f t="shared" si="97"/>
        <v>0</v>
      </c>
      <c r="HZJ77" s="26">
        <f t="shared" si="97"/>
        <v>0</v>
      </c>
      <c r="HZK77" s="26">
        <f t="shared" si="97"/>
        <v>0</v>
      </c>
      <c r="HZL77" s="26">
        <f t="shared" si="97"/>
        <v>0</v>
      </c>
      <c r="HZM77" s="26">
        <f t="shared" si="97"/>
        <v>0</v>
      </c>
      <c r="HZN77" s="26">
        <f t="shared" si="97"/>
        <v>0</v>
      </c>
      <c r="HZO77" s="26">
        <f t="shared" si="97"/>
        <v>0</v>
      </c>
      <c r="HZP77" s="26">
        <f t="shared" si="97"/>
        <v>0</v>
      </c>
      <c r="HZQ77" s="26">
        <f t="shared" si="97"/>
        <v>0</v>
      </c>
      <c r="HZR77" s="26">
        <f t="shared" si="97"/>
        <v>0</v>
      </c>
      <c r="HZS77" s="26">
        <f t="shared" si="97"/>
        <v>0</v>
      </c>
      <c r="HZT77" s="26">
        <f t="shared" si="97"/>
        <v>0</v>
      </c>
      <c r="HZU77" s="26">
        <f t="shared" si="97"/>
        <v>0</v>
      </c>
      <c r="HZV77" s="26">
        <f t="shared" si="97"/>
        <v>0</v>
      </c>
      <c r="HZW77" s="26">
        <f t="shared" si="97"/>
        <v>0</v>
      </c>
      <c r="HZX77" s="26">
        <f t="shared" si="97"/>
        <v>0</v>
      </c>
      <c r="HZY77" s="26">
        <f t="shared" si="97"/>
        <v>0</v>
      </c>
      <c r="HZZ77" s="26">
        <f t="shared" si="97"/>
        <v>0</v>
      </c>
      <c r="IAA77" s="26">
        <f t="shared" si="97"/>
        <v>0</v>
      </c>
      <c r="IAB77" s="26">
        <f t="shared" si="97"/>
        <v>0</v>
      </c>
      <c r="IAC77" s="26">
        <f t="shared" si="97"/>
        <v>0</v>
      </c>
      <c r="IAD77" s="26">
        <f t="shared" si="97"/>
        <v>0</v>
      </c>
      <c r="IAE77" s="26">
        <f t="shared" si="97"/>
        <v>0</v>
      </c>
      <c r="IAF77" s="26">
        <f t="shared" si="97"/>
        <v>0</v>
      </c>
      <c r="IAG77" s="26">
        <f t="shared" si="97"/>
        <v>0</v>
      </c>
      <c r="IAH77" s="26">
        <f t="shared" si="97"/>
        <v>0</v>
      </c>
      <c r="IAI77" s="26">
        <f t="shared" si="97"/>
        <v>0</v>
      </c>
      <c r="IAJ77" s="26">
        <f t="shared" si="97"/>
        <v>0</v>
      </c>
      <c r="IAK77" s="26">
        <f t="shared" si="97"/>
        <v>0</v>
      </c>
      <c r="IAL77" s="26">
        <f t="shared" si="97"/>
        <v>0</v>
      </c>
      <c r="IAM77" s="26">
        <f t="shared" si="97"/>
        <v>0</v>
      </c>
      <c r="IAN77" s="26">
        <f t="shared" si="97"/>
        <v>0</v>
      </c>
      <c r="IAO77" s="26">
        <f t="shared" si="97"/>
        <v>0</v>
      </c>
      <c r="IAP77" s="26">
        <f t="shared" si="97"/>
        <v>0</v>
      </c>
      <c r="IAQ77" s="26">
        <f t="shared" si="97"/>
        <v>0</v>
      </c>
      <c r="IAR77" s="26">
        <f t="shared" si="97"/>
        <v>0</v>
      </c>
      <c r="IAS77" s="26">
        <f t="shared" si="97"/>
        <v>0</v>
      </c>
      <c r="IAT77" s="26">
        <f t="shared" si="97"/>
        <v>0</v>
      </c>
      <c r="IAU77" s="26">
        <f t="shared" si="97"/>
        <v>0</v>
      </c>
      <c r="IAV77" s="26">
        <f t="shared" si="97"/>
        <v>0</v>
      </c>
      <c r="IAW77" s="26">
        <f t="shared" si="97"/>
        <v>0</v>
      </c>
      <c r="IAX77" s="26">
        <f t="shared" si="97"/>
        <v>0</v>
      </c>
      <c r="IAY77" s="26">
        <f t="shared" si="97"/>
        <v>0</v>
      </c>
      <c r="IAZ77" s="26">
        <f t="shared" si="97"/>
        <v>0</v>
      </c>
      <c r="IBA77" s="26">
        <f t="shared" si="97"/>
        <v>0</v>
      </c>
      <c r="IBB77" s="26">
        <f t="shared" si="97"/>
        <v>0</v>
      </c>
      <c r="IBC77" s="26">
        <f t="shared" si="97"/>
        <v>0</v>
      </c>
      <c r="IBD77" s="26">
        <f t="shared" si="97"/>
        <v>0</v>
      </c>
      <c r="IBE77" s="26">
        <f t="shared" si="97"/>
        <v>0</v>
      </c>
      <c r="IBF77" s="26">
        <f t="shared" si="97"/>
        <v>0</v>
      </c>
      <c r="IBG77" s="26">
        <f t="shared" si="97"/>
        <v>0</v>
      </c>
      <c r="IBH77" s="26">
        <f t="shared" si="97"/>
        <v>0</v>
      </c>
      <c r="IBI77" s="26">
        <f t="shared" si="97"/>
        <v>0</v>
      </c>
      <c r="IBJ77" s="26">
        <f t="shared" si="97"/>
        <v>0</v>
      </c>
      <c r="IBK77" s="26">
        <f t="shared" si="97"/>
        <v>0</v>
      </c>
      <c r="IBL77" s="26">
        <f t="shared" si="97"/>
        <v>0</v>
      </c>
      <c r="IBM77" s="26">
        <f t="shared" si="97"/>
        <v>0</v>
      </c>
      <c r="IBN77" s="26">
        <f t="shared" si="97"/>
        <v>0</v>
      </c>
      <c r="IBO77" s="26">
        <f t="shared" si="97"/>
        <v>0</v>
      </c>
      <c r="IBP77" s="26">
        <f t="shared" ref="IBP77:IEA77" si="98">SUM(IBP67:IBP76)</f>
        <v>0</v>
      </c>
      <c r="IBQ77" s="26">
        <f t="shared" si="98"/>
        <v>0</v>
      </c>
      <c r="IBR77" s="26">
        <f t="shared" si="98"/>
        <v>0</v>
      </c>
      <c r="IBS77" s="26">
        <f t="shared" si="98"/>
        <v>0</v>
      </c>
      <c r="IBT77" s="26">
        <f t="shared" si="98"/>
        <v>0</v>
      </c>
      <c r="IBU77" s="26">
        <f t="shared" si="98"/>
        <v>0</v>
      </c>
      <c r="IBV77" s="26">
        <f t="shared" si="98"/>
        <v>0</v>
      </c>
      <c r="IBW77" s="26">
        <f t="shared" si="98"/>
        <v>0</v>
      </c>
      <c r="IBX77" s="26">
        <f t="shared" si="98"/>
        <v>0</v>
      </c>
      <c r="IBY77" s="26">
        <f t="shared" si="98"/>
        <v>0</v>
      </c>
      <c r="IBZ77" s="26">
        <f t="shared" si="98"/>
        <v>0</v>
      </c>
      <c r="ICA77" s="26">
        <f t="shared" si="98"/>
        <v>0</v>
      </c>
      <c r="ICB77" s="26">
        <f t="shared" si="98"/>
        <v>0</v>
      </c>
      <c r="ICC77" s="26">
        <f t="shared" si="98"/>
        <v>0</v>
      </c>
      <c r="ICD77" s="26">
        <f t="shared" si="98"/>
        <v>0</v>
      </c>
      <c r="ICE77" s="26">
        <f t="shared" si="98"/>
        <v>0</v>
      </c>
      <c r="ICF77" s="26">
        <f t="shared" si="98"/>
        <v>0</v>
      </c>
      <c r="ICG77" s="26">
        <f t="shared" si="98"/>
        <v>0</v>
      </c>
      <c r="ICH77" s="26">
        <f t="shared" si="98"/>
        <v>0</v>
      </c>
      <c r="ICI77" s="26">
        <f t="shared" si="98"/>
        <v>0</v>
      </c>
      <c r="ICJ77" s="26">
        <f t="shared" si="98"/>
        <v>0</v>
      </c>
      <c r="ICK77" s="26">
        <f t="shared" si="98"/>
        <v>0</v>
      </c>
      <c r="ICL77" s="26">
        <f t="shared" si="98"/>
        <v>0</v>
      </c>
      <c r="ICM77" s="26">
        <f t="shared" si="98"/>
        <v>0</v>
      </c>
      <c r="ICN77" s="26">
        <f t="shared" si="98"/>
        <v>0</v>
      </c>
      <c r="ICO77" s="26">
        <f t="shared" si="98"/>
        <v>0</v>
      </c>
      <c r="ICP77" s="26">
        <f t="shared" si="98"/>
        <v>0</v>
      </c>
      <c r="ICQ77" s="26">
        <f t="shared" si="98"/>
        <v>0</v>
      </c>
      <c r="ICR77" s="26">
        <f t="shared" si="98"/>
        <v>0</v>
      </c>
      <c r="ICS77" s="26">
        <f t="shared" si="98"/>
        <v>0</v>
      </c>
      <c r="ICT77" s="26">
        <f t="shared" si="98"/>
        <v>0</v>
      </c>
      <c r="ICU77" s="26">
        <f t="shared" si="98"/>
        <v>0</v>
      </c>
      <c r="ICV77" s="26">
        <f t="shared" si="98"/>
        <v>0</v>
      </c>
      <c r="ICW77" s="26">
        <f t="shared" si="98"/>
        <v>0</v>
      </c>
      <c r="ICX77" s="26">
        <f t="shared" si="98"/>
        <v>0</v>
      </c>
      <c r="ICY77" s="26">
        <f t="shared" si="98"/>
        <v>0</v>
      </c>
      <c r="ICZ77" s="26">
        <f t="shared" si="98"/>
        <v>0</v>
      </c>
      <c r="IDA77" s="26">
        <f t="shared" si="98"/>
        <v>0</v>
      </c>
      <c r="IDB77" s="26">
        <f t="shared" si="98"/>
        <v>0</v>
      </c>
      <c r="IDC77" s="26">
        <f t="shared" si="98"/>
        <v>0</v>
      </c>
      <c r="IDD77" s="26">
        <f t="shared" si="98"/>
        <v>0</v>
      </c>
      <c r="IDE77" s="26">
        <f t="shared" si="98"/>
        <v>0</v>
      </c>
      <c r="IDF77" s="26">
        <f t="shared" si="98"/>
        <v>0</v>
      </c>
      <c r="IDG77" s="26">
        <f t="shared" si="98"/>
        <v>0</v>
      </c>
      <c r="IDH77" s="26">
        <f t="shared" si="98"/>
        <v>0</v>
      </c>
      <c r="IDI77" s="26">
        <f t="shared" si="98"/>
        <v>0</v>
      </c>
      <c r="IDJ77" s="26">
        <f t="shared" si="98"/>
        <v>0</v>
      </c>
      <c r="IDK77" s="26">
        <f t="shared" si="98"/>
        <v>0</v>
      </c>
      <c r="IDL77" s="26">
        <f t="shared" si="98"/>
        <v>0</v>
      </c>
      <c r="IDM77" s="26">
        <f t="shared" si="98"/>
        <v>0</v>
      </c>
      <c r="IDN77" s="26">
        <f t="shared" si="98"/>
        <v>0</v>
      </c>
      <c r="IDO77" s="26">
        <f t="shared" si="98"/>
        <v>0</v>
      </c>
      <c r="IDP77" s="26">
        <f t="shared" si="98"/>
        <v>0</v>
      </c>
      <c r="IDQ77" s="26">
        <f t="shared" si="98"/>
        <v>0</v>
      </c>
      <c r="IDR77" s="26">
        <f t="shared" si="98"/>
        <v>0</v>
      </c>
      <c r="IDS77" s="26">
        <f t="shared" si="98"/>
        <v>0</v>
      </c>
      <c r="IDT77" s="26">
        <f t="shared" si="98"/>
        <v>0</v>
      </c>
      <c r="IDU77" s="26">
        <f t="shared" si="98"/>
        <v>0</v>
      </c>
      <c r="IDV77" s="26">
        <f t="shared" si="98"/>
        <v>0</v>
      </c>
      <c r="IDW77" s="26">
        <f t="shared" si="98"/>
        <v>0</v>
      </c>
      <c r="IDX77" s="26">
        <f t="shared" si="98"/>
        <v>0</v>
      </c>
      <c r="IDY77" s="26">
        <f t="shared" si="98"/>
        <v>0</v>
      </c>
      <c r="IDZ77" s="26">
        <f t="shared" si="98"/>
        <v>0</v>
      </c>
      <c r="IEA77" s="26">
        <f t="shared" si="98"/>
        <v>0</v>
      </c>
      <c r="IEB77" s="26">
        <f t="shared" ref="IEB77:IGM77" si="99">SUM(IEB67:IEB76)</f>
        <v>0</v>
      </c>
      <c r="IEC77" s="26">
        <f t="shared" si="99"/>
        <v>0</v>
      </c>
      <c r="IED77" s="26">
        <f t="shared" si="99"/>
        <v>0</v>
      </c>
      <c r="IEE77" s="26">
        <f t="shared" si="99"/>
        <v>0</v>
      </c>
      <c r="IEF77" s="26">
        <f t="shared" si="99"/>
        <v>0</v>
      </c>
      <c r="IEG77" s="26">
        <f t="shared" si="99"/>
        <v>0</v>
      </c>
      <c r="IEH77" s="26">
        <f t="shared" si="99"/>
        <v>0</v>
      </c>
      <c r="IEI77" s="26">
        <f t="shared" si="99"/>
        <v>0</v>
      </c>
      <c r="IEJ77" s="26">
        <f t="shared" si="99"/>
        <v>0</v>
      </c>
      <c r="IEK77" s="26">
        <f t="shared" si="99"/>
        <v>0</v>
      </c>
      <c r="IEL77" s="26">
        <f t="shared" si="99"/>
        <v>0</v>
      </c>
      <c r="IEM77" s="26">
        <f t="shared" si="99"/>
        <v>0</v>
      </c>
      <c r="IEN77" s="26">
        <f t="shared" si="99"/>
        <v>0</v>
      </c>
      <c r="IEO77" s="26">
        <f t="shared" si="99"/>
        <v>0</v>
      </c>
      <c r="IEP77" s="26">
        <f t="shared" si="99"/>
        <v>0</v>
      </c>
      <c r="IEQ77" s="26">
        <f t="shared" si="99"/>
        <v>0</v>
      </c>
      <c r="IER77" s="26">
        <f t="shared" si="99"/>
        <v>0</v>
      </c>
      <c r="IES77" s="26">
        <f t="shared" si="99"/>
        <v>0</v>
      </c>
      <c r="IET77" s="26">
        <f t="shared" si="99"/>
        <v>0</v>
      </c>
      <c r="IEU77" s="26">
        <f t="shared" si="99"/>
        <v>0</v>
      </c>
      <c r="IEV77" s="26">
        <f t="shared" si="99"/>
        <v>0</v>
      </c>
      <c r="IEW77" s="26">
        <f t="shared" si="99"/>
        <v>0</v>
      </c>
      <c r="IEX77" s="26">
        <f t="shared" si="99"/>
        <v>0</v>
      </c>
      <c r="IEY77" s="26">
        <f t="shared" si="99"/>
        <v>0</v>
      </c>
      <c r="IEZ77" s="26">
        <f t="shared" si="99"/>
        <v>0</v>
      </c>
      <c r="IFA77" s="26">
        <f t="shared" si="99"/>
        <v>0</v>
      </c>
      <c r="IFB77" s="26">
        <f t="shared" si="99"/>
        <v>0</v>
      </c>
      <c r="IFC77" s="26">
        <f t="shared" si="99"/>
        <v>0</v>
      </c>
      <c r="IFD77" s="26">
        <f t="shared" si="99"/>
        <v>0</v>
      </c>
      <c r="IFE77" s="26">
        <f t="shared" si="99"/>
        <v>0</v>
      </c>
      <c r="IFF77" s="26">
        <f t="shared" si="99"/>
        <v>0</v>
      </c>
      <c r="IFG77" s="26">
        <f t="shared" si="99"/>
        <v>0</v>
      </c>
      <c r="IFH77" s="26">
        <f t="shared" si="99"/>
        <v>0</v>
      </c>
      <c r="IFI77" s="26">
        <f t="shared" si="99"/>
        <v>0</v>
      </c>
      <c r="IFJ77" s="26">
        <f t="shared" si="99"/>
        <v>0</v>
      </c>
      <c r="IFK77" s="26">
        <f t="shared" si="99"/>
        <v>0</v>
      </c>
      <c r="IFL77" s="26">
        <f t="shared" si="99"/>
        <v>0</v>
      </c>
      <c r="IFM77" s="26">
        <f t="shared" si="99"/>
        <v>0</v>
      </c>
      <c r="IFN77" s="26">
        <f t="shared" si="99"/>
        <v>0</v>
      </c>
      <c r="IFO77" s="26">
        <f t="shared" si="99"/>
        <v>0</v>
      </c>
      <c r="IFP77" s="26">
        <f t="shared" si="99"/>
        <v>0</v>
      </c>
      <c r="IFQ77" s="26">
        <f t="shared" si="99"/>
        <v>0</v>
      </c>
      <c r="IFR77" s="26">
        <f t="shared" si="99"/>
        <v>0</v>
      </c>
      <c r="IFS77" s="26">
        <f t="shared" si="99"/>
        <v>0</v>
      </c>
      <c r="IFT77" s="26">
        <f t="shared" si="99"/>
        <v>0</v>
      </c>
      <c r="IFU77" s="26">
        <f t="shared" si="99"/>
        <v>0</v>
      </c>
      <c r="IFV77" s="26">
        <f t="shared" si="99"/>
        <v>0</v>
      </c>
      <c r="IFW77" s="26">
        <f t="shared" si="99"/>
        <v>0</v>
      </c>
      <c r="IFX77" s="26">
        <f t="shared" si="99"/>
        <v>0</v>
      </c>
      <c r="IFY77" s="26">
        <f t="shared" si="99"/>
        <v>0</v>
      </c>
      <c r="IFZ77" s="26">
        <f t="shared" si="99"/>
        <v>0</v>
      </c>
      <c r="IGA77" s="26">
        <f t="shared" si="99"/>
        <v>0</v>
      </c>
      <c r="IGB77" s="26">
        <f t="shared" si="99"/>
        <v>0</v>
      </c>
      <c r="IGC77" s="26">
        <f t="shared" si="99"/>
        <v>0</v>
      </c>
      <c r="IGD77" s="26">
        <f t="shared" si="99"/>
        <v>0</v>
      </c>
      <c r="IGE77" s="26">
        <f t="shared" si="99"/>
        <v>0</v>
      </c>
      <c r="IGF77" s="26">
        <f t="shared" si="99"/>
        <v>0</v>
      </c>
      <c r="IGG77" s="26">
        <f t="shared" si="99"/>
        <v>0</v>
      </c>
      <c r="IGH77" s="26">
        <f t="shared" si="99"/>
        <v>0</v>
      </c>
      <c r="IGI77" s="26">
        <f t="shared" si="99"/>
        <v>0</v>
      </c>
      <c r="IGJ77" s="26">
        <f t="shared" si="99"/>
        <v>0</v>
      </c>
      <c r="IGK77" s="26">
        <f t="shared" si="99"/>
        <v>0</v>
      </c>
      <c r="IGL77" s="26">
        <f t="shared" si="99"/>
        <v>0</v>
      </c>
      <c r="IGM77" s="26">
        <f t="shared" si="99"/>
        <v>0</v>
      </c>
      <c r="IGN77" s="26">
        <f t="shared" ref="IGN77:IIY77" si="100">SUM(IGN67:IGN76)</f>
        <v>0</v>
      </c>
      <c r="IGO77" s="26">
        <f t="shared" si="100"/>
        <v>0</v>
      </c>
      <c r="IGP77" s="26">
        <f t="shared" si="100"/>
        <v>0</v>
      </c>
      <c r="IGQ77" s="26">
        <f t="shared" si="100"/>
        <v>0</v>
      </c>
      <c r="IGR77" s="26">
        <f t="shared" si="100"/>
        <v>0</v>
      </c>
      <c r="IGS77" s="26">
        <f t="shared" si="100"/>
        <v>0</v>
      </c>
      <c r="IGT77" s="26">
        <f t="shared" si="100"/>
        <v>0</v>
      </c>
      <c r="IGU77" s="26">
        <f t="shared" si="100"/>
        <v>0</v>
      </c>
      <c r="IGV77" s="26">
        <f t="shared" si="100"/>
        <v>0</v>
      </c>
      <c r="IGW77" s="26">
        <f t="shared" si="100"/>
        <v>0</v>
      </c>
      <c r="IGX77" s="26">
        <f t="shared" si="100"/>
        <v>0</v>
      </c>
      <c r="IGY77" s="26">
        <f t="shared" si="100"/>
        <v>0</v>
      </c>
      <c r="IGZ77" s="26">
        <f t="shared" si="100"/>
        <v>0</v>
      </c>
      <c r="IHA77" s="26">
        <f t="shared" si="100"/>
        <v>0</v>
      </c>
      <c r="IHB77" s="26">
        <f t="shared" si="100"/>
        <v>0</v>
      </c>
      <c r="IHC77" s="26">
        <f t="shared" si="100"/>
        <v>0</v>
      </c>
      <c r="IHD77" s="26">
        <f t="shared" si="100"/>
        <v>0</v>
      </c>
      <c r="IHE77" s="26">
        <f t="shared" si="100"/>
        <v>0</v>
      </c>
      <c r="IHF77" s="26">
        <f t="shared" si="100"/>
        <v>0</v>
      </c>
      <c r="IHG77" s="26">
        <f t="shared" si="100"/>
        <v>0</v>
      </c>
      <c r="IHH77" s="26">
        <f t="shared" si="100"/>
        <v>0</v>
      </c>
      <c r="IHI77" s="26">
        <f t="shared" si="100"/>
        <v>0</v>
      </c>
      <c r="IHJ77" s="26">
        <f t="shared" si="100"/>
        <v>0</v>
      </c>
      <c r="IHK77" s="26">
        <f t="shared" si="100"/>
        <v>0</v>
      </c>
      <c r="IHL77" s="26">
        <f t="shared" si="100"/>
        <v>0</v>
      </c>
      <c r="IHM77" s="26">
        <f t="shared" si="100"/>
        <v>0</v>
      </c>
      <c r="IHN77" s="26">
        <f t="shared" si="100"/>
        <v>0</v>
      </c>
      <c r="IHO77" s="26">
        <f t="shared" si="100"/>
        <v>0</v>
      </c>
      <c r="IHP77" s="26">
        <f t="shared" si="100"/>
        <v>0</v>
      </c>
      <c r="IHQ77" s="26">
        <f t="shared" si="100"/>
        <v>0</v>
      </c>
      <c r="IHR77" s="26">
        <f t="shared" si="100"/>
        <v>0</v>
      </c>
      <c r="IHS77" s="26">
        <f t="shared" si="100"/>
        <v>0</v>
      </c>
      <c r="IHT77" s="26">
        <f t="shared" si="100"/>
        <v>0</v>
      </c>
      <c r="IHU77" s="26">
        <f t="shared" si="100"/>
        <v>0</v>
      </c>
      <c r="IHV77" s="26">
        <f t="shared" si="100"/>
        <v>0</v>
      </c>
      <c r="IHW77" s="26">
        <f t="shared" si="100"/>
        <v>0</v>
      </c>
      <c r="IHX77" s="26">
        <f t="shared" si="100"/>
        <v>0</v>
      </c>
      <c r="IHY77" s="26">
        <f t="shared" si="100"/>
        <v>0</v>
      </c>
      <c r="IHZ77" s="26">
        <f t="shared" si="100"/>
        <v>0</v>
      </c>
      <c r="IIA77" s="26">
        <f t="shared" si="100"/>
        <v>0</v>
      </c>
      <c r="IIB77" s="26">
        <f t="shared" si="100"/>
        <v>0</v>
      </c>
      <c r="IIC77" s="26">
        <f t="shared" si="100"/>
        <v>0</v>
      </c>
      <c r="IID77" s="26">
        <f t="shared" si="100"/>
        <v>0</v>
      </c>
      <c r="IIE77" s="26">
        <f t="shared" si="100"/>
        <v>0</v>
      </c>
      <c r="IIF77" s="26">
        <f t="shared" si="100"/>
        <v>0</v>
      </c>
      <c r="IIG77" s="26">
        <f t="shared" si="100"/>
        <v>0</v>
      </c>
      <c r="IIH77" s="26">
        <f t="shared" si="100"/>
        <v>0</v>
      </c>
      <c r="III77" s="26">
        <f t="shared" si="100"/>
        <v>0</v>
      </c>
      <c r="IIJ77" s="26">
        <f t="shared" si="100"/>
        <v>0</v>
      </c>
      <c r="IIK77" s="26">
        <f t="shared" si="100"/>
        <v>0</v>
      </c>
      <c r="IIL77" s="26">
        <f t="shared" si="100"/>
        <v>0</v>
      </c>
      <c r="IIM77" s="26">
        <f t="shared" si="100"/>
        <v>0</v>
      </c>
      <c r="IIN77" s="26">
        <f t="shared" si="100"/>
        <v>0</v>
      </c>
      <c r="IIO77" s="26">
        <f t="shared" si="100"/>
        <v>0</v>
      </c>
      <c r="IIP77" s="26">
        <f t="shared" si="100"/>
        <v>0</v>
      </c>
      <c r="IIQ77" s="26">
        <f t="shared" si="100"/>
        <v>0</v>
      </c>
      <c r="IIR77" s="26">
        <f t="shared" si="100"/>
        <v>0</v>
      </c>
      <c r="IIS77" s="26">
        <f t="shared" si="100"/>
        <v>0</v>
      </c>
      <c r="IIT77" s="26">
        <f t="shared" si="100"/>
        <v>0</v>
      </c>
      <c r="IIU77" s="26">
        <f t="shared" si="100"/>
        <v>0</v>
      </c>
      <c r="IIV77" s="26">
        <f t="shared" si="100"/>
        <v>0</v>
      </c>
      <c r="IIW77" s="26">
        <f t="shared" si="100"/>
        <v>0</v>
      </c>
      <c r="IIX77" s="26">
        <f t="shared" si="100"/>
        <v>0</v>
      </c>
      <c r="IIY77" s="26">
        <f t="shared" si="100"/>
        <v>0</v>
      </c>
      <c r="IIZ77" s="26">
        <f t="shared" ref="IIZ77:ILK77" si="101">SUM(IIZ67:IIZ76)</f>
        <v>0</v>
      </c>
      <c r="IJA77" s="26">
        <f t="shared" si="101"/>
        <v>0</v>
      </c>
      <c r="IJB77" s="26">
        <f t="shared" si="101"/>
        <v>0</v>
      </c>
      <c r="IJC77" s="26">
        <f t="shared" si="101"/>
        <v>0</v>
      </c>
      <c r="IJD77" s="26">
        <f t="shared" si="101"/>
        <v>0</v>
      </c>
      <c r="IJE77" s="26">
        <f t="shared" si="101"/>
        <v>0</v>
      </c>
      <c r="IJF77" s="26">
        <f t="shared" si="101"/>
        <v>0</v>
      </c>
      <c r="IJG77" s="26">
        <f t="shared" si="101"/>
        <v>0</v>
      </c>
      <c r="IJH77" s="26">
        <f t="shared" si="101"/>
        <v>0</v>
      </c>
      <c r="IJI77" s="26">
        <f t="shared" si="101"/>
        <v>0</v>
      </c>
      <c r="IJJ77" s="26">
        <f t="shared" si="101"/>
        <v>0</v>
      </c>
      <c r="IJK77" s="26">
        <f t="shared" si="101"/>
        <v>0</v>
      </c>
      <c r="IJL77" s="26">
        <f t="shared" si="101"/>
        <v>0</v>
      </c>
      <c r="IJM77" s="26">
        <f t="shared" si="101"/>
        <v>0</v>
      </c>
      <c r="IJN77" s="26">
        <f t="shared" si="101"/>
        <v>0</v>
      </c>
      <c r="IJO77" s="26">
        <f t="shared" si="101"/>
        <v>0</v>
      </c>
      <c r="IJP77" s="26">
        <f t="shared" si="101"/>
        <v>0</v>
      </c>
      <c r="IJQ77" s="26">
        <f t="shared" si="101"/>
        <v>0</v>
      </c>
      <c r="IJR77" s="26">
        <f t="shared" si="101"/>
        <v>0</v>
      </c>
      <c r="IJS77" s="26">
        <f t="shared" si="101"/>
        <v>0</v>
      </c>
      <c r="IJT77" s="26">
        <f t="shared" si="101"/>
        <v>0</v>
      </c>
      <c r="IJU77" s="26">
        <f t="shared" si="101"/>
        <v>0</v>
      </c>
      <c r="IJV77" s="26">
        <f t="shared" si="101"/>
        <v>0</v>
      </c>
      <c r="IJW77" s="26">
        <f t="shared" si="101"/>
        <v>0</v>
      </c>
      <c r="IJX77" s="26">
        <f t="shared" si="101"/>
        <v>0</v>
      </c>
      <c r="IJY77" s="26">
        <f t="shared" si="101"/>
        <v>0</v>
      </c>
      <c r="IJZ77" s="26">
        <f t="shared" si="101"/>
        <v>0</v>
      </c>
      <c r="IKA77" s="26">
        <f t="shared" si="101"/>
        <v>0</v>
      </c>
      <c r="IKB77" s="26">
        <f t="shared" si="101"/>
        <v>0</v>
      </c>
      <c r="IKC77" s="26">
        <f t="shared" si="101"/>
        <v>0</v>
      </c>
      <c r="IKD77" s="26">
        <f t="shared" si="101"/>
        <v>0</v>
      </c>
      <c r="IKE77" s="26">
        <f t="shared" si="101"/>
        <v>0</v>
      </c>
      <c r="IKF77" s="26">
        <f t="shared" si="101"/>
        <v>0</v>
      </c>
      <c r="IKG77" s="26">
        <f t="shared" si="101"/>
        <v>0</v>
      </c>
      <c r="IKH77" s="26">
        <f t="shared" si="101"/>
        <v>0</v>
      </c>
      <c r="IKI77" s="26">
        <f t="shared" si="101"/>
        <v>0</v>
      </c>
      <c r="IKJ77" s="26">
        <f t="shared" si="101"/>
        <v>0</v>
      </c>
      <c r="IKK77" s="26">
        <f t="shared" si="101"/>
        <v>0</v>
      </c>
      <c r="IKL77" s="26">
        <f t="shared" si="101"/>
        <v>0</v>
      </c>
      <c r="IKM77" s="26">
        <f t="shared" si="101"/>
        <v>0</v>
      </c>
      <c r="IKN77" s="26">
        <f t="shared" si="101"/>
        <v>0</v>
      </c>
      <c r="IKO77" s="26">
        <f t="shared" si="101"/>
        <v>0</v>
      </c>
      <c r="IKP77" s="26">
        <f t="shared" si="101"/>
        <v>0</v>
      </c>
      <c r="IKQ77" s="26">
        <f t="shared" si="101"/>
        <v>0</v>
      </c>
      <c r="IKR77" s="26">
        <f t="shared" si="101"/>
        <v>0</v>
      </c>
      <c r="IKS77" s="26">
        <f t="shared" si="101"/>
        <v>0</v>
      </c>
      <c r="IKT77" s="26">
        <f t="shared" si="101"/>
        <v>0</v>
      </c>
      <c r="IKU77" s="26">
        <f t="shared" si="101"/>
        <v>0</v>
      </c>
      <c r="IKV77" s="26">
        <f t="shared" si="101"/>
        <v>0</v>
      </c>
      <c r="IKW77" s="26">
        <f t="shared" si="101"/>
        <v>0</v>
      </c>
      <c r="IKX77" s="26">
        <f t="shared" si="101"/>
        <v>0</v>
      </c>
      <c r="IKY77" s="26">
        <f t="shared" si="101"/>
        <v>0</v>
      </c>
      <c r="IKZ77" s="26">
        <f t="shared" si="101"/>
        <v>0</v>
      </c>
      <c r="ILA77" s="26">
        <f t="shared" si="101"/>
        <v>0</v>
      </c>
      <c r="ILB77" s="26">
        <f t="shared" si="101"/>
        <v>0</v>
      </c>
      <c r="ILC77" s="26">
        <f t="shared" si="101"/>
        <v>0</v>
      </c>
      <c r="ILD77" s="26">
        <f t="shared" si="101"/>
        <v>0</v>
      </c>
      <c r="ILE77" s="26">
        <f t="shared" si="101"/>
        <v>0</v>
      </c>
      <c r="ILF77" s="26">
        <f t="shared" si="101"/>
        <v>0</v>
      </c>
      <c r="ILG77" s="26">
        <f t="shared" si="101"/>
        <v>0</v>
      </c>
      <c r="ILH77" s="26">
        <f t="shared" si="101"/>
        <v>0</v>
      </c>
      <c r="ILI77" s="26">
        <f t="shared" si="101"/>
        <v>0</v>
      </c>
      <c r="ILJ77" s="26">
        <f t="shared" si="101"/>
        <v>0</v>
      </c>
      <c r="ILK77" s="26">
        <f t="shared" si="101"/>
        <v>0</v>
      </c>
      <c r="ILL77" s="26">
        <f t="shared" ref="ILL77:INW77" si="102">SUM(ILL67:ILL76)</f>
        <v>0</v>
      </c>
      <c r="ILM77" s="26">
        <f t="shared" si="102"/>
        <v>0</v>
      </c>
      <c r="ILN77" s="26">
        <f t="shared" si="102"/>
        <v>0</v>
      </c>
      <c r="ILO77" s="26">
        <f t="shared" si="102"/>
        <v>0</v>
      </c>
      <c r="ILP77" s="26">
        <f t="shared" si="102"/>
        <v>0</v>
      </c>
      <c r="ILQ77" s="26">
        <f t="shared" si="102"/>
        <v>0</v>
      </c>
      <c r="ILR77" s="26">
        <f t="shared" si="102"/>
        <v>0</v>
      </c>
      <c r="ILS77" s="26">
        <f t="shared" si="102"/>
        <v>0</v>
      </c>
      <c r="ILT77" s="26">
        <f t="shared" si="102"/>
        <v>0</v>
      </c>
      <c r="ILU77" s="26">
        <f t="shared" si="102"/>
        <v>0</v>
      </c>
      <c r="ILV77" s="26">
        <f t="shared" si="102"/>
        <v>0</v>
      </c>
      <c r="ILW77" s="26">
        <f t="shared" si="102"/>
        <v>0</v>
      </c>
      <c r="ILX77" s="26">
        <f t="shared" si="102"/>
        <v>0</v>
      </c>
      <c r="ILY77" s="26">
        <f t="shared" si="102"/>
        <v>0</v>
      </c>
      <c r="ILZ77" s="26">
        <f t="shared" si="102"/>
        <v>0</v>
      </c>
      <c r="IMA77" s="26">
        <f t="shared" si="102"/>
        <v>0</v>
      </c>
      <c r="IMB77" s="26">
        <f t="shared" si="102"/>
        <v>0</v>
      </c>
      <c r="IMC77" s="26">
        <f t="shared" si="102"/>
        <v>0</v>
      </c>
      <c r="IMD77" s="26">
        <f t="shared" si="102"/>
        <v>0</v>
      </c>
      <c r="IME77" s="26">
        <f t="shared" si="102"/>
        <v>0</v>
      </c>
      <c r="IMF77" s="26">
        <f t="shared" si="102"/>
        <v>0</v>
      </c>
      <c r="IMG77" s="26">
        <f t="shared" si="102"/>
        <v>0</v>
      </c>
      <c r="IMH77" s="26">
        <f t="shared" si="102"/>
        <v>0</v>
      </c>
      <c r="IMI77" s="26">
        <f t="shared" si="102"/>
        <v>0</v>
      </c>
      <c r="IMJ77" s="26">
        <f t="shared" si="102"/>
        <v>0</v>
      </c>
      <c r="IMK77" s="26">
        <f t="shared" si="102"/>
        <v>0</v>
      </c>
      <c r="IML77" s="26">
        <f t="shared" si="102"/>
        <v>0</v>
      </c>
      <c r="IMM77" s="26">
        <f t="shared" si="102"/>
        <v>0</v>
      </c>
      <c r="IMN77" s="26">
        <f t="shared" si="102"/>
        <v>0</v>
      </c>
      <c r="IMO77" s="26">
        <f t="shared" si="102"/>
        <v>0</v>
      </c>
      <c r="IMP77" s="26">
        <f t="shared" si="102"/>
        <v>0</v>
      </c>
      <c r="IMQ77" s="26">
        <f t="shared" si="102"/>
        <v>0</v>
      </c>
      <c r="IMR77" s="26">
        <f t="shared" si="102"/>
        <v>0</v>
      </c>
      <c r="IMS77" s="26">
        <f t="shared" si="102"/>
        <v>0</v>
      </c>
      <c r="IMT77" s="26">
        <f t="shared" si="102"/>
        <v>0</v>
      </c>
      <c r="IMU77" s="26">
        <f t="shared" si="102"/>
        <v>0</v>
      </c>
      <c r="IMV77" s="26">
        <f t="shared" si="102"/>
        <v>0</v>
      </c>
      <c r="IMW77" s="26">
        <f t="shared" si="102"/>
        <v>0</v>
      </c>
      <c r="IMX77" s="26">
        <f t="shared" si="102"/>
        <v>0</v>
      </c>
      <c r="IMY77" s="26">
        <f t="shared" si="102"/>
        <v>0</v>
      </c>
      <c r="IMZ77" s="26">
        <f t="shared" si="102"/>
        <v>0</v>
      </c>
      <c r="INA77" s="26">
        <f t="shared" si="102"/>
        <v>0</v>
      </c>
      <c r="INB77" s="26">
        <f t="shared" si="102"/>
        <v>0</v>
      </c>
      <c r="INC77" s="26">
        <f t="shared" si="102"/>
        <v>0</v>
      </c>
      <c r="IND77" s="26">
        <f t="shared" si="102"/>
        <v>0</v>
      </c>
      <c r="INE77" s="26">
        <f t="shared" si="102"/>
        <v>0</v>
      </c>
      <c r="INF77" s="26">
        <f t="shared" si="102"/>
        <v>0</v>
      </c>
      <c r="ING77" s="26">
        <f t="shared" si="102"/>
        <v>0</v>
      </c>
      <c r="INH77" s="26">
        <f t="shared" si="102"/>
        <v>0</v>
      </c>
      <c r="INI77" s="26">
        <f t="shared" si="102"/>
        <v>0</v>
      </c>
      <c r="INJ77" s="26">
        <f t="shared" si="102"/>
        <v>0</v>
      </c>
      <c r="INK77" s="26">
        <f t="shared" si="102"/>
        <v>0</v>
      </c>
      <c r="INL77" s="26">
        <f t="shared" si="102"/>
        <v>0</v>
      </c>
      <c r="INM77" s="26">
        <f t="shared" si="102"/>
        <v>0</v>
      </c>
      <c r="INN77" s="26">
        <f t="shared" si="102"/>
        <v>0</v>
      </c>
      <c r="INO77" s="26">
        <f t="shared" si="102"/>
        <v>0</v>
      </c>
      <c r="INP77" s="26">
        <f t="shared" si="102"/>
        <v>0</v>
      </c>
      <c r="INQ77" s="26">
        <f t="shared" si="102"/>
        <v>0</v>
      </c>
      <c r="INR77" s="26">
        <f t="shared" si="102"/>
        <v>0</v>
      </c>
      <c r="INS77" s="26">
        <f t="shared" si="102"/>
        <v>0</v>
      </c>
      <c r="INT77" s="26">
        <f t="shared" si="102"/>
        <v>0</v>
      </c>
      <c r="INU77" s="26">
        <f t="shared" si="102"/>
        <v>0</v>
      </c>
      <c r="INV77" s="26">
        <f t="shared" si="102"/>
        <v>0</v>
      </c>
      <c r="INW77" s="26">
        <f t="shared" si="102"/>
        <v>0</v>
      </c>
      <c r="INX77" s="26">
        <f t="shared" ref="INX77:IQI77" si="103">SUM(INX67:INX76)</f>
        <v>0</v>
      </c>
      <c r="INY77" s="26">
        <f t="shared" si="103"/>
        <v>0</v>
      </c>
      <c r="INZ77" s="26">
        <f t="shared" si="103"/>
        <v>0</v>
      </c>
      <c r="IOA77" s="26">
        <f t="shared" si="103"/>
        <v>0</v>
      </c>
      <c r="IOB77" s="26">
        <f t="shared" si="103"/>
        <v>0</v>
      </c>
      <c r="IOC77" s="26">
        <f t="shared" si="103"/>
        <v>0</v>
      </c>
      <c r="IOD77" s="26">
        <f t="shared" si="103"/>
        <v>0</v>
      </c>
      <c r="IOE77" s="26">
        <f t="shared" si="103"/>
        <v>0</v>
      </c>
      <c r="IOF77" s="26">
        <f t="shared" si="103"/>
        <v>0</v>
      </c>
      <c r="IOG77" s="26">
        <f t="shared" si="103"/>
        <v>0</v>
      </c>
      <c r="IOH77" s="26">
        <f t="shared" si="103"/>
        <v>0</v>
      </c>
      <c r="IOI77" s="26">
        <f t="shared" si="103"/>
        <v>0</v>
      </c>
      <c r="IOJ77" s="26">
        <f t="shared" si="103"/>
        <v>0</v>
      </c>
      <c r="IOK77" s="26">
        <f t="shared" si="103"/>
        <v>0</v>
      </c>
      <c r="IOL77" s="26">
        <f t="shared" si="103"/>
        <v>0</v>
      </c>
      <c r="IOM77" s="26">
        <f t="shared" si="103"/>
        <v>0</v>
      </c>
      <c r="ION77" s="26">
        <f t="shared" si="103"/>
        <v>0</v>
      </c>
      <c r="IOO77" s="26">
        <f t="shared" si="103"/>
        <v>0</v>
      </c>
      <c r="IOP77" s="26">
        <f t="shared" si="103"/>
        <v>0</v>
      </c>
      <c r="IOQ77" s="26">
        <f t="shared" si="103"/>
        <v>0</v>
      </c>
      <c r="IOR77" s="26">
        <f t="shared" si="103"/>
        <v>0</v>
      </c>
      <c r="IOS77" s="26">
        <f t="shared" si="103"/>
        <v>0</v>
      </c>
      <c r="IOT77" s="26">
        <f t="shared" si="103"/>
        <v>0</v>
      </c>
      <c r="IOU77" s="26">
        <f t="shared" si="103"/>
        <v>0</v>
      </c>
      <c r="IOV77" s="26">
        <f t="shared" si="103"/>
        <v>0</v>
      </c>
      <c r="IOW77" s="26">
        <f t="shared" si="103"/>
        <v>0</v>
      </c>
      <c r="IOX77" s="26">
        <f t="shared" si="103"/>
        <v>0</v>
      </c>
      <c r="IOY77" s="26">
        <f t="shared" si="103"/>
        <v>0</v>
      </c>
      <c r="IOZ77" s="26">
        <f t="shared" si="103"/>
        <v>0</v>
      </c>
      <c r="IPA77" s="26">
        <f t="shared" si="103"/>
        <v>0</v>
      </c>
      <c r="IPB77" s="26">
        <f t="shared" si="103"/>
        <v>0</v>
      </c>
      <c r="IPC77" s="26">
        <f t="shared" si="103"/>
        <v>0</v>
      </c>
      <c r="IPD77" s="26">
        <f t="shared" si="103"/>
        <v>0</v>
      </c>
      <c r="IPE77" s="26">
        <f t="shared" si="103"/>
        <v>0</v>
      </c>
      <c r="IPF77" s="26">
        <f t="shared" si="103"/>
        <v>0</v>
      </c>
      <c r="IPG77" s="26">
        <f t="shared" si="103"/>
        <v>0</v>
      </c>
      <c r="IPH77" s="26">
        <f t="shared" si="103"/>
        <v>0</v>
      </c>
      <c r="IPI77" s="26">
        <f t="shared" si="103"/>
        <v>0</v>
      </c>
      <c r="IPJ77" s="26">
        <f t="shared" si="103"/>
        <v>0</v>
      </c>
      <c r="IPK77" s="26">
        <f t="shared" si="103"/>
        <v>0</v>
      </c>
      <c r="IPL77" s="26">
        <f t="shared" si="103"/>
        <v>0</v>
      </c>
      <c r="IPM77" s="26">
        <f t="shared" si="103"/>
        <v>0</v>
      </c>
      <c r="IPN77" s="26">
        <f t="shared" si="103"/>
        <v>0</v>
      </c>
      <c r="IPO77" s="26">
        <f t="shared" si="103"/>
        <v>0</v>
      </c>
      <c r="IPP77" s="26">
        <f t="shared" si="103"/>
        <v>0</v>
      </c>
      <c r="IPQ77" s="26">
        <f t="shared" si="103"/>
        <v>0</v>
      </c>
      <c r="IPR77" s="26">
        <f t="shared" si="103"/>
        <v>0</v>
      </c>
      <c r="IPS77" s="26">
        <f t="shared" si="103"/>
        <v>0</v>
      </c>
      <c r="IPT77" s="26">
        <f t="shared" si="103"/>
        <v>0</v>
      </c>
      <c r="IPU77" s="26">
        <f t="shared" si="103"/>
        <v>0</v>
      </c>
      <c r="IPV77" s="26">
        <f t="shared" si="103"/>
        <v>0</v>
      </c>
      <c r="IPW77" s="26">
        <f t="shared" si="103"/>
        <v>0</v>
      </c>
      <c r="IPX77" s="26">
        <f t="shared" si="103"/>
        <v>0</v>
      </c>
      <c r="IPY77" s="26">
        <f t="shared" si="103"/>
        <v>0</v>
      </c>
      <c r="IPZ77" s="26">
        <f t="shared" si="103"/>
        <v>0</v>
      </c>
      <c r="IQA77" s="26">
        <f t="shared" si="103"/>
        <v>0</v>
      </c>
      <c r="IQB77" s="26">
        <f t="shared" si="103"/>
        <v>0</v>
      </c>
      <c r="IQC77" s="26">
        <f t="shared" si="103"/>
        <v>0</v>
      </c>
      <c r="IQD77" s="26">
        <f t="shared" si="103"/>
        <v>0</v>
      </c>
      <c r="IQE77" s="26">
        <f t="shared" si="103"/>
        <v>0</v>
      </c>
      <c r="IQF77" s="26">
        <f t="shared" si="103"/>
        <v>0</v>
      </c>
      <c r="IQG77" s="26">
        <f t="shared" si="103"/>
        <v>0</v>
      </c>
      <c r="IQH77" s="26">
        <f t="shared" si="103"/>
        <v>0</v>
      </c>
      <c r="IQI77" s="26">
        <f t="shared" si="103"/>
        <v>0</v>
      </c>
      <c r="IQJ77" s="26">
        <f t="shared" ref="IQJ77:ISU77" si="104">SUM(IQJ67:IQJ76)</f>
        <v>0</v>
      </c>
      <c r="IQK77" s="26">
        <f t="shared" si="104"/>
        <v>0</v>
      </c>
      <c r="IQL77" s="26">
        <f t="shared" si="104"/>
        <v>0</v>
      </c>
      <c r="IQM77" s="26">
        <f t="shared" si="104"/>
        <v>0</v>
      </c>
      <c r="IQN77" s="26">
        <f t="shared" si="104"/>
        <v>0</v>
      </c>
      <c r="IQO77" s="26">
        <f t="shared" si="104"/>
        <v>0</v>
      </c>
      <c r="IQP77" s="26">
        <f t="shared" si="104"/>
        <v>0</v>
      </c>
      <c r="IQQ77" s="26">
        <f t="shared" si="104"/>
        <v>0</v>
      </c>
      <c r="IQR77" s="26">
        <f t="shared" si="104"/>
        <v>0</v>
      </c>
      <c r="IQS77" s="26">
        <f t="shared" si="104"/>
        <v>0</v>
      </c>
      <c r="IQT77" s="26">
        <f t="shared" si="104"/>
        <v>0</v>
      </c>
      <c r="IQU77" s="26">
        <f t="shared" si="104"/>
        <v>0</v>
      </c>
      <c r="IQV77" s="26">
        <f t="shared" si="104"/>
        <v>0</v>
      </c>
      <c r="IQW77" s="26">
        <f t="shared" si="104"/>
        <v>0</v>
      </c>
      <c r="IQX77" s="26">
        <f t="shared" si="104"/>
        <v>0</v>
      </c>
      <c r="IQY77" s="26">
        <f t="shared" si="104"/>
        <v>0</v>
      </c>
      <c r="IQZ77" s="26">
        <f t="shared" si="104"/>
        <v>0</v>
      </c>
      <c r="IRA77" s="26">
        <f t="shared" si="104"/>
        <v>0</v>
      </c>
      <c r="IRB77" s="26">
        <f t="shared" si="104"/>
        <v>0</v>
      </c>
      <c r="IRC77" s="26">
        <f t="shared" si="104"/>
        <v>0</v>
      </c>
      <c r="IRD77" s="26">
        <f t="shared" si="104"/>
        <v>0</v>
      </c>
      <c r="IRE77" s="26">
        <f t="shared" si="104"/>
        <v>0</v>
      </c>
      <c r="IRF77" s="26">
        <f t="shared" si="104"/>
        <v>0</v>
      </c>
      <c r="IRG77" s="26">
        <f t="shared" si="104"/>
        <v>0</v>
      </c>
      <c r="IRH77" s="26">
        <f t="shared" si="104"/>
        <v>0</v>
      </c>
      <c r="IRI77" s="26">
        <f t="shared" si="104"/>
        <v>0</v>
      </c>
      <c r="IRJ77" s="26">
        <f t="shared" si="104"/>
        <v>0</v>
      </c>
      <c r="IRK77" s="26">
        <f t="shared" si="104"/>
        <v>0</v>
      </c>
      <c r="IRL77" s="26">
        <f t="shared" si="104"/>
        <v>0</v>
      </c>
      <c r="IRM77" s="26">
        <f t="shared" si="104"/>
        <v>0</v>
      </c>
      <c r="IRN77" s="26">
        <f t="shared" si="104"/>
        <v>0</v>
      </c>
      <c r="IRO77" s="26">
        <f t="shared" si="104"/>
        <v>0</v>
      </c>
      <c r="IRP77" s="26">
        <f t="shared" si="104"/>
        <v>0</v>
      </c>
      <c r="IRQ77" s="26">
        <f t="shared" si="104"/>
        <v>0</v>
      </c>
      <c r="IRR77" s="26">
        <f t="shared" si="104"/>
        <v>0</v>
      </c>
      <c r="IRS77" s="26">
        <f t="shared" si="104"/>
        <v>0</v>
      </c>
      <c r="IRT77" s="26">
        <f t="shared" si="104"/>
        <v>0</v>
      </c>
      <c r="IRU77" s="26">
        <f t="shared" si="104"/>
        <v>0</v>
      </c>
      <c r="IRV77" s="26">
        <f t="shared" si="104"/>
        <v>0</v>
      </c>
      <c r="IRW77" s="26">
        <f t="shared" si="104"/>
        <v>0</v>
      </c>
      <c r="IRX77" s="26">
        <f t="shared" si="104"/>
        <v>0</v>
      </c>
      <c r="IRY77" s="26">
        <f t="shared" si="104"/>
        <v>0</v>
      </c>
      <c r="IRZ77" s="26">
        <f t="shared" si="104"/>
        <v>0</v>
      </c>
      <c r="ISA77" s="26">
        <f t="shared" si="104"/>
        <v>0</v>
      </c>
      <c r="ISB77" s="26">
        <f t="shared" si="104"/>
        <v>0</v>
      </c>
      <c r="ISC77" s="26">
        <f t="shared" si="104"/>
        <v>0</v>
      </c>
      <c r="ISD77" s="26">
        <f t="shared" si="104"/>
        <v>0</v>
      </c>
      <c r="ISE77" s="26">
        <f t="shared" si="104"/>
        <v>0</v>
      </c>
      <c r="ISF77" s="26">
        <f t="shared" si="104"/>
        <v>0</v>
      </c>
      <c r="ISG77" s="26">
        <f t="shared" si="104"/>
        <v>0</v>
      </c>
      <c r="ISH77" s="26">
        <f t="shared" si="104"/>
        <v>0</v>
      </c>
      <c r="ISI77" s="26">
        <f t="shared" si="104"/>
        <v>0</v>
      </c>
      <c r="ISJ77" s="26">
        <f t="shared" si="104"/>
        <v>0</v>
      </c>
      <c r="ISK77" s="26">
        <f t="shared" si="104"/>
        <v>0</v>
      </c>
      <c r="ISL77" s="26">
        <f t="shared" si="104"/>
        <v>0</v>
      </c>
      <c r="ISM77" s="26">
        <f t="shared" si="104"/>
        <v>0</v>
      </c>
      <c r="ISN77" s="26">
        <f t="shared" si="104"/>
        <v>0</v>
      </c>
      <c r="ISO77" s="26">
        <f t="shared" si="104"/>
        <v>0</v>
      </c>
      <c r="ISP77" s="26">
        <f t="shared" si="104"/>
        <v>0</v>
      </c>
      <c r="ISQ77" s="26">
        <f t="shared" si="104"/>
        <v>0</v>
      </c>
      <c r="ISR77" s="26">
        <f t="shared" si="104"/>
        <v>0</v>
      </c>
      <c r="ISS77" s="26">
        <f t="shared" si="104"/>
        <v>0</v>
      </c>
      <c r="IST77" s="26">
        <f t="shared" si="104"/>
        <v>0</v>
      </c>
      <c r="ISU77" s="26">
        <f t="shared" si="104"/>
        <v>0</v>
      </c>
      <c r="ISV77" s="26">
        <f t="shared" ref="ISV77:IVG77" si="105">SUM(ISV67:ISV76)</f>
        <v>0</v>
      </c>
      <c r="ISW77" s="26">
        <f t="shared" si="105"/>
        <v>0</v>
      </c>
      <c r="ISX77" s="26">
        <f t="shared" si="105"/>
        <v>0</v>
      </c>
      <c r="ISY77" s="26">
        <f t="shared" si="105"/>
        <v>0</v>
      </c>
      <c r="ISZ77" s="26">
        <f t="shared" si="105"/>
        <v>0</v>
      </c>
      <c r="ITA77" s="26">
        <f t="shared" si="105"/>
        <v>0</v>
      </c>
      <c r="ITB77" s="26">
        <f t="shared" si="105"/>
        <v>0</v>
      </c>
      <c r="ITC77" s="26">
        <f t="shared" si="105"/>
        <v>0</v>
      </c>
      <c r="ITD77" s="26">
        <f t="shared" si="105"/>
        <v>0</v>
      </c>
      <c r="ITE77" s="26">
        <f t="shared" si="105"/>
        <v>0</v>
      </c>
      <c r="ITF77" s="26">
        <f t="shared" si="105"/>
        <v>0</v>
      </c>
      <c r="ITG77" s="26">
        <f t="shared" si="105"/>
        <v>0</v>
      </c>
      <c r="ITH77" s="26">
        <f t="shared" si="105"/>
        <v>0</v>
      </c>
      <c r="ITI77" s="26">
        <f t="shared" si="105"/>
        <v>0</v>
      </c>
      <c r="ITJ77" s="26">
        <f t="shared" si="105"/>
        <v>0</v>
      </c>
      <c r="ITK77" s="26">
        <f t="shared" si="105"/>
        <v>0</v>
      </c>
      <c r="ITL77" s="26">
        <f t="shared" si="105"/>
        <v>0</v>
      </c>
      <c r="ITM77" s="26">
        <f t="shared" si="105"/>
        <v>0</v>
      </c>
      <c r="ITN77" s="26">
        <f t="shared" si="105"/>
        <v>0</v>
      </c>
      <c r="ITO77" s="26">
        <f t="shared" si="105"/>
        <v>0</v>
      </c>
      <c r="ITP77" s="26">
        <f t="shared" si="105"/>
        <v>0</v>
      </c>
      <c r="ITQ77" s="26">
        <f t="shared" si="105"/>
        <v>0</v>
      </c>
      <c r="ITR77" s="26">
        <f t="shared" si="105"/>
        <v>0</v>
      </c>
      <c r="ITS77" s="26">
        <f t="shared" si="105"/>
        <v>0</v>
      </c>
      <c r="ITT77" s="26">
        <f t="shared" si="105"/>
        <v>0</v>
      </c>
      <c r="ITU77" s="26">
        <f t="shared" si="105"/>
        <v>0</v>
      </c>
      <c r="ITV77" s="26">
        <f t="shared" si="105"/>
        <v>0</v>
      </c>
      <c r="ITW77" s="26">
        <f t="shared" si="105"/>
        <v>0</v>
      </c>
      <c r="ITX77" s="26">
        <f t="shared" si="105"/>
        <v>0</v>
      </c>
      <c r="ITY77" s="26">
        <f t="shared" si="105"/>
        <v>0</v>
      </c>
      <c r="ITZ77" s="26">
        <f t="shared" si="105"/>
        <v>0</v>
      </c>
      <c r="IUA77" s="26">
        <f t="shared" si="105"/>
        <v>0</v>
      </c>
      <c r="IUB77" s="26">
        <f t="shared" si="105"/>
        <v>0</v>
      </c>
      <c r="IUC77" s="26">
        <f t="shared" si="105"/>
        <v>0</v>
      </c>
      <c r="IUD77" s="26">
        <f t="shared" si="105"/>
        <v>0</v>
      </c>
      <c r="IUE77" s="26">
        <f t="shared" si="105"/>
        <v>0</v>
      </c>
      <c r="IUF77" s="26">
        <f t="shared" si="105"/>
        <v>0</v>
      </c>
      <c r="IUG77" s="26">
        <f t="shared" si="105"/>
        <v>0</v>
      </c>
      <c r="IUH77" s="26">
        <f t="shared" si="105"/>
        <v>0</v>
      </c>
      <c r="IUI77" s="26">
        <f t="shared" si="105"/>
        <v>0</v>
      </c>
      <c r="IUJ77" s="26">
        <f t="shared" si="105"/>
        <v>0</v>
      </c>
      <c r="IUK77" s="26">
        <f t="shared" si="105"/>
        <v>0</v>
      </c>
      <c r="IUL77" s="26">
        <f t="shared" si="105"/>
        <v>0</v>
      </c>
      <c r="IUM77" s="26">
        <f t="shared" si="105"/>
        <v>0</v>
      </c>
      <c r="IUN77" s="26">
        <f t="shared" si="105"/>
        <v>0</v>
      </c>
      <c r="IUO77" s="26">
        <f t="shared" si="105"/>
        <v>0</v>
      </c>
      <c r="IUP77" s="26">
        <f t="shared" si="105"/>
        <v>0</v>
      </c>
      <c r="IUQ77" s="26">
        <f t="shared" si="105"/>
        <v>0</v>
      </c>
      <c r="IUR77" s="26">
        <f t="shared" si="105"/>
        <v>0</v>
      </c>
      <c r="IUS77" s="26">
        <f t="shared" si="105"/>
        <v>0</v>
      </c>
      <c r="IUT77" s="26">
        <f t="shared" si="105"/>
        <v>0</v>
      </c>
      <c r="IUU77" s="26">
        <f t="shared" si="105"/>
        <v>0</v>
      </c>
      <c r="IUV77" s="26">
        <f t="shared" si="105"/>
        <v>0</v>
      </c>
      <c r="IUW77" s="26">
        <f t="shared" si="105"/>
        <v>0</v>
      </c>
      <c r="IUX77" s="26">
        <f t="shared" si="105"/>
        <v>0</v>
      </c>
      <c r="IUY77" s="26">
        <f t="shared" si="105"/>
        <v>0</v>
      </c>
      <c r="IUZ77" s="26">
        <f t="shared" si="105"/>
        <v>0</v>
      </c>
      <c r="IVA77" s="26">
        <f t="shared" si="105"/>
        <v>0</v>
      </c>
      <c r="IVB77" s="26">
        <f t="shared" si="105"/>
        <v>0</v>
      </c>
      <c r="IVC77" s="26">
        <f t="shared" si="105"/>
        <v>0</v>
      </c>
      <c r="IVD77" s="26">
        <f t="shared" si="105"/>
        <v>0</v>
      </c>
      <c r="IVE77" s="26">
        <f t="shared" si="105"/>
        <v>0</v>
      </c>
      <c r="IVF77" s="26">
        <f t="shared" si="105"/>
        <v>0</v>
      </c>
      <c r="IVG77" s="26">
        <f t="shared" si="105"/>
        <v>0</v>
      </c>
      <c r="IVH77" s="26">
        <f t="shared" ref="IVH77:IXS77" si="106">SUM(IVH67:IVH76)</f>
        <v>0</v>
      </c>
      <c r="IVI77" s="26">
        <f t="shared" si="106"/>
        <v>0</v>
      </c>
      <c r="IVJ77" s="26">
        <f t="shared" si="106"/>
        <v>0</v>
      </c>
      <c r="IVK77" s="26">
        <f t="shared" si="106"/>
        <v>0</v>
      </c>
      <c r="IVL77" s="26">
        <f t="shared" si="106"/>
        <v>0</v>
      </c>
      <c r="IVM77" s="26">
        <f t="shared" si="106"/>
        <v>0</v>
      </c>
      <c r="IVN77" s="26">
        <f t="shared" si="106"/>
        <v>0</v>
      </c>
      <c r="IVO77" s="26">
        <f t="shared" si="106"/>
        <v>0</v>
      </c>
      <c r="IVP77" s="26">
        <f t="shared" si="106"/>
        <v>0</v>
      </c>
      <c r="IVQ77" s="26">
        <f t="shared" si="106"/>
        <v>0</v>
      </c>
      <c r="IVR77" s="26">
        <f t="shared" si="106"/>
        <v>0</v>
      </c>
      <c r="IVS77" s="26">
        <f t="shared" si="106"/>
        <v>0</v>
      </c>
      <c r="IVT77" s="26">
        <f t="shared" si="106"/>
        <v>0</v>
      </c>
      <c r="IVU77" s="26">
        <f t="shared" si="106"/>
        <v>0</v>
      </c>
      <c r="IVV77" s="26">
        <f t="shared" si="106"/>
        <v>0</v>
      </c>
      <c r="IVW77" s="26">
        <f t="shared" si="106"/>
        <v>0</v>
      </c>
      <c r="IVX77" s="26">
        <f t="shared" si="106"/>
        <v>0</v>
      </c>
      <c r="IVY77" s="26">
        <f t="shared" si="106"/>
        <v>0</v>
      </c>
      <c r="IVZ77" s="26">
        <f t="shared" si="106"/>
        <v>0</v>
      </c>
      <c r="IWA77" s="26">
        <f t="shared" si="106"/>
        <v>0</v>
      </c>
      <c r="IWB77" s="26">
        <f t="shared" si="106"/>
        <v>0</v>
      </c>
      <c r="IWC77" s="26">
        <f t="shared" si="106"/>
        <v>0</v>
      </c>
      <c r="IWD77" s="26">
        <f t="shared" si="106"/>
        <v>0</v>
      </c>
      <c r="IWE77" s="26">
        <f t="shared" si="106"/>
        <v>0</v>
      </c>
      <c r="IWF77" s="26">
        <f t="shared" si="106"/>
        <v>0</v>
      </c>
      <c r="IWG77" s="26">
        <f t="shared" si="106"/>
        <v>0</v>
      </c>
      <c r="IWH77" s="26">
        <f t="shared" si="106"/>
        <v>0</v>
      </c>
      <c r="IWI77" s="26">
        <f t="shared" si="106"/>
        <v>0</v>
      </c>
      <c r="IWJ77" s="26">
        <f t="shared" si="106"/>
        <v>0</v>
      </c>
      <c r="IWK77" s="26">
        <f t="shared" si="106"/>
        <v>0</v>
      </c>
      <c r="IWL77" s="26">
        <f t="shared" si="106"/>
        <v>0</v>
      </c>
      <c r="IWM77" s="26">
        <f t="shared" si="106"/>
        <v>0</v>
      </c>
      <c r="IWN77" s="26">
        <f t="shared" si="106"/>
        <v>0</v>
      </c>
      <c r="IWO77" s="26">
        <f t="shared" si="106"/>
        <v>0</v>
      </c>
      <c r="IWP77" s="26">
        <f t="shared" si="106"/>
        <v>0</v>
      </c>
      <c r="IWQ77" s="26">
        <f t="shared" si="106"/>
        <v>0</v>
      </c>
      <c r="IWR77" s="26">
        <f t="shared" si="106"/>
        <v>0</v>
      </c>
      <c r="IWS77" s="26">
        <f t="shared" si="106"/>
        <v>0</v>
      </c>
      <c r="IWT77" s="26">
        <f t="shared" si="106"/>
        <v>0</v>
      </c>
      <c r="IWU77" s="26">
        <f t="shared" si="106"/>
        <v>0</v>
      </c>
      <c r="IWV77" s="26">
        <f t="shared" si="106"/>
        <v>0</v>
      </c>
      <c r="IWW77" s="26">
        <f t="shared" si="106"/>
        <v>0</v>
      </c>
      <c r="IWX77" s="26">
        <f t="shared" si="106"/>
        <v>0</v>
      </c>
      <c r="IWY77" s="26">
        <f t="shared" si="106"/>
        <v>0</v>
      </c>
      <c r="IWZ77" s="26">
        <f t="shared" si="106"/>
        <v>0</v>
      </c>
      <c r="IXA77" s="26">
        <f t="shared" si="106"/>
        <v>0</v>
      </c>
      <c r="IXB77" s="26">
        <f t="shared" si="106"/>
        <v>0</v>
      </c>
      <c r="IXC77" s="26">
        <f t="shared" si="106"/>
        <v>0</v>
      </c>
      <c r="IXD77" s="26">
        <f t="shared" si="106"/>
        <v>0</v>
      </c>
      <c r="IXE77" s="26">
        <f t="shared" si="106"/>
        <v>0</v>
      </c>
      <c r="IXF77" s="26">
        <f t="shared" si="106"/>
        <v>0</v>
      </c>
      <c r="IXG77" s="26">
        <f t="shared" si="106"/>
        <v>0</v>
      </c>
      <c r="IXH77" s="26">
        <f t="shared" si="106"/>
        <v>0</v>
      </c>
      <c r="IXI77" s="26">
        <f t="shared" si="106"/>
        <v>0</v>
      </c>
      <c r="IXJ77" s="26">
        <f t="shared" si="106"/>
        <v>0</v>
      </c>
      <c r="IXK77" s="26">
        <f t="shared" si="106"/>
        <v>0</v>
      </c>
      <c r="IXL77" s="26">
        <f t="shared" si="106"/>
        <v>0</v>
      </c>
      <c r="IXM77" s="26">
        <f t="shared" si="106"/>
        <v>0</v>
      </c>
      <c r="IXN77" s="26">
        <f t="shared" si="106"/>
        <v>0</v>
      </c>
      <c r="IXO77" s="26">
        <f t="shared" si="106"/>
        <v>0</v>
      </c>
      <c r="IXP77" s="26">
        <f t="shared" si="106"/>
        <v>0</v>
      </c>
      <c r="IXQ77" s="26">
        <f t="shared" si="106"/>
        <v>0</v>
      </c>
      <c r="IXR77" s="26">
        <f t="shared" si="106"/>
        <v>0</v>
      </c>
      <c r="IXS77" s="26">
        <f t="shared" si="106"/>
        <v>0</v>
      </c>
      <c r="IXT77" s="26">
        <f t="shared" ref="IXT77:JAE77" si="107">SUM(IXT67:IXT76)</f>
        <v>0</v>
      </c>
      <c r="IXU77" s="26">
        <f t="shared" si="107"/>
        <v>0</v>
      </c>
      <c r="IXV77" s="26">
        <f t="shared" si="107"/>
        <v>0</v>
      </c>
      <c r="IXW77" s="26">
        <f t="shared" si="107"/>
        <v>0</v>
      </c>
      <c r="IXX77" s="26">
        <f t="shared" si="107"/>
        <v>0</v>
      </c>
      <c r="IXY77" s="26">
        <f t="shared" si="107"/>
        <v>0</v>
      </c>
      <c r="IXZ77" s="26">
        <f t="shared" si="107"/>
        <v>0</v>
      </c>
      <c r="IYA77" s="26">
        <f t="shared" si="107"/>
        <v>0</v>
      </c>
      <c r="IYB77" s="26">
        <f t="shared" si="107"/>
        <v>0</v>
      </c>
      <c r="IYC77" s="26">
        <f t="shared" si="107"/>
        <v>0</v>
      </c>
      <c r="IYD77" s="26">
        <f t="shared" si="107"/>
        <v>0</v>
      </c>
      <c r="IYE77" s="26">
        <f t="shared" si="107"/>
        <v>0</v>
      </c>
      <c r="IYF77" s="26">
        <f t="shared" si="107"/>
        <v>0</v>
      </c>
      <c r="IYG77" s="26">
        <f t="shared" si="107"/>
        <v>0</v>
      </c>
      <c r="IYH77" s="26">
        <f t="shared" si="107"/>
        <v>0</v>
      </c>
      <c r="IYI77" s="26">
        <f t="shared" si="107"/>
        <v>0</v>
      </c>
      <c r="IYJ77" s="26">
        <f t="shared" si="107"/>
        <v>0</v>
      </c>
      <c r="IYK77" s="26">
        <f t="shared" si="107"/>
        <v>0</v>
      </c>
      <c r="IYL77" s="26">
        <f t="shared" si="107"/>
        <v>0</v>
      </c>
      <c r="IYM77" s="26">
        <f t="shared" si="107"/>
        <v>0</v>
      </c>
      <c r="IYN77" s="26">
        <f t="shared" si="107"/>
        <v>0</v>
      </c>
      <c r="IYO77" s="26">
        <f t="shared" si="107"/>
        <v>0</v>
      </c>
      <c r="IYP77" s="26">
        <f t="shared" si="107"/>
        <v>0</v>
      </c>
      <c r="IYQ77" s="26">
        <f t="shared" si="107"/>
        <v>0</v>
      </c>
      <c r="IYR77" s="26">
        <f t="shared" si="107"/>
        <v>0</v>
      </c>
      <c r="IYS77" s="26">
        <f t="shared" si="107"/>
        <v>0</v>
      </c>
      <c r="IYT77" s="26">
        <f t="shared" si="107"/>
        <v>0</v>
      </c>
      <c r="IYU77" s="26">
        <f t="shared" si="107"/>
        <v>0</v>
      </c>
      <c r="IYV77" s="26">
        <f t="shared" si="107"/>
        <v>0</v>
      </c>
      <c r="IYW77" s="26">
        <f t="shared" si="107"/>
        <v>0</v>
      </c>
      <c r="IYX77" s="26">
        <f t="shared" si="107"/>
        <v>0</v>
      </c>
      <c r="IYY77" s="26">
        <f t="shared" si="107"/>
        <v>0</v>
      </c>
      <c r="IYZ77" s="26">
        <f t="shared" si="107"/>
        <v>0</v>
      </c>
      <c r="IZA77" s="26">
        <f t="shared" si="107"/>
        <v>0</v>
      </c>
      <c r="IZB77" s="26">
        <f t="shared" si="107"/>
        <v>0</v>
      </c>
      <c r="IZC77" s="26">
        <f t="shared" si="107"/>
        <v>0</v>
      </c>
      <c r="IZD77" s="26">
        <f t="shared" si="107"/>
        <v>0</v>
      </c>
      <c r="IZE77" s="26">
        <f t="shared" si="107"/>
        <v>0</v>
      </c>
      <c r="IZF77" s="26">
        <f t="shared" si="107"/>
        <v>0</v>
      </c>
      <c r="IZG77" s="26">
        <f t="shared" si="107"/>
        <v>0</v>
      </c>
      <c r="IZH77" s="26">
        <f t="shared" si="107"/>
        <v>0</v>
      </c>
      <c r="IZI77" s="26">
        <f t="shared" si="107"/>
        <v>0</v>
      </c>
      <c r="IZJ77" s="26">
        <f t="shared" si="107"/>
        <v>0</v>
      </c>
      <c r="IZK77" s="26">
        <f t="shared" si="107"/>
        <v>0</v>
      </c>
      <c r="IZL77" s="26">
        <f t="shared" si="107"/>
        <v>0</v>
      </c>
      <c r="IZM77" s="26">
        <f t="shared" si="107"/>
        <v>0</v>
      </c>
      <c r="IZN77" s="26">
        <f t="shared" si="107"/>
        <v>0</v>
      </c>
      <c r="IZO77" s="26">
        <f t="shared" si="107"/>
        <v>0</v>
      </c>
      <c r="IZP77" s="26">
        <f t="shared" si="107"/>
        <v>0</v>
      </c>
      <c r="IZQ77" s="26">
        <f t="shared" si="107"/>
        <v>0</v>
      </c>
      <c r="IZR77" s="26">
        <f t="shared" si="107"/>
        <v>0</v>
      </c>
      <c r="IZS77" s="26">
        <f t="shared" si="107"/>
        <v>0</v>
      </c>
      <c r="IZT77" s="26">
        <f t="shared" si="107"/>
        <v>0</v>
      </c>
      <c r="IZU77" s="26">
        <f t="shared" si="107"/>
        <v>0</v>
      </c>
      <c r="IZV77" s="26">
        <f t="shared" si="107"/>
        <v>0</v>
      </c>
      <c r="IZW77" s="26">
        <f t="shared" si="107"/>
        <v>0</v>
      </c>
      <c r="IZX77" s="26">
        <f t="shared" si="107"/>
        <v>0</v>
      </c>
      <c r="IZY77" s="26">
        <f t="shared" si="107"/>
        <v>0</v>
      </c>
      <c r="IZZ77" s="26">
        <f t="shared" si="107"/>
        <v>0</v>
      </c>
      <c r="JAA77" s="26">
        <f t="shared" si="107"/>
        <v>0</v>
      </c>
      <c r="JAB77" s="26">
        <f t="shared" si="107"/>
        <v>0</v>
      </c>
      <c r="JAC77" s="26">
        <f t="shared" si="107"/>
        <v>0</v>
      </c>
      <c r="JAD77" s="26">
        <f t="shared" si="107"/>
        <v>0</v>
      </c>
      <c r="JAE77" s="26">
        <f t="shared" si="107"/>
        <v>0</v>
      </c>
      <c r="JAF77" s="26">
        <f t="shared" ref="JAF77:JCQ77" si="108">SUM(JAF67:JAF76)</f>
        <v>0</v>
      </c>
      <c r="JAG77" s="26">
        <f t="shared" si="108"/>
        <v>0</v>
      </c>
      <c r="JAH77" s="26">
        <f t="shared" si="108"/>
        <v>0</v>
      </c>
      <c r="JAI77" s="26">
        <f t="shared" si="108"/>
        <v>0</v>
      </c>
      <c r="JAJ77" s="26">
        <f t="shared" si="108"/>
        <v>0</v>
      </c>
      <c r="JAK77" s="26">
        <f t="shared" si="108"/>
        <v>0</v>
      </c>
      <c r="JAL77" s="26">
        <f t="shared" si="108"/>
        <v>0</v>
      </c>
      <c r="JAM77" s="26">
        <f t="shared" si="108"/>
        <v>0</v>
      </c>
      <c r="JAN77" s="26">
        <f t="shared" si="108"/>
        <v>0</v>
      </c>
      <c r="JAO77" s="26">
        <f t="shared" si="108"/>
        <v>0</v>
      </c>
      <c r="JAP77" s="26">
        <f t="shared" si="108"/>
        <v>0</v>
      </c>
      <c r="JAQ77" s="26">
        <f t="shared" si="108"/>
        <v>0</v>
      </c>
      <c r="JAR77" s="26">
        <f t="shared" si="108"/>
        <v>0</v>
      </c>
      <c r="JAS77" s="26">
        <f t="shared" si="108"/>
        <v>0</v>
      </c>
      <c r="JAT77" s="26">
        <f t="shared" si="108"/>
        <v>0</v>
      </c>
      <c r="JAU77" s="26">
        <f t="shared" si="108"/>
        <v>0</v>
      </c>
      <c r="JAV77" s="26">
        <f t="shared" si="108"/>
        <v>0</v>
      </c>
      <c r="JAW77" s="26">
        <f t="shared" si="108"/>
        <v>0</v>
      </c>
      <c r="JAX77" s="26">
        <f t="shared" si="108"/>
        <v>0</v>
      </c>
      <c r="JAY77" s="26">
        <f t="shared" si="108"/>
        <v>0</v>
      </c>
      <c r="JAZ77" s="26">
        <f t="shared" si="108"/>
        <v>0</v>
      </c>
      <c r="JBA77" s="26">
        <f t="shared" si="108"/>
        <v>0</v>
      </c>
      <c r="JBB77" s="26">
        <f t="shared" si="108"/>
        <v>0</v>
      </c>
      <c r="JBC77" s="26">
        <f t="shared" si="108"/>
        <v>0</v>
      </c>
      <c r="JBD77" s="26">
        <f t="shared" si="108"/>
        <v>0</v>
      </c>
      <c r="JBE77" s="26">
        <f t="shared" si="108"/>
        <v>0</v>
      </c>
      <c r="JBF77" s="26">
        <f t="shared" si="108"/>
        <v>0</v>
      </c>
      <c r="JBG77" s="26">
        <f t="shared" si="108"/>
        <v>0</v>
      </c>
      <c r="JBH77" s="26">
        <f t="shared" si="108"/>
        <v>0</v>
      </c>
      <c r="JBI77" s="26">
        <f t="shared" si="108"/>
        <v>0</v>
      </c>
      <c r="JBJ77" s="26">
        <f t="shared" si="108"/>
        <v>0</v>
      </c>
      <c r="JBK77" s="26">
        <f t="shared" si="108"/>
        <v>0</v>
      </c>
      <c r="JBL77" s="26">
        <f t="shared" si="108"/>
        <v>0</v>
      </c>
      <c r="JBM77" s="26">
        <f t="shared" si="108"/>
        <v>0</v>
      </c>
      <c r="JBN77" s="26">
        <f t="shared" si="108"/>
        <v>0</v>
      </c>
      <c r="JBO77" s="26">
        <f t="shared" si="108"/>
        <v>0</v>
      </c>
      <c r="JBP77" s="26">
        <f t="shared" si="108"/>
        <v>0</v>
      </c>
      <c r="JBQ77" s="26">
        <f t="shared" si="108"/>
        <v>0</v>
      </c>
      <c r="JBR77" s="26">
        <f t="shared" si="108"/>
        <v>0</v>
      </c>
      <c r="JBS77" s="26">
        <f t="shared" si="108"/>
        <v>0</v>
      </c>
      <c r="JBT77" s="26">
        <f t="shared" si="108"/>
        <v>0</v>
      </c>
      <c r="JBU77" s="26">
        <f t="shared" si="108"/>
        <v>0</v>
      </c>
      <c r="JBV77" s="26">
        <f t="shared" si="108"/>
        <v>0</v>
      </c>
      <c r="JBW77" s="26">
        <f t="shared" si="108"/>
        <v>0</v>
      </c>
      <c r="JBX77" s="26">
        <f t="shared" si="108"/>
        <v>0</v>
      </c>
      <c r="JBY77" s="26">
        <f t="shared" si="108"/>
        <v>0</v>
      </c>
      <c r="JBZ77" s="26">
        <f t="shared" si="108"/>
        <v>0</v>
      </c>
      <c r="JCA77" s="26">
        <f t="shared" si="108"/>
        <v>0</v>
      </c>
      <c r="JCB77" s="26">
        <f t="shared" si="108"/>
        <v>0</v>
      </c>
      <c r="JCC77" s="26">
        <f t="shared" si="108"/>
        <v>0</v>
      </c>
      <c r="JCD77" s="26">
        <f t="shared" si="108"/>
        <v>0</v>
      </c>
      <c r="JCE77" s="26">
        <f t="shared" si="108"/>
        <v>0</v>
      </c>
      <c r="JCF77" s="26">
        <f t="shared" si="108"/>
        <v>0</v>
      </c>
      <c r="JCG77" s="26">
        <f t="shared" si="108"/>
        <v>0</v>
      </c>
      <c r="JCH77" s="26">
        <f t="shared" si="108"/>
        <v>0</v>
      </c>
      <c r="JCI77" s="26">
        <f t="shared" si="108"/>
        <v>0</v>
      </c>
      <c r="JCJ77" s="26">
        <f t="shared" si="108"/>
        <v>0</v>
      </c>
      <c r="JCK77" s="26">
        <f t="shared" si="108"/>
        <v>0</v>
      </c>
      <c r="JCL77" s="26">
        <f t="shared" si="108"/>
        <v>0</v>
      </c>
      <c r="JCM77" s="26">
        <f t="shared" si="108"/>
        <v>0</v>
      </c>
      <c r="JCN77" s="26">
        <f t="shared" si="108"/>
        <v>0</v>
      </c>
      <c r="JCO77" s="26">
        <f t="shared" si="108"/>
        <v>0</v>
      </c>
      <c r="JCP77" s="26">
        <f t="shared" si="108"/>
        <v>0</v>
      </c>
      <c r="JCQ77" s="26">
        <f t="shared" si="108"/>
        <v>0</v>
      </c>
      <c r="JCR77" s="26">
        <f t="shared" ref="JCR77:JFC77" si="109">SUM(JCR67:JCR76)</f>
        <v>0</v>
      </c>
      <c r="JCS77" s="26">
        <f t="shared" si="109"/>
        <v>0</v>
      </c>
      <c r="JCT77" s="26">
        <f t="shared" si="109"/>
        <v>0</v>
      </c>
      <c r="JCU77" s="26">
        <f t="shared" si="109"/>
        <v>0</v>
      </c>
      <c r="JCV77" s="26">
        <f t="shared" si="109"/>
        <v>0</v>
      </c>
      <c r="JCW77" s="26">
        <f t="shared" si="109"/>
        <v>0</v>
      </c>
      <c r="JCX77" s="26">
        <f t="shared" si="109"/>
        <v>0</v>
      </c>
      <c r="JCY77" s="26">
        <f t="shared" si="109"/>
        <v>0</v>
      </c>
      <c r="JCZ77" s="26">
        <f t="shared" si="109"/>
        <v>0</v>
      </c>
      <c r="JDA77" s="26">
        <f t="shared" si="109"/>
        <v>0</v>
      </c>
      <c r="JDB77" s="26">
        <f t="shared" si="109"/>
        <v>0</v>
      </c>
      <c r="JDC77" s="26">
        <f t="shared" si="109"/>
        <v>0</v>
      </c>
      <c r="JDD77" s="26">
        <f t="shared" si="109"/>
        <v>0</v>
      </c>
      <c r="JDE77" s="26">
        <f t="shared" si="109"/>
        <v>0</v>
      </c>
      <c r="JDF77" s="26">
        <f t="shared" si="109"/>
        <v>0</v>
      </c>
      <c r="JDG77" s="26">
        <f t="shared" si="109"/>
        <v>0</v>
      </c>
      <c r="JDH77" s="26">
        <f t="shared" si="109"/>
        <v>0</v>
      </c>
      <c r="JDI77" s="26">
        <f t="shared" si="109"/>
        <v>0</v>
      </c>
      <c r="JDJ77" s="26">
        <f t="shared" si="109"/>
        <v>0</v>
      </c>
      <c r="JDK77" s="26">
        <f t="shared" si="109"/>
        <v>0</v>
      </c>
      <c r="JDL77" s="26">
        <f t="shared" si="109"/>
        <v>0</v>
      </c>
      <c r="JDM77" s="26">
        <f t="shared" si="109"/>
        <v>0</v>
      </c>
      <c r="JDN77" s="26">
        <f t="shared" si="109"/>
        <v>0</v>
      </c>
      <c r="JDO77" s="26">
        <f t="shared" si="109"/>
        <v>0</v>
      </c>
      <c r="JDP77" s="26">
        <f t="shared" si="109"/>
        <v>0</v>
      </c>
      <c r="JDQ77" s="26">
        <f t="shared" si="109"/>
        <v>0</v>
      </c>
      <c r="JDR77" s="26">
        <f t="shared" si="109"/>
        <v>0</v>
      </c>
      <c r="JDS77" s="26">
        <f t="shared" si="109"/>
        <v>0</v>
      </c>
      <c r="JDT77" s="26">
        <f t="shared" si="109"/>
        <v>0</v>
      </c>
      <c r="JDU77" s="26">
        <f t="shared" si="109"/>
        <v>0</v>
      </c>
      <c r="JDV77" s="26">
        <f t="shared" si="109"/>
        <v>0</v>
      </c>
      <c r="JDW77" s="26">
        <f t="shared" si="109"/>
        <v>0</v>
      </c>
      <c r="JDX77" s="26">
        <f t="shared" si="109"/>
        <v>0</v>
      </c>
      <c r="JDY77" s="26">
        <f t="shared" si="109"/>
        <v>0</v>
      </c>
      <c r="JDZ77" s="26">
        <f t="shared" si="109"/>
        <v>0</v>
      </c>
      <c r="JEA77" s="26">
        <f t="shared" si="109"/>
        <v>0</v>
      </c>
      <c r="JEB77" s="26">
        <f t="shared" si="109"/>
        <v>0</v>
      </c>
      <c r="JEC77" s="26">
        <f t="shared" si="109"/>
        <v>0</v>
      </c>
      <c r="JED77" s="26">
        <f t="shared" si="109"/>
        <v>0</v>
      </c>
      <c r="JEE77" s="26">
        <f t="shared" si="109"/>
        <v>0</v>
      </c>
      <c r="JEF77" s="26">
        <f t="shared" si="109"/>
        <v>0</v>
      </c>
      <c r="JEG77" s="26">
        <f t="shared" si="109"/>
        <v>0</v>
      </c>
      <c r="JEH77" s="26">
        <f t="shared" si="109"/>
        <v>0</v>
      </c>
      <c r="JEI77" s="26">
        <f t="shared" si="109"/>
        <v>0</v>
      </c>
      <c r="JEJ77" s="26">
        <f t="shared" si="109"/>
        <v>0</v>
      </c>
      <c r="JEK77" s="26">
        <f t="shared" si="109"/>
        <v>0</v>
      </c>
      <c r="JEL77" s="26">
        <f t="shared" si="109"/>
        <v>0</v>
      </c>
      <c r="JEM77" s="26">
        <f t="shared" si="109"/>
        <v>0</v>
      </c>
      <c r="JEN77" s="26">
        <f t="shared" si="109"/>
        <v>0</v>
      </c>
      <c r="JEO77" s="26">
        <f t="shared" si="109"/>
        <v>0</v>
      </c>
      <c r="JEP77" s="26">
        <f t="shared" si="109"/>
        <v>0</v>
      </c>
      <c r="JEQ77" s="26">
        <f t="shared" si="109"/>
        <v>0</v>
      </c>
      <c r="JER77" s="26">
        <f t="shared" si="109"/>
        <v>0</v>
      </c>
      <c r="JES77" s="26">
        <f t="shared" si="109"/>
        <v>0</v>
      </c>
      <c r="JET77" s="26">
        <f t="shared" si="109"/>
        <v>0</v>
      </c>
      <c r="JEU77" s="26">
        <f t="shared" si="109"/>
        <v>0</v>
      </c>
      <c r="JEV77" s="26">
        <f t="shared" si="109"/>
        <v>0</v>
      </c>
      <c r="JEW77" s="26">
        <f t="shared" si="109"/>
        <v>0</v>
      </c>
      <c r="JEX77" s="26">
        <f t="shared" si="109"/>
        <v>0</v>
      </c>
      <c r="JEY77" s="26">
        <f t="shared" si="109"/>
        <v>0</v>
      </c>
      <c r="JEZ77" s="26">
        <f t="shared" si="109"/>
        <v>0</v>
      </c>
      <c r="JFA77" s="26">
        <f t="shared" si="109"/>
        <v>0</v>
      </c>
      <c r="JFB77" s="26">
        <f t="shared" si="109"/>
        <v>0</v>
      </c>
      <c r="JFC77" s="26">
        <f t="shared" si="109"/>
        <v>0</v>
      </c>
      <c r="JFD77" s="26">
        <f t="shared" ref="JFD77:JHO77" si="110">SUM(JFD67:JFD76)</f>
        <v>0</v>
      </c>
      <c r="JFE77" s="26">
        <f t="shared" si="110"/>
        <v>0</v>
      </c>
      <c r="JFF77" s="26">
        <f t="shared" si="110"/>
        <v>0</v>
      </c>
      <c r="JFG77" s="26">
        <f t="shared" si="110"/>
        <v>0</v>
      </c>
      <c r="JFH77" s="26">
        <f t="shared" si="110"/>
        <v>0</v>
      </c>
      <c r="JFI77" s="26">
        <f t="shared" si="110"/>
        <v>0</v>
      </c>
      <c r="JFJ77" s="26">
        <f t="shared" si="110"/>
        <v>0</v>
      </c>
      <c r="JFK77" s="26">
        <f t="shared" si="110"/>
        <v>0</v>
      </c>
      <c r="JFL77" s="26">
        <f t="shared" si="110"/>
        <v>0</v>
      </c>
      <c r="JFM77" s="26">
        <f t="shared" si="110"/>
        <v>0</v>
      </c>
      <c r="JFN77" s="26">
        <f t="shared" si="110"/>
        <v>0</v>
      </c>
      <c r="JFO77" s="26">
        <f t="shared" si="110"/>
        <v>0</v>
      </c>
      <c r="JFP77" s="26">
        <f t="shared" si="110"/>
        <v>0</v>
      </c>
      <c r="JFQ77" s="26">
        <f t="shared" si="110"/>
        <v>0</v>
      </c>
      <c r="JFR77" s="26">
        <f t="shared" si="110"/>
        <v>0</v>
      </c>
      <c r="JFS77" s="26">
        <f t="shared" si="110"/>
        <v>0</v>
      </c>
      <c r="JFT77" s="26">
        <f t="shared" si="110"/>
        <v>0</v>
      </c>
      <c r="JFU77" s="26">
        <f t="shared" si="110"/>
        <v>0</v>
      </c>
      <c r="JFV77" s="26">
        <f t="shared" si="110"/>
        <v>0</v>
      </c>
      <c r="JFW77" s="26">
        <f t="shared" si="110"/>
        <v>0</v>
      </c>
      <c r="JFX77" s="26">
        <f t="shared" si="110"/>
        <v>0</v>
      </c>
      <c r="JFY77" s="26">
        <f t="shared" si="110"/>
        <v>0</v>
      </c>
      <c r="JFZ77" s="26">
        <f t="shared" si="110"/>
        <v>0</v>
      </c>
      <c r="JGA77" s="26">
        <f t="shared" si="110"/>
        <v>0</v>
      </c>
      <c r="JGB77" s="26">
        <f t="shared" si="110"/>
        <v>0</v>
      </c>
      <c r="JGC77" s="26">
        <f t="shared" si="110"/>
        <v>0</v>
      </c>
      <c r="JGD77" s="26">
        <f t="shared" si="110"/>
        <v>0</v>
      </c>
      <c r="JGE77" s="26">
        <f t="shared" si="110"/>
        <v>0</v>
      </c>
      <c r="JGF77" s="26">
        <f t="shared" si="110"/>
        <v>0</v>
      </c>
      <c r="JGG77" s="26">
        <f t="shared" si="110"/>
        <v>0</v>
      </c>
      <c r="JGH77" s="26">
        <f t="shared" si="110"/>
        <v>0</v>
      </c>
      <c r="JGI77" s="26">
        <f t="shared" si="110"/>
        <v>0</v>
      </c>
      <c r="JGJ77" s="26">
        <f t="shared" si="110"/>
        <v>0</v>
      </c>
      <c r="JGK77" s="26">
        <f t="shared" si="110"/>
        <v>0</v>
      </c>
      <c r="JGL77" s="26">
        <f t="shared" si="110"/>
        <v>0</v>
      </c>
      <c r="JGM77" s="26">
        <f t="shared" si="110"/>
        <v>0</v>
      </c>
      <c r="JGN77" s="26">
        <f t="shared" si="110"/>
        <v>0</v>
      </c>
      <c r="JGO77" s="26">
        <f t="shared" si="110"/>
        <v>0</v>
      </c>
      <c r="JGP77" s="26">
        <f t="shared" si="110"/>
        <v>0</v>
      </c>
      <c r="JGQ77" s="26">
        <f t="shared" si="110"/>
        <v>0</v>
      </c>
      <c r="JGR77" s="26">
        <f t="shared" si="110"/>
        <v>0</v>
      </c>
      <c r="JGS77" s="26">
        <f t="shared" si="110"/>
        <v>0</v>
      </c>
      <c r="JGT77" s="26">
        <f t="shared" si="110"/>
        <v>0</v>
      </c>
      <c r="JGU77" s="26">
        <f t="shared" si="110"/>
        <v>0</v>
      </c>
      <c r="JGV77" s="26">
        <f t="shared" si="110"/>
        <v>0</v>
      </c>
      <c r="JGW77" s="26">
        <f t="shared" si="110"/>
        <v>0</v>
      </c>
      <c r="JGX77" s="26">
        <f t="shared" si="110"/>
        <v>0</v>
      </c>
      <c r="JGY77" s="26">
        <f t="shared" si="110"/>
        <v>0</v>
      </c>
      <c r="JGZ77" s="26">
        <f t="shared" si="110"/>
        <v>0</v>
      </c>
      <c r="JHA77" s="26">
        <f t="shared" si="110"/>
        <v>0</v>
      </c>
      <c r="JHB77" s="26">
        <f t="shared" si="110"/>
        <v>0</v>
      </c>
      <c r="JHC77" s="26">
        <f t="shared" si="110"/>
        <v>0</v>
      </c>
      <c r="JHD77" s="26">
        <f t="shared" si="110"/>
        <v>0</v>
      </c>
      <c r="JHE77" s="26">
        <f t="shared" si="110"/>
        <v>0</v>
      </c>
      <c r="JHF77" s="26">
        <f t="shared" si="110"/>
        <v>0</v>
      </c>
      <c r="JHG77" s="26">
        <f t="shared" si="110"/>
        <v>0</v>
      </c>
      <c r="JHH77" s="26">
        <f t="shared" si="110"/>
        <v>0</v>
      </c>
      <c r="JHI77" s="26">
        <f t="shared" si="110"/>
        <v>0</v>
      </c>
      <c r="JHJ77" s="26">
        <f t="shared" si="110"/>
        <v>0</v>
      </c>
      <c r="JHK77" s="26">
        <f t="shared" si="110"/>
        <v>0</v>
      </c>
      <c r="JHL77" s="26">
        <f t="shared" si="110"/>
        <v>0</v>
      </c>
      <c r="JHM77" s="26">
        <f t="shared" si="110"/>
        <v>0</v>
      </c>
      <c r="JHN77" s="26">
        <f t="shared" si="110"/>
        <v>0</v>
      </c>
      <c r="JHO77" s="26">
        <f t="shared" si="110"/>
        <v>0</v>
      </c>
      <c r="JHP77" s="26">
        <f t="shared" ref="JHP77:JKA77" si="111">SUM(JHP67:JHP76)</f>
        <v>0</v>
      </c>
      <c r="JHQ77" s="26">
        <f t="shared" si="111"/>
        <v>0</v>
      </c>
      <c r="JHR77" s="26">
        <f t="shared" si="111"/>
        <v>0</v>
      </c>
      <c r="JHS77" s="26">
        <f t="shared" si="111"/>
        <v>0</v>
      </c>
      <c r="JHT77" s="26">
        <f t="shared" si="111"/>
        <v>0</v>
      </c>
      <c r="JHU77" s="26">
        <f t="shared" si="111"/>
        <v>0</v>
      </c>
      <c r="JHV77" s="26">
        <f t="shared" si="111"/>
        <v>0</v>
      </c>
      <c r="JHW77" s="26">
        <f t="shared" si="111"/>
        <v>0</v>
      </c>
      <c r="JHX77" s="26">
        <f t="shared" si="111"/>
        <v>0</v>
      </c>
      <c r="JHY77" s="26">
        <f t="shared" si="111"/>
        <v>0</v>
      </c>
      <c r="JHZ77" s="26">
        <f t="shared" si="111"/>
        <v>0</v>
      </c>
      <c r="JIA77" s="26">
        <f t="shared" si="111"/>
        <v>0</v>
      </c>
      <c r="JIB77" s="26">
        <f t="shared" si="111"/>
        <v>0</v>
      </c>
      <c r="JIC77" s="26">
        <f t="shared" si="111"/>
        <v>0</v>
      </c>
      <c r="JID77" s="26">
        <f t="shared" si="111"/>
        <v>0</v>
      </c>
      <c r="JIE77" s="26">
        <f t="shared" si="111"/>
        <v>0</v>
      </c>
      <c r="JIF77" s="26">
        <f t="shared" si="111"/>
        <v>0</v>
      </c>
      <c r="JIG77" s="26">
        <f t="shared" si="111"/>
        <v>0</v>
      </c>
      <c r="JIH77" s="26">
        <f t="shared" si="111"/>
        <v>0</v>
      </c>
      <c r="JII77" s="26">
        <f t="shared" si="111"/>
        <v>0</v>
      </c>
      <c r="JIJ77" s="26">
        <f t="shared" si="111"/>
        <v>0</v>
      </c>
      <c r="JIK77" s="26">
        <f t="shared" si="111"/>
        <v>0</v>
      </c>
      <c r="JIL77" s="26">
        <f t="shared" si="111"/>
        <v>0</v>
      </c>
      <c r="JIM77" s="26">
        <f t="shared" si="111"/>
        <v>0</v>
      </c>
      <c r="JIN77" s="26">
        <f t="shared" si="111"/>
        <v>0</v>
      </c>
      <c r="JIO77" s="26">
        <f t="shared" si="111"/>
        <v>0</v>
      </c>
      <c r="JIP77" s="26">
        <f t="shared" si="111"/>
        <v>0</v>
      </c>
      <c r="JIQ77" s="26">
        <f t="shared" si="111"/>
        <v>0</v>
      </c>
      <c r="JIR77" s="26">
        <f t="shared" si="111"/>
        <v>0</v>
      </c>
      <c r="JIS77" s="26">
        <f t="shared" si="111"/>
        <v>0</v>
      </c>
      <c r="JIT77" s="26">
        <f t="shared" si="111"/>
        <v>0</v>
      </c>
      <c r="JIU77" s="26">
        <f t="shared" si="111"/>
        <v>0</v>
      </c>
      <c r="JIV77" s="26">
        <f t="shared" si="111"/>
        <v>0</v>
      </c>
      <c r="JIW77" s="26">
        <f t="shared" si="111"/>
        <v>0</v>
      </c>
      <c r="JIX77" s="26">
        <f t="shared" si="111"/>
        <v>0</v>
      </c>
      <c r="JIY77" s="26">
        <f t="shared" si="111"/>
        <v>0</v>
      </c>
      <c r="JIZ77" s="26">
        <f t="shared" si="111"/>
        <v>0</v>
      </c>
      <c r="JJA77" s="26">
        <f t="shared" si="111"/>
        <v>0</v>
      </c>
      <c r="JJB77" s="26">
        <f t="shared" si="111"/>
        <v>0</v>
      </c>
      <c r="JJC77" s="26">
        <f t="shared" si="111"/>
        <v>0</v>
      </c>
      <c r="JJD77" s="26">
        <f t="shared" si="111"/>
        <v>0</v>
      </c>
      <c r="JJE77" s="26">
        <f t="shared" si="111"/>
        <v>0</v>
      </c>
      <c r="JJF77" s="26">
        <f t="shared" si="111"/>
        <v>0</v>
      </c>
      <c r="JJG77" s="26">
        <f t="shared" si="111"/>
        <v>0</v>
      </c>
      <c r="JJH77" s="26">
        <f t="shared" si="111"/>
        <v>0</v>
      </c>
      <c r="JJI77" s="26">
        <f t="shared" si="111"/>
        <v>0</v>
      </c>
      <c r="JJJ77" s="26">
        <f t="shared" si="111"/>
        <v>0</v>
      </c>
      <c r="JJK77" s="26">
        <f t="shared" si="111"/>
        <v>0</v>
      </c>
      <c r="JJL77" s="26">
        <f t="shared" si="111"/>
        <v>0</v>
      </c>
      <c r="JJM77" s="26">
        <f t="shared" si="111"/>
        <v>0</v>
      </c>
      <c r="JJN77" s="26">
        <f t="shared" si="111"/>
        <v>0</v>
      </c>
      <c r="JJO77" s="26">
        <f t="shared" si="111"/>
        <v>0</v>
      </c>
      <c r="JJP77" s="26">
        <f t="shared" si="111"/>
        <v>0</v>
      </c>
      <c r="JJQ77" s="26">
        <f t="shared" si="111"/>
        <v>0</v>
      </c>
      <c r="JJR77" s="26">
        <f t="shared" si="111"/>
        <v>0</v>
      </c>
      <c r="JJS77" s="26">
        <f t="shared" si="111"/>
        <v>0</v>
      </c>
      <c r="JJT77" s="26">
        <f t="shared" si="111"/>
        <v>0</v>
      </c>
      <c r="JJU77" s="26">
        <f t="shared" si="111"/>
        <v>0</v>
      </c>
      <c r="JJV77" s="26">
        <f t="shared" si="111"/>
        <v>0</v>
      </c>
      <c r="JJW77" s="26">
        <f t="shared" si="111"/>
        <v>0</v>
      </c>
      <c r="JJX77" s="26">
        <f t="shared" si="111"/>
        <v>0</v>
      </c>
      <c r="JJY77" s="26">
        <f t="shared" si="111"/>
        <v>0</v>
      </c>
      <c r="JJZ77" s="26">
        <f t="shared" si="111"/>
        <v>0</v>
      </c>
      <c r="JKA77" s="26">
        <f t="shared" si="111"/>
        <v>0</v>
      </c>
      <c r="JKB77" s="26">
        <f t="shared" ref="JKB77:JMM77" si="112">SUM(JKB67:JKB76)</f>
        <v>0</v>
      </c>
      <c r="JKC77" s="26">
        <f t="shared" si="112"/>
        <v>0</v>
      </c>
      <c r="JKD77" s="26">
        <f t="shared" si="112"/>
        <v>0</v>
      </c>
      <c r="JKE77" s="26">
        <f t="shared" si="112"/>
        <v>0</v>
      </c>
      <c r="JKF77" s="26">
        <f t="shared" si="112"/>
        <v>0</v>
      </c>
      <c r="JKG77" s="26">
        <f t="shared" si="112"/>
        <v>0</v>
      </c>
      <c r="JKH77" s="26">
        <f t="shared" si="112"/>
        <v>0</v>
      </c>
      <c r="JKI77" s="26">
        <f t="shared" si="112"/>
        <v>0</v>
      </c>
      <c r="JKJ77" s="26">
        <f t="shared" si="112"/>
        <v>0</v>
      </c>
      <c r="JKK77" s="26">
        <f t="shared" si="112"/>
        <v>0</v>
      </c>
      <c r="JKL77" s="26">
        <f t="shared" si="112"/>
        <v>0</v>
      </c>
      <c r="JKM77" s="26">
        <f t="shared" si="112"/>
        <v>0</v>
      </c>
      <c r="JKN77" s="26">
        <f t="shared" si="112"/>
        <v>0</v>
      </c>
      <c r="JKO77" s="26">
        <f t="shared" si="112"/>
        <v>0</v>
      </c>
      <c r="JKP77" s="26">
        <f t="shared" si="112"/>
        <v>0</v>
      </c>
      <c r="JKQ77" s="26">
        <f t="shared" si="112"/>
        <v>0</v>
      </c>
      <c r="JKR77" s="26">
        <f t="shared" si="112"/>
        <v>0</v>
      </c>
      <c r="JKS77" s="26">
        <f t="shared" si="112"/>
        <v>0</v>
      </c>
      <c r="JKT77" s="26">
        <f t="shared" si="112"/>
        <v>0</v>
      </c>
      <c r="JKU77" s="26">
        <f t="shared" si="112"/>
        <v>0</v>
      </c>
      <c r="JKV77" s="26">
        <f t="shared" si="112"/>
        <v>0</v>
      </c>
      <c r="JKW77" s="26">
        <f t="shared" si="112"/>
        <v>0</v>
      </c>
      <c r="JKX77" s="26">
        <f t="shared" si="112"/>
        <v>0</v>
      </c>
      <c r="JKY77" s="26">
        <f t="shared" si="112"/>
        <v>0</v>
      </c>
      <c r="JKZ77" s="26">
        <f t="shared" si="112"/>
        <v>0</v>
      </c>
      <c r="JLA77" s="26">
        <f t="shared" si="112"/>
        <v>0</v>
      </c>
      <c r="JLB77" s="26">
        <f t="shared" si="112"/>
        <v>0</v>
      </c>
      <c r="JLC77" s="26">
        <f t="shared" si="112"/>
        <v>0</v>
      </c>
      <c r="JLD77" s="26">
        <f t="shared" si="112"/>
        <v>0</v>
      </c>
      <c r="JLE77" s="26">
        <f t="shared" si="112"/>
        <v>0</v>
      </c>
      <c r="JLF77" s="26">
        <f t="shared" si="112"/>
        <v>0</v>
      </c>
      <c r="JLG77" s="26">
        <f t="shared" si="112"/>
        <v>0</v>
      </c>
      <c r="JLH77" s="26">
        <f t="shared" si="112"/>
        <v>0</v>
      </c>
      <c r="JLI77" s="26">
        <f t="shared" si="112"/>
        <v>0</v>
      </c>
      <c r="JLJ77" s="26">
        <f t="shared" si="112"/>
        <v>0</v>
      </c>
      <c r="JLK77" s="26">
        <f t="shared" si="112"/>
        <v>0</v>
      </c>
      <c r="JLL77" s="26">
        <f t="shared" si="112"/>
        <v>0</v>
      </c>
      <c r="JLM77" s="26">
        <f t="shared" si="112"/>
        <v>0</v>
      </c>
      <c r="JLN77" s="26">
        <f t="shared" si="112"/>
        <v>0</v>
      </c>
      <c r="JLO77" s="26">
        <f t="shared" si="112"/>
        <v>0</v>
      </c>
      <c r="JLP77" s="26">
        <f t="shared" si="112"/>
        <v>0</v>
      </c>
      <c r="JLQ77" s="26">
        <f t="shared" si="112"/>
        <v>0</v>
      </c>
      <c r="JLR77" s="26">
        <f t="shared" si="112"/>
        <v>0</v>
      </c>
      <c r="JLS77" s="26">
        <f t="shared" si="112"/>
        <v>0</v>
      </c>
      <c r="JLT77" s="26">
        <f t="shared" si="112"/>
        <v>0</v>
      </c>
      <c r="JLU77" s="26">
        <f t="shared" si="112"/>
        <v>0</v>
      </c>
      <c r="JLV77" s="26">
        <f t="shared" si="112"/>
        <v>0</v>
      </c>
      <c r="JLW77" s="26">
        <f t="shared" si="112"/>
        <v>0</v>
      </c>
      <c r="JLX77" s="26">
        <f t="shared" si="112"/>
        <v>0</v>
      </c>
      <c r="JLY77" s="26">
        <f t="shared" si="112"/>
        <v>0</v>
      </c>
      <c r="JLZ77" s="26">
        <f t="shared" si="112"/>
        <v>0</v>
      </c>
      <c r="JMA77" s="26">
        <f t="shared" si="112"/>
        <v>0</v>
      </c>
      <c r="JMB77" s="26">
        <f t="shared" si="112"/>
        <v>0</v>
      </c>
      <c r="JMC77" s="26">
        <f t="shared" si="112"/>
        <v>0</v>
      </c>
      <c r="JMD77" s="26">
        <f t="shared" si="112"/>
        <v>0</v>
      </c>
      <c r="JME77" s="26">
        <f t="shared" si="112"/>
        <v>0</v>
      </c>
      <c r="JMF77" s="26">
        <f t="shared" si="112"/>
        <v>0</v>
      </c>
      <c r="JMG77" s="26">
        <f t="shared" si="112"/>
        <v>0</v>
      </c>
      <c r="JMH77" s="26">
        <f t="shared" si="112"/>
        <v>0</v>
      </c>
      <c r="JMI77" s="26">
        <f t="shared" si="112"/>
        <v>0</v>
      </c>
      <c r="JMJ77" s="26">
        <f t="shared" si="112"/>
        <v>0</v>
      </c>
      <c r="JMK77" s="26">
        <f t="shared" si="112"/>
        <v>0</v>
      </c>
      <c r="JML77" s="26">
        <f t="shared" si="112"/>
        <v>0</v>
      </c>
      <c r="JMM77" s="26">
        <f t="shared" si="112"/>
        <v>0</v>
      </c>
      <c r="JMN77" s="26">
        <f t="shared" ref="JMN77:JOY77" si="113">SUM(JMN67:JMN76)</f>
        <v>0</v>
      </c>
      <c r="JMO77" s="26">
        <f t="shared" si="113"/>
        <v>0</v>
      </c>
      <c r="JMP77" s="26">
        <f t="shared" si="113"/>
        <v>0</v>
      </c>
      <c r="JMQ77" s="26">
        <f t="shared" si="113"/>
        <v>0</v>
      </c>
      <c r="JMR77" s="26">
        <f t="shared" si="113"/>
        <v>0</v>
      </c>
      <c r="JMS77" s="26">
        <f t="shared" si="113"/>
        <v>0</v>
      </c>
      <c r="JMT77" s="26">
        <f t="shared" si="113"/>
        <v>0</v>
      </c>
      <c r="JMU77" s="26">
        <f t="shared" si="113"/>
        <v>0</v>
      </c>
      <c r="JMV77" s="26">
        <f t="shared" si="113"/>
        <v>0</v>
      </c>
      <c r="JMW77" s="26">
        <f t="shared" si="113"/>
        <v>0</v>
      </c>
      <c r="JMX77" s="26">
        <f t="shared" si="113"/>
        <v>0</v>
      </c>
      <c r="JMY77" s="26">
        <f t="shared" si="113"/>
        <v>0</v>
      </c>
      <c r="JMZ77" s="26">
        <f t="shared" si="113"/>
        <v>0</v>
      </c>
      <c r="JNA77" s="26">
        <f t="shared" si="113"/>
        <v>0</v>
      </c>
      <c r="JNB77" s="26">
        <f t="shared" si="113"/>
        <v>0</v>
      </c>
      <c r="JNC77" s="26">
        <f t="shared" si="113"/>
        <v>0</v>
      </c>
      <c r="JND77" s="26">
        <f t="shared" si="113"/>
        <v>0</v>
      </c>
      <c r="JNE77" s="26">
        <f t="shared" si="113"/>
        <v>0</v>
      </c>
      <c r="JNF77" s="26">
        <f t="shared" si="113"/>
        <v>0</v>
      </c>
      <c r="JNG77" s="26">
        <f t="shared" si="113"/>
        <v>0</v>
      </c>
      <c r="JNH77" s="26">
        <f t="shared" si="113"/>
        <v>0</v>
      </c>
      <c r="JNI77" s="26">
        <f t="shared" si="113"/>
        <v>0</v>
      </c>
      <c r="JNJ77" s="26">
        <f t="shared" si="113"/>
        <v>0</v>
      </c>
      <c r="JNK77" s="26">
        <f t="shared" si="113"/>
        <v>0</v>
      </c>
      <c r="JNL77" s="26">
        <f t="shared" si="113"/>
        <v>0</v>
      </c>
      <c r="JNM77" s="26">
        <f t="shared" si="113"/>
        <v>0</v>
      </c>
      <c r="JNN77" s="26">
        <f t="shared" si="113"/>
        <v>0</v>
      </c>
      <c r="JNO77" s="26">
        <f t="shared" si="113"/>
        <v>0</v>
      </c>
      <c r="JNP77" s="26">
        <f t="shared" si="113"/>
        <v>0</v>
      </c>
      <c r="JNQ77" s="26">
        <f t="shared" si="113"/>
        <v>0</v>
      </c>
      <c r="JNR77" s="26">
        <f t="shared" si="113"/>
        <v>0</v>
      </c>
      <c r="JNS77" s="26">
        <f t="shared" si="113"/>
        <v>0</v>
      </c>
      <c r="JNT77" s="26">
        <f t="shared" si="113"/>
        <v>0</v>
      </c>
      <c r="JNU77" s="26">
        <f t="shared" si="113"/>
        <v>0</v>
      </c>
      <c r="JNV77" s="26">
        <f t="shared" si="113"/>
        <v>0</v>
      </c>
      <c r="JNW77" s="26">
        <f t="shared" si="113"/>
        <v>0</v>
      </c>
      <c r="JNX77" s="26">
        <f t="shared" si="113"/>
        <v>0</v>
      </c>
      <c r="JNY77" s="26">
        <f t="shared" si="113"/>
        <v>0</v>
      </c>
      <c r="JNZ77" s="26">
        <f t="shared" si="113"/>
        <v>0</v>
      </c>
      <c r="JOA77" s="26">
        <f t="shared" si="113"/>
        <v>0</v>
      </c>
      <c r="JOB77" s="26">
        <f t="shared" si="113"/>
        <v>0</v>
      </c>
      <c r="JOC77" s="26">
        <f t="shared" si="113"/>
        <v>0</v>
      </c>
      <c r="JOD77" s="26">
        <f t="shared" si="113"/>
        <v>0</v>
      </c>
      <c r="JOE77" s="26">
        <f t="shared" si="113"/>
        <v>0</v>
      </c>
      <c r="JOF77" s="26">
        <f t="shared" si="113"/>
        <v>0</v>
      </c>
      <c r="JOG77" s="26">
        <f t="shared" si="113"/>
        <v>0</v>
      </c>
      <c r="JOH77" s="26">
        <f t="shared" si="113"/>
        <v>0</v>
      </c>
      <c r="JOI77" s="26">
        <f t="shared" si="113"/>
        <v>0</v>
      </c>
      <c r="JOJ77" s="26">
        <f t="shared" si="113"/>
        <v>0</v>
      </c>
      <c r="JOK77" s="26">
        <f t="shared" si="113"/>
        <v>0</v>
      </c>
      <c r="JOL77" s="26">
        <f t="shared" si="113"/>
        <v>0</v>
      </c>
      <c r="JOM77" s="26">
        <f t="shared" si="113"/>
        <v>0</v>
      </c>
      <c r="JON77" s="26">
        <f t="shared" si="113"/>
        <v>0</v>
      </c>
      <c r="JOO77" s="26">
        <f t="shared" si="113"/>
        <v>0</v>
      </c>
      <c r="JOP77" s="26">
        <f t="shared" si="113"/>
        <v>0</v>
      </c>
      <c r="JOQ77" s="26">
        <f t="shared" si="113"/>
        <v>0</v>
      </c>
      <c r="JOR77" s="26">
        <f t="shared" si="113"/>
        <v>0</v>
      </c>
      <c r="JOS77" s="26">
        <f t="shared" si="113"/>
        <v>0</v>
      </c>
      <c r="JOT77" s="26">
        <f t="shared" si="113"/>
        <v>0</v>
      </c>
      <c r="JOU77" s="26">
        <f t="shared" si="113"/>
        <v>0</v>
      </c>
      <c r="JOV77" s="26">
        <f t="shared" si="113"/>
        <v>0</v>
      </c>
      <c r="JOW77" s="26">
        <f t="shared" si="113"/>
        <v>0</v>
      </c>
      <c r="JOX77" s="26">
        <f t="shared" si="113"/>
        <v>0</v>
      </c>
      <c r="JOY77" s="26">
        <f t="shared" si="113"/>
        <v>0</v>
      </c>
      <c r="JOZ77" s="26">
        <f t="shared" ref="JOZ77:JRK77" si="114">SUM(JOZ67:JOZ76)</f>
        <v>0</v>
      </c>
      <c r="JPA77" s="26">
        <f t="shared" si="114"/>
        <v>0</v>
      </c>
      <c r="JPB77" s="26">
        <f t="shared" si="114"/>
        <v>0</v>
      </c>
      <c r="JPC77" s="26">
        <f t="shared" si="114"/>
        <v>0</v>
      </c>
      <c r="JPD77" s="26">
        <f t="shared" si="114"/>
        <v>0</v>
      </c>
      <c r="JPE77" s="26">
        <f t="shared" si="114"/>
        <v>0</v>
      </c>
      <c r="JPF77" s="26">
        <f t="shared" si="114"/>
        <v>0</v>
      </c>
      <c r="JPG77" s="26">
        <f t="shared" si="114"/>
        <v>0</v>
      </c>
      <c r="JPH77" s="26">
        <f t="shared" si="114"/>
        <v>0</v>
      </c>
      <c r="JPI77" s="26">
        <f t="shared" si="114"/>
        <v>0</v>
      </c>
      <c r="JPJ77" s="26">
        <f t="shared" si="114"/>
        <v>0</v>
      </c>
      <c r="JPK77" s="26">
        <f t="shared" si="114"/>
        <v>0</v>
      </c>
      <c r="JPL77" s="26">
        <f t="shared" si="114"/>
        <v>0</v>
      </c>
      <c r="JPM77" s="26">
        <f t="shared" si="114"/>
        <v>0</v>
      </c>
      <c r="JPN77" s="26">
        <f t="shared" si="114"/>
        <v>0</v>
      </c>
      <c r="JPO77" s="26">
        <f t="shared" si="114"/>
        <v>0</v>
      </c>
      <c r="JPP77" s="26">
        <f t="shared" si="114"/>
        <v>0</v>
      </c>
      <c r="JPQ77" s="26">
        <f t="shared" si="114"/>
        <v>0</v>
      </c>
      <c r="JPR77" s="26">
        <f t="shared" si="114"/>
        <v>0</v>
      </c>
      <c r="JPS77" s="26">
        <f t="shared" si="114"/>
        <v>0</v>
      </c>
      <c r="JPT77" s="26">
        <f t="shared" si="114"/>
        <v>0</v>
      </c>
      <c r="JPU77" s="26">
        <f t="shared" si="114"/>
        <v>0</v>
      </c>
      <c r="JPV77" s="26">
        <f t="shared" si="114"/>
        <v>0</v>
      </c>
      <c r="JPW77" s="26">
        <f t="shared" si="114"/>
        <v>0</v>
      </c>
      <c r="JPX77" s="26">
        <f t="shared" si="114"/>
        <v>0</v>
      </c>
      <c r="JPY77" s="26">
        <f t="shared" si="114"/>
        <v>0</v>
      </c>
      <c r="JPZ77" s="26">
        <f t="shared" si="114"/>
        <v>0</v>
      </c>
      <c r="JQA77" s="26">
        <f t="shared" si="114"/>
        <v>0</v>
      </c>
      <c r="JQB77" s="26">
        <f t="shared" si="114"/>
        <v>0</v>
      </c>
      <c r="JQC77" s="26">
        <f t="shared" si="114"/>
        <v>0</v>
      </c>
      <c r="JQD77" s="26">
        <f t="shared" si="114"/>
        <v>0</v>
      </c>
      <c r="JQE77" s="26">
        <f t="shared" si="114"/>
        <v>0</v>
      </c>
      <c r="JQF77" s="26">
        <f t="shared" si="114"/>
        <v>0</v>
      </c>
      <c r="JQG77" s="26">
        <f t="shared" si="114"/>
        <v>0</v>
      </c>
      <c r="JQH77" s="26">
        <f t="shared" si="114"/>
        <v>0</v>
      </c>
      <c r="JQI77" s="26">
        <f t="shared" si="114"/>
        <v>0</v>
      </c>
      <c r="JQJ77" s="26">
        <f t="shared" si="114"/>
        <v>0</v>
      </c>
      <c r="JQK77" s="26">
        <f t="shared" si="114"/>
        <v>0</v>
      </c>
      <c r="JQL77" s="26">
        <f t="shared" si="114"/>
        <v>0</v>
      </c>
      <c r="JQM77" s="26">
        <f t="shared" si="114"/>
        <v>0</v>
      </c>
      <c r="JQN77" s="26">
        <f t="shared" si="114"/>
        <v>0</v>
      </c>
      <c r="JQO77" s="26">
        <f t="shared" si="114"/>
        <v>0</v>
      </c>
      <c r="JQP77" s="26">
        <f t="shared" si="114"/>
        <v>0</v>
      </c>
      <c r="JQQ77" s="26">
        <f t="shared" si="114"/>
        <v>0</v>
      </c>
      <c r="JQR77" s="26">
        <f t="shared" si="114"/>
        <v>0</v>
      </c>
      <c r="JQS77" s="26">
        <f t="shared" si="114"/>
        <v>0</v>
      </c>
      <c r="JQT77" s="26">
        <f t="shared" si="114"/>
        <v>0</v>
      </c>
      <c r="JQU77" s="26">
        <f t="shared" si="114"/>
        <v>0</v>
      </c>
      <c r="JQV77" s="26">
        <f t="shared" si="114"/>
        <v>0</v>
      </c>
      <c r="JQW77" s="26">
        <f t="shared" si="114"/>
        <v>0</v>
      </c>
      <c r="JQX77" s="26">
        <f t="shared" si="114"/>
        <v>0</v>
      </c>
      <c r="JQY77" s="26">
        <f t="shared" si="114"/>
        <v>0</v>
      </c>
      <c r="JQZ77" s="26">
        <f t="shared" si="114"/>
        <v>0</v>
      </c>
      <c r="JRA77" s="26">
        <f t="shared" si="114"/>
        <v>0</v>
      </c>
      <c r="JRB77" s="26">
        <f t="shared" si="114"/>
        <v>0</v>
      </c>
      <c r="JRC77" s="26">
        <f t="shared" si="114"/>
        <v>0</v>
      </c>
      <c r="JRD77" s="26">
        <f t="shared" si="114"/>
        <v>0</v>
      </c>
      <c r="JRE77" s="26">
        <f t="shared" si="114"/>
        <v>0</v>
      </c>
      <c r="JRF77" s="26">
        <f t="shared" si="114"/>
        <v>0</v>
      </c>
      <c r="JRG77" s="26">
        <f t="shared" si="114"/>
        <v>0</v>
      </c>
      <c r="JRH77" s="26">
        <f t="shared" si="114"/>
        <v>0</v>
      </c>
      <c r="JRI77" s="26">
        <f t="shared" si="114"/>
        <v>0</v>
      </c>
      <c r="JRJ77" s="26">
        <f t="shared" si="114"/>
        <v>0</v>
      </c>
      <c r="JRK77" s="26">
        <f t="shared" si="114"/>
        <v>0</v>
      </c>
      <c r="JRL77" s="26">
        <f t="shared" ref="JRL77:JTW77" si="115">SUM(JRL67:JRL76)</f>
        <v>0</v>
      </c>
      <c r="JRM77" s="26">
        <f t="shared" si="115"/>
        <v>0</v>
      </c>
      <c r="JRN77" s="26">
        <f t="shared" si="115"/>
        <v>0</v>
      </c>
      <c r="JRO77" s="26">
        <f t="shared" si="115"/>
        <v>0</v>
      </c>
      <c r="JRP77" s="26">
        <f t="shared" si="115"/>
        <v>0</v>
      </c>
      <c r="JRQ77" s="26">
        <f t="shared" si="115"/>
        <v>0</v>
      </c>
      <c r="JRR77" s="26">
        <f t="shared" si="115"/>
        <v>0</v>
      </c>
      <c r="JRS77" s="26">
        <f t="shared" si="115"/>
        <v>0</v>
      </c>
      <c r="JRT77" s="26">
        <f t="shared" si="115"/>
        <v>0</v>
      </c>
      <c r="JRU77" s="26">
        <f t="shared" si="115"/>
        <v>0</v>
      </c>
      <c r="JRV77" s="26">
        <f t="shared" si="115"/>
        <v>0</v>
      </c>
      <c r="JRW77" s="26">
        <f t="shared" si="115"/>
        <v>0</v>
      </c>
      <c r="JRX77" s="26">
        <f t="shared" si="115"/>
        <v>0</v>
      </c>
      <c r="JRY77" s="26">
        <f t="shared" si="115"/>
        <v>0</v>
      </c>
      <c r="JRZ77" s="26">
        <f t="shared" si="115"/>
        <v>0</v>
      </c>
      <c r="JSA77" s="26">
        <f t="shared" si="115"/>
        <v>0</v>
      </c>
      <c r="JSB77" s="26">
        <f t="shared" si="115"/>
        <v>0</v>
      </c>
      <c r="JSC77" s="26">
        <f t="shared" si="115"/>
        <v>0</v>
      </c>
      <c r="JSD77" s="26">
        <f t="shared" si="115"/>
        <v>0</v>
      </c>
      <c r="JSE77" s="26">
        <f t="shared" si="115"/>
        <v>0</v>
      </c>
      <c r="JSF77" s="26">
        <f t="shared" si="115"/>
        <v>0</v>
      </c>
      <c r="JSG77" s="26">
        <f t="shared" si="115"/>
        <v>0</v>
      </c>
      <c r="JSH77" s="26">
        <f t="shared" si="115"/>
        <v>0</v>
      </c>
      <c r="JSI77" s="26">
        <f t="shared" si="115"/>
        <v>0</v>
      </c>
      <c r="JSJ77" s="26">
        <f t="shared" si="115"/>
        <v>0</v>
      </c>
      <c r="JSK77" s="26">
        <f t="shared" si="115"/>
        <v>0</v>
      </c>
      <c r="JSL77" s="26">
        <f t="shared" si="115"/>
        <v>0</v>
      </c>
      <c r="JSM77" s="26">
        <f t="shared" si="115"/>
        <v>0</v>
      </c>
      <c r="JSN77" s="26">
        <f t="shared" si="115"/>
        <v>0</v>
      </c>
      <c r="JSO77" s="26">
        <f t="shared" si="115"/>
        <v>0</v>
      </c>
      <c r="JSP77" s="26">
        <f t="shared" si="115"/>
        <v>0</v>
      </c>
      <c r="JSQ77" s="26">
        <f t="shared" si="115"/>
        <v>0</v>
      </c>
      <c r="JSR77" s="26">
        <f t="shared" si="115"/>
        <v>0</v>
      </c>
      <c r="JSS77" s="26">
        <f t="shared" si="115"/>
        <v>0</v>
      </c>
      <c r="JST77" s="26">
        <f t="shared" si="115"/>
        <v>0</v>
      </c>
      <c r="JSU77" s="26">
        <f t="shared" si="115"/>
        <v>0</v>
      </c>
      <c r="JSV77" s="26">
        <f t="shared" si="115"/>
        <v>0</v>
      </c>
      <c r="JSW77" s="26">
        <f t="shared" si="115"/>
        <v>0</v>
      </c>
      <c r="JSX77" s="26">
        <f t="shared" si="115"/>
        <v>0</v>
      </c>
      <c r="JSY77" s="26">
        <f t="shared" si="115"/>
        <v>0</v>
      </c>
      <c r="JSZ77" s="26">
        <f t="shared" si="115"/>
        <v>0</v>
      </c>
      <c r="JTA77" s="26">
        <f t="shared" si="115"/>
        <v>0</v>
      </c>
      <c r="JTB77" s="26">
        <f t="shared" si="115"/>
        <v>0</v>
      </c>
      <c r="JTC77" s="26">
        <f t="shared" si="115"/>
        <v>0</v>
      </c>
      <c r="JTD77" s="26">
        <f t="shared" si="115"/>
        <v>0</v>
      </c>
      <c r="JTE77" s="26">
        <f t="shared" si="115"/>
        <v>0</v>
      </c>
      <c r="JTF77" s="26">
        <f t="shared" si="115"/>
        <v>0</v>
      </c>
      <c r="JTG77" s="26">
        <f t="shared" si="115"/>
        <v>0</v>
      </c>
      <c r="JTH77" s="26">
        <f t="shared" si="115"/>
        <v>0</v>
      </c>
      <c r="JTI77" s="26">
        <f t="shared" si="115"/>
        <v>0</v>
      </c>
      <c r="JTJ77" s="26">
        <f t="shared" si="115"/>
        <v>0</v>
      </c>
      <c r="JTK77" s="26">
        <f t="shared" si="115"/>
        <v>0</v>
      </c>
      <c r="JTL77" s="26">
        <f t="shared" si="115"/>
        <v>0</v>
      </c>
      <c r="JTM77" s="26">
        <f t="shared" si="115"/>
        <v>0</v>
      </c>
      <c r="JTN77" s="26">
        <f t="shared" si="115"/>
        <v>0</v>
      </c>
      <c r="JTO77" s="26">
        <f t="shared" si="115"/>
        <v>0</v>
      </c>
      <c r="JTP77" s="26">
        <f t="shared" si="115"/>
        <v>0</v>
      </c>
      <c r="JTQ77" s="26">
        <f t="shared" si="115"/>
        <v>0</v>
      </c>
      <c r="JTR77" s="26">
        <f t="shared" si="115"/>
        <v>0</v>
      </c>
      <c r="JTS77" s="26">
        <f t="shared" si="115"/>
        <v>0</v>
      </c>
      <c r="JTT77" s="26">
        <f t="shared" si="115"/>
        <v>0</v>
      </c>
      <c r="JTU77" s="26">
        <f t="shared" si="115"/>
        <v>0</v>
      </c>
      <c r="JTV77" s="26">
        <f t="shared" si="115"/>
        <v>0</v>
      </c>
      <c r="JTW77" s="26">
        <f t="shared" si="115"/>
        <v>0</v>
      </c>
      <c r="JTX77" s="26">
        <f t="shared" ref="JTX77:JWI77" si="116">SUM(JTX67:JTX76)</f>
        <v>0</v>
      </c>
      <c r="JTY77" s="26">
        <f t="shared" si="116"/>
        <v>0</v>
      </c>
      <c r="JTZ77" s="26">
        <f t="shared" si="116"/>
        <v>0</v>
      </c>
      <c r="JUA77" s="26">
        <f t="shared" si="116"/>
        <v>0</v>
      </c>
      <c r="JUB77" s="26">
        <f t="shared" si="116"/>
        <v>0</v>
      </c>
      <c r="JUC77" s="26">
        <f t="shared" si="116"/>
        <v>0</v>
      </c>
      <c r="JUD77" s="26">
        <f t="shared" si="116"/>
        <v>0</v>
      </c>
      <c r="JUE77" s="26">
        <f t="shared" si="116"/>
        <v>0</v>
      </c>
      <c r="JUF77" s="26">
        <f t="shared" si="116"/>
        <v>0</v>
      </c>
      <c r="JUG77" s="26">
        <f t="shared" si="116"/>
        <v>0</v>
      </c>
      <c r="JUH77" s="26">
        <f t="shared" si="116"/>
        <v>0</v>
      </c>
      <c r="JUI77" s="26">
        <f t="shared" si="116"/>
        <v>0</v>
      </c>
      <c r="JUJ77" s="26">
        <f t="shared" si="116"/>
        <v>0</v>
      </c>
      <c r="JUK77" s="26">
        <f t="shared" si="116"/>
        <v>0</v>
      </c>
      <c r="JUL77" s="26">
        <f t="shared" si="116"/>
        <v>0</v>
      </c>
      <c r="JUM77" s="26">
        <f t="shared" si="116"/>
        <v>0</v>
      </c>
      <c r="JUN77" s="26">
        <f t="shared" si="116"/>
        <v>0</v>
      </c>
      <c r="JUO77" s="26">
        <f t="shared" si="116"/>
        <v>0</v>
      </c>
      <c r="JUP77" s="26">
        <f t="shared" si="116"/>
        <v>0</v>
      </c>
      <c r="JUQ77" s="26">
        <f t="shared" si="116"/>
        <v>0</v>
      </c>
      <c r="JUR77" s="26">
        <f t="shared" si="116"/>
        <v>0</v>
      </c>
      <c r="JUS77" s="26">
        <f t="shared" si="116"/>
        <v>0</v>
      </c>
      <c r="JUT77" s="26">
        <f t="shared" si="116"/>
        <v>0</v>
      </c>
      <c r="JUU77" s="26">
        <f t="shared" si="116"/>
        <v>0</v>
      </c>
      <c r="JUV77" s="26">
        <f t="shared" si="116"/>
        <v>0</v>
      </c>
      <c r="JUW77" s="26">
        <f t="shared" si="116"/>
        <v>0</v>
      </c>
      <c r="JUX77" s="26">
        <f t="shared" si="116"/>
        <v>0</v>
      </c>
      <c r="JUY77" s="26">
        <f t="shared" si="116"/>
        <v>0</v>
      </c>
      <c r="JUZ77" s="26">
        <f t="shared" si="116"/>
        <v>0</v>
      </c>
      <c r="JVA77" s="26">
        <f t="shared" si="116"/>
        <v>0</v>
      </c>
      <c r="JVB77" s="26">
        <f t="shared" si="116"/>
        <v>0</v>
      </c>
      <c r="JVC77" s="26">
        <f t="shared" si="116"/>
        <v>0</v>
      </c>
      <c r="JVD77" s="26">
        <f t="shared" si="116"/>
        <v>0</v>
      </c>
      <c r="JVE77" s="26">
        <f t="shared" si="116"/>
        <v>0</v>
      </c>
      <c r="JVF77" s="26">
        <f t="shared" si="116"/>
        <v>0</v>
      </c>
      <c r="JVG77" s="26">
        <f t="shared" si="116"/>
        <v>0</v>
      </c>
      <c r="JVH77" s="26">
        <f t="shared" si="116"/>
        <v>0</v>
      </c>
      <c r="JVI77" s="26">
        <f t="shared" si="116"/>
        <v>0</v>
      </c>
      <c r="JVJ77" s="26">
        <f t="shared" si="116"/>
        <v>0</v>
      </c>
      <c r="JVK77" s="26">
        <f t="shared" si="116"/>
        <v>0</v>
      </c>
      <c r="JVL77" s="26">
        <f t="shared" si="116"/>
        <v>0</v>
      </c>
      <c r="JVM77" s="26">
        <f t="shared" si="116"/>
        <v>0</v>
      </c>
      <c r="JVN77" s="26">
        <f t="shared" si="116"/>
        <v>0</v>
      </c>
      <c r="JVO77" s="26">
        <f t="shared" si="116"/>
        <v>0</v>
      </c>
      <c r="JVP77" s="26">
        <f t="shared" si="116"/>
        <v>0</v>
      </c>
      <c r="JVQ77" s="26">
        <f t="shared" si="116"/>
        <v>0</v>
      </c>
      <c r="JVR77" s="26">
        <f t="shared" si="116"/>
        <v>0</v>
      </c>
      <c r="JVS77" s="26">
        <f t="shared" si="116"/>
        <v>0</v>
      </c>
      <c r="JVT77" s="26">
        <f t="shared" si="116"/>
        <v>0</v>
      </c>
      <c r="JVU77" s="26">
        <f t="shared" si="116"/>
        <v>0</v>
      </c>
      <c r="JVV77" s="26">
        <f t="shared" si="116"/>
        <v>0</v>
      </c>
      <c r="JVW77" s="26">
        <f t="shared" si="116"/>
        <v>0</v>
      </c>
      <c r="JVX77" s="26">
        <f t="shared" si="116"/>
        <v>0</v>
      </c>
      <c r="JVY77" s="26">
        <f t="shared" si="116"/>
        <v>0</v>
      </c>
      <c r="JVZ77" s="26">
        <f t="shared" si="116"/>
        <v>0</v>
      </c>
      <c r="JWA77" s="26">
        <f t="shared" si="116"/>
        <v>0</v>
      </c>
      <c r="JWB77" s="26">
        <f t="shared" si="116"/>
        <v>0</v>
      </c>
      <c r="JWC77" s="26">
        <f t="shared" si="116"/>
        <v>0</v>
      </c>
      <c r="JWD77" s="26">
        <f t="shared" si="116"/>
        <v>0</v>
      </c>
      <c r="JWE77" s="26">
        <f t="shared" si="116"/>
        <v>0</v>
      </c>
      <c r="JWF77" s="26">
        <f t="shared" si="116"/>
        <v>0</v>
      </c>
      <c r="JWG77" s="26">
        <f t="shared" si="116"/>
        <v>0</v>
      </c>
      <c r="JWH77" s="26">
        <f t="shared" si="116"/>
        <v>0</v>
      </c>
      <c r="JWI77" s="26">
        <f t="shared" si="116"/>
        <v>0</v>
      </c>
      <c r="JWJ77" s="26">
        <f t="shared" ref="JWJ77:JYU77" si="117">SUM(JWJ67:JWJ76)</f>
        <v>0</v>
      </c>
      <c r="JWK77" s="26">
        <f t="shared" si="117"/>
        <v>0</v>
      </c>
      <c r="JWL77" s="26">
        <f t="shared" si="117"/>
        <v>0</v>
      </c>
      <c r="JWM77" s="26">
        <f t="shared" si="117"/>
        <v>0</v>
      </c>
      <c r="JWN77" s="26">
        <f t="shared" si="117"/>
        <v>0</v>
      </c>
      <c r="JWO77" s="26">
        <f t="shared" si="117"/>
        <v>0</v>
      </c>
      <c r="JWP77" s="26">
        <f t="shared" si="117"/>
        <v>0</v>
      </c>
      <c r="JWQ77" s="26">
        <f t="shared" si="117"/>
        <v>0</v>
      </c>
      <c r="JWR77" s="26">
        <f t="shared" si="117"/>
        <v>0</v>
      </c>
      <c r="JWS77" s="26">
        <f t="shared" si="117"/>
        <v>0</v>
      </c>
      <c r="JWT77" s="26">
        <f t="shared" si="117"/>
        <v>0</v>
      </c>
      <c r="JWU77" s="26">
        <f t="shared" si="117"/>
        <v>0</v>
      </c>
      <c r="JWV77" s="26">
        <f t="shared" si="117"/>
        <v>0</v>
      </c>
      <c r="JWW77" s="26">
        <f t="shared" si="117"/>
        <v>0</v>
      </c>
      <c r="JWX77" s="26">
        <f t="shared" si="117"/>
        <v>0</v>
      </c>
      <c r="JWY77" s="26">
        <f t="shared" si="117"/>
        <v>0</v>
      </c>
      <c r="JWZ77" s="26">
        <f t="shared" si="117"/>
        <v>0</v>
      </c>
      <c r="JXA77" s="26">
        <f t="shared" si="117"/>
        <v>0</v>
      </c>
      <c r="JXB77" s="26">
        <f t="shared" si="117"/>
        <v>0</v>
      </c>
      <c r="JXC77" s="26">
        <f t="shared" si="117"/>
        <v>0</v>
      </c>
      <c r="JXD77" s="26">
        <f t="shared" si="117"/>
        <v>0</v>
      </c>
      <c r="JXE77" s="26">
        <f t="shared" si="117"/>
        <v>0</v>
      </c>
      <c r="JXF77" s="26">
        <f t="shared" si="117"/>
        <v>0</v>
      </c>
      <c r="JXG77" s="26">
        <f t="shared" si="117"/>
        <v>0</v>
      </c>
      <c r="JXH77" s="26">
        <f t="shared" si="117"/>
        <v>0</v>
      </c>
      <c r="JXI77" s="26">
        <f t="shared" si="117"/>
        <v>0</v>
      </c>
      <c r="JXJ77" s="26">
        <f t="shared" si="117"/>
        <v>0</v>
      </c>
      <c r="JXK77" s="26">
        <f t="shared" si="117"/>
        <v>0</v>
      </c>
      <c r="JXL77" s="26">
        <f t="shared" si="117"/>
        <v>0</v>
      </c>
      <c r="JXM77" s="26">
        <f t="shared" si="117"/>
        <v>0</v>
      </c>
      <c r="JXN77" s="26">
        <f t="shared" si="117"/>
        <v>0</v>
      </c>
      <c r="JXO77" s="26">
        <f t="shared" si="117"/>
        <v>0</v>
      </c>
      <c r="JXP77" s="26">
        <f t="shared" si="117"/>
        <v>0</v>
      </c>
      <c r="JXQ77" s="26">
        <f t="shared" si="117"/>
        <v>0</v>
      </c>
      <c r="JXR77" s="26">
        <f t="shared" si="117"/>
        <v>0</v>
      </c>
      <c r="JXS77" s="26">
        <f t="shared" si="117"/>
        <v>0</v>
      </c>
      <c r="JXT77" s="26">
        <f t="shared" si="117"/>
        <v>0</v>
      </c>
      <c r="JXU77" s="26">
        <f t="shared" si="117"/>
        <v>0</v>
      </c>
      <c r="JXV77" s="26">
        <f t="shared" si="117"/>
        <v>0</v>
      </c>
      <c r="JXW77" s="26">
        <f t="shared" si="117"/>
        <v>0</v>
      </c>
      <c r="JXX77" s="26">
        <f t="shared" si="117"/>
        <v>0</v>
      </c>
      <c r="JXY77" s="26">
        <f t="shared" si="117"/>
        <v>0</v>
      </c>
      <c r="JXZ77" s="26">
        <f t="shared" si="117"/>
        <v>0</v>
      </c>
      <c r="JYA77" s="26">
        <f t="shared" si="117"/>
        <v>0</v>
      </c>
      <c r="JYB77" s="26">
        <f t="shared" si="117"/>
        <v>0</v>
      </c>
      <c r="JYC77" s="26">
        <f t="shared" si="117"/>
        <v>0</v>
      </c>
      <c r="JYD77" s="26">
        <f t="shared" si="117"/>
        <v>0</v>
      </c>
      <c r="JYE77" s="26">
        <f t="shared" si="117"/>
        <v>0</v>
      </c>
      <c r="JYF77" s="26">
        <f t="shared" si="117"/>
        <v>0</v>
      </c>
      <c r="JYG77" s="26">
        <f t="shared" si="117"/>
        <v>0</v>
      </c>
      <c r="JYH77" s="26">
        <f t="shared" si="117"/>
        <v>0</v>
      </c>
      <c r="JYI77" s="26">
        <f t="shared" si="117"/>
        <v>0</v>
      </c>
      <c r="JYJ77" s="26">
        <f t="shared" si="117"/>
        <v>0</v>
      </c>
      <c r="JYK77" s="26">
        <f t="shared" si="117"/>
        <v>0</v>
      </c>
      <c r="JYL77" s="26">
        <f t="shared" si="117"/>
        <v>0</v>
      </c>
      <c r="JYM77" s="26">
        <f t="shared" si="117"/>
        <v>0</v>
      </c>
      <c r="JYN77" s="26">
        <f t="shared" si="117"/>
        <v>0</v>
      </c>
      <c r="JYO77" s="26">
        <f t="shared" si="117"/>
        <v>0</v>
      </c>
      <c r="JYP77" s="26">
        <f t="shared" si="117"/>
        <v>0</v>
      </c>
      <c r="JYQ77" s="26">
        <f t="shared" si="117"/>
        <v>0</v>
      </c>
      <c r="JYR77" s="26">
        <f t="shared" si="117"/>
        <v>0</v>
      </c>
      <c r="JYS77" s="26">
        <f t="shared" si="117"/>
        <v>0</v>
      </c>
      <c r="JYT77" s="26">
        <f t="shared" si="117"/>
        <v>0</v>
      </c>
      <c r="JYU77" s="26">
        <f t="shared" si="117"/>
        <v>0</v>
      </c>
      <c r="JYV77" s="26">
        <f t="shared" ref="JYV77:KBG77" si="118">SUM(JYV67:JYV76)</f>
        <v>0</v>
      </c>
      <c r="JYW77" s="26">
        <f t="shared" si="118"/>
        <v>0</v>
      </c>
      <c r="JYX77" s="26">
        <f t="shared" si="118"/>
        <v>0</v>
      </c>
      <c r="JYY77" s="26">
        <f t="shared" si="118"/>
        <v>0</v>
      </c>
      <c r="JYZ77" s="26">
        <f t="shared" si="118"/>
        <v>0</v>
      </c>
      <c r="JZA77" s="26">
        <f t="shared" si="118"/>
        <v>0</v>
      </c>
      <c r="JZB77" s="26">
        <f t="shared" si="118"/>
        <v>0</v>
      </c>
      <c r="JZC77" s="26">
        <f t="shared" si="118"/>
        <v>0</v>
      </c>
      <c r="JZD77" s="26">
        <f t="shared" si="118"/>
        <v>0</v>
      </c>
      <c r="JZE77" s="26">
        <f t="shared" si="118"/>
        <v>0</v>
      </c>
      <c r="JZF77" s="26">
        <f t="shared" si="118"/>
        <v>0</v>
      </c>
      <c r="JZG77" s="26">
        <f t="shared" si="118"/>
        <v>0</v>
      </c>
      <c r="JZH77" s="26">
        <f t="shared" si="118"/>
        <v>0</v>
      </c>
      <c r="JZI77" s="26">
        <f t="shared" si="118"/>
        <v>0</v>
      </c>
      <c r="JZJ77" s="26">
        <f t="shared" si="118"/>
        <v>0</v>
      </c>
      <c r="JZK77" s="26">
        <f t="shared" si="118"/>
        <v>0</v>
      </c>
      <c r="JZL77" s="26">
        <f t="shared" si="118"/>
        <v>0</v>
      </c>
      <c r="JZM77" s="26">
        <f t="shared" si="118"/>
        <v>0</v>
      </c>
      <c r="JZN77" s="26">
        <f t="shared" si="118"/>
        <v>0</v>
      </c>
      <c r="JZO77" s="26">
        <f t="shared" si="118"/>
        <v>0</v>
      </c>
      <c r="JZP77" s="26">
        <f t="shared" si="118"/>
        <v>0</v>
      </c>
      <c r="JZQ77" s="26">
        <f t="shared" si="118"/>
        <v>0</v>
      </c>
      <c r="JZR77" s="26">
        <f t="shared" si="118"/>
        <v>0</v>
      </c>
      <c r="JZS77" s="26">
        <f t="shared" si="118"/>
        <v>0</v>
      </c>
      <c r="JZT77" s="26">
        <f t="shared" si="118"/>
        <v>0</v>
      </c>
      <c r="JZU77" s="26">
        <f t="shared" si="118"/>
        <v>0</v>
      </c>
      <c r="JZV77" s="26">
        <f t="shared" si="118"/>
        <v>0</v>
      </c>
      <c r="JZW77" s="26">
        <f t="shared" si="118"/>
        <v>0</v>
      </c>
      <c r="JZX77" s="26">
        <f t="shared" si="118"/>
        <v>0</v>
      </c>
      <c r="JZY77" s="26">
        <f t="shared" si="118"/>
        <v>0</v>
      </c>
      <c r="JZZ77" s="26">
        <f t="shared" si="118"/>
        <v>0</v>
      </c>
      <c r="KAA77" s="26">
        <f t="shared" si="118"/>
        <v>0</v>
      </c>
      <c r="KAB77" s="26">
        <f t="shared" si="118"/>
        <v>0</v>
      </c>
      <c r="KAC77" s="26">
        <f t="shared" si="118"/>
        <v>0</v>
      </c>
      <c r="KAD77" s="26">
        <f t="shared" si="118"/>
        <v>0</v>
      </c>
      <c r="KAE77" s="26">
        <f t="shared" si="118"/>
        <v>0</v>
      </c>
      <c r="KAF77" s="26">
        <f t="shared" si="118"/>
        <v>0</v>
      </c>
      <c r="KAG77" s="26">
        <f t="shared" si="118"/>
        <v>0</v>
      </c>
      <c r="KAH77" s="26">
        <f t="shared" si="118"/>
        <v>0</v>
      </c>
      <c r="KAI77" s="26">
        <f t="shared" si="118"/>
        <v>0</v>
      </c>
      <c r="KAJ77" s="26">
        <f t="shared" si="118"/>
        <v>0</v>
      </c>
      <c r="KAK77" s="26">
        <f t="shared" si="118"/>
        <v>0</v>
      </c>
      <c r="KAL77" s="26">
        <f t="shared" si="118"/>
        <v>0</v>
      </c>
      <c r="KAM77" s="26">
        <f t="shared" si="118"/>
        <v>0</v>
      </c>
      <c r="KAN77" s="26">
        <f t="shared" si="118"/>
        <v>0</v>
      </c>
      <c r="KAO77" s="26">
        <f t="shared" si="118"/>
        <v>0</v>
      </c>
      <c r="KAP77" s="26">
        <f t="shared" si="118"/>
        <v>0</v>
      </c>
      <c r="KAQ77" s="26">
        <f t="shared" si="118"/>
        <v>0</v>
      </c>
      <c r="KAR77" s="26">
        <f t="shared" si="118"/>
        <v>0</v>
      </c>
      <c r="KAS77" s="26">
        <f t="shared" si="118"/>
        <v>0</v>
      </c>
      <c r="KAT77" s="26">
        <f t="shared" si="118"/>
        <v>0</v>
      </c>
      <c r="KAU77" s="26">
        <f t="shared" si="118"/>
        <v>0</v>
      </c>
      <c r="KAV77" s="26">
        <f t="shared" si="118"/>
        <v>0</v>
      </c>
      <c r="KAW77" s="26">
        <f t="shared" si="118"/>
        <v>0</v>
      </c>
      <c r="KAX77" s="26">
        <f t="shared" si="118"/>
        <v>0</v>
      </c>
      <c r="KAY77" s="26">
        <f t="shared" si="118"/>
        <v>0</v>
      </c>
      <c r="KAZ77" s="26">
        <f t="shared" si="118"/>
        <v>0</v>
      </c>
      <c r="KBA77" s="26">
        <f t="shared" si="118"/>
        <v>0</v>
      </c>
      <c r="KBB77" s="26">
        <f t="shared" si="118"/>
        <v>0</v>
      </c>
      <c r="KBC77" s="26">
        <f t="shared" si="118"/>
        <v>0</v>
      </c>
      <c r="KBD77" s="26">
        <f t="shared" si="118"/>
        <v>0</v>
      </c>
      <c r="KBE77" s="26">
        <f t="shared" si="118"/>
        <v>0</v>
      </c>
      <c r="KBF77" s="26">
        <f t="shared" si="118"/>
        <v>0</v>
      </c>
      <c r="KBG77" s="26">
        <f t="shared" si="118"/>
        <v>0</v>
      </c>
      <c r="KBH77" s="26">
        <f t="shared" ref="KBH77:KDS77" si="119">SUM(KBH67:KBH76)</f>
        <v>0</v>
      </c>
      <c r="KBI77" s="26">
        <f t="shared" si="119"/>
        <v>0</v>
      </c>
      <c r="KBJ77" s="26">
        <f t="shared" si="119"/>
        <v>0</v>
      </c>
      <c r="KBK77" s="26">
        <f t="shared" si="119"/>
        <v>0</v>
      </c>
      <c r="KBL77" s="26">
        <f t="shared" si="119"/>
        <v>0</v>
      </c>
      <c r="KBM77" s="26">
        <f t="shared" si="119"/>
        <v>0</v>
      </c>
      <c r="KBN77" s="26">
        <f t="shared" si="119"/>
        <v>0</v>
      </c>
      <c r="KBO77" s="26">
        <f t="shared" si="119"/>
        <v>0</v>
      </c>
      <c r="KBP77" s="26">
        <f t="shared" si="119"/>
        <v>0</v>
      </c>
      <c r="KBQ77" s="26">
        <f t="shared" si="119"/>
        <v>0</v>
      </c>
      <c r="KBR77" s="26">
        <f t="shared" si="119"/>
        <v>0</v>
      </c>
      <c r="KBS77" s="26">
        <f t="shared" si="119"/>
        <v>0</v>
      </c>
      <c r="KBT77" s="26">
        <f t="shared" si="119"/>
        <v>0</v>
      </c>
      <c r="KBU77" s="26">
        <f t="shared" si="119"/>
        <v>0</v>
      </c>
      <c r="KBV77" s="26">
        <f t="shared" si="119"/>
        <v>0</v>
      </c>
      <c r="KBW77" s="26">
        <f t="shared" si="119"/>
        <v>0</v>
      </c>
      <c r="KBX77" s="26">
        <f t="shared" si="119"/>
        <v>0</v>
      </c>
      <c r="KBY77" s="26">
        <f t="shared" si="119"/>
        <v>0</v>
      </c>
      <c r="KBZ77" s="26">
        <f t="shared" si="119"/>
        <v>0</v>
      </c>
      <c r="KCA77" s="26">
        <f t="shared" si="119"/>
        <v>0</v>
      </c>
      <c r="KCB77" s="26">
        <f t="shared" si="119"/>
        <v>0</v>
      </c>
      <c r="KCC77" s="26">
        <f t="shared" si="119"/>
        <v>0</v>
      </c>
      <c r="KCD77" s="26">
        <f t="shared" si="119"/>
        <v>0</v>
      </c>
      <c r="KCE77" s="26">
        <f t="shared" si="119"/>
        <v>0</v>
      </c>
      <c r="KCF77" s="26">
        <f t="shared" si="119"/>
        <v>0</v>
      </c>
      <c r="KCG77" s="26">
        <f t="shared" si="119"/>
        <v>0</v>
      </c>
      <c r="KCH77" s="26">
        <f t="shared" si="119"/>
        <v>0</v>
      </c>
      <c r="KCI77" s="26">
        <f t="shared" si="119"/>
        <v>0</v>
      </c>
      <c r="KCJ77" s="26">
        <f t="shared" si="119"/>
        <v>0</v>
      </c>
      <c r="KCK77" s="26">
        <f t="shared" si="119"/>
        <v>0</v>
      </c>
      <c r="KCL77" s="26">
        <f t="shared" si="119"/>
        <v>0</v>
      </c>
      <c r="KCM77" s="26">
        <f t="shared" si="119"/>
        <v>0</v>
      </c>
      <c r="KCN77" s="26">
        <f t="shared" si="119"/>
        <v>0</v>
      </c>
      <c r="KCO77" s="26">
        <f t="shared" si="119"/>
        <v>0</v>
      </c>
      <c r="KCP77" s="26">
        <f t="shared" si="119"/>
        <v>0</v>
      </c>
      <c r="KCQ77" s="26">
        <f t="shared" si="119"/>
        <v>0</v>
      </c>
      <c r="KCR77" s="26">
        <f t="shared" si="119"/>
        <v>0</v>
      </c>
      <c r="KCS77" s="26">
        <f t="shared" si="119"/>
        <v>0</v>
      </c>
      <c r="KCT77" s="26">
        <f t="shared" si="119"/>
        <v>0</v>
      </c>
      <c r="KCU77" s="26">
        <f t="shared" si="119"/>
        <v>0</v>
      </c>
      <c r="KCV77" s="26">
        <f t="shared" si="119"/>
        <v>0</v>
      </c>
      <c r="KCW77" s="26">
        <f t="shared" si="119"/>
        <v>0</v>
      </c>
      <c r="KCX77" s="26">
        <f t="shared" si="119"/>
        <v>0</v>
      </c>
      <c r="KCY77" s="26">
        <f t="shared" si="119"/>
        <v>0</v>
      </c>
      <c r="KCZ77" s="26">
        <f t="shared" si="119"/>
        <v>0</v>
      </c>
      <c r="KDA77" s="26">
        <f t="shared" si="119"/>
        <v>0</v>
      </c>
      <c r="KDB77" s="26">
        <f t="shared" si="119"/>
        <v>0</v>
      </c>
      <c r="KDC77" s="26">
        <f t="shared" si="119"/>
        <v>0</v>
      </c>
      <c r="KDD77" s="26">
        <f t="shared" si="119"/>
        <v>0</v>
      </c>
      <c r="KDE77" s="26">
        <f t="shared" si="119"/>
        <v>0</v>
      </c>
      <c r="KDF77" s="26">
        <f t="shared" si="119"/>
        <v>0</v>
      </c>
      <c r="KDG77" s="26">
        <f t="shared" si="119"/>
        <v>0</v>
      </c>
      <c r="KDH77" s="26">
        <f t="shared" si="119"/>
        <v>0</v>
      </c>
      <c r="KDI77" s="26">
        <f t="shared" si="119"/>
        <v>0</v>
      </c>
      <c r="KDJ77" s="26">
        <f t="shared" si="119"/>
        <v>0</v>
      </c>
      <c r="KDK77" s="26">
        <f t="shared" si="119"/>
        <v>0</v>
      </c>
      <c r="KDL77" s="26">
        <f t="shared" si="119"/>
        <v>0</v>
      </c>
      <c r="KDM77" s="26">
        <f t="shared" si="119"/>
        <v>0</v>
      </c>
      <c r="KDN77" s="26">
        <f t="shared" si="119"/>
        <v>0</v>
      </c>
      <c r="KDO77" s="26">
        <f t="shared" si="119"/>
        <v>0</v>
      </c>
      <c r="KDP77" s="26">
        <f t="shared" si="119"/>
        <v>0</v>
      </c>
      <c r="KDQ77" s="26">
        <f t="shared" si="119"/>
        <v>0</v>
      </c>
      <c r="KDR77" s="26">
        <f t="shared" si="119"/>
        <v>0</v>
      </c>
      <c r="KDS77" s="26">
        <f t="shared" si="119"/>
        <v>0</v>
      </c>
      <c r="KDT77" s="26">
        <f t="shared" ref="KDT77:KGE77" si="120">SUM(KDT67:KDT76)</f>
        <v>0</v>
      </c>
      <c r="KDU77" s="26">
        <f t="shared" si="120"/>
        <v>0</v>
      </c>
      <c r="KDV77" s="26">
        <f t="shared" si="120"/>
        <v>0</v>
      </c>
      <c r="KDW77" s="26">
        <f t="shared" si="120"/>
        <v>0</v>
      </c>
      <c r="KDX77" s="26">
        <f t="shared" si="120"/>
        <v>0</v>
      </c>
      <c r="KDY77" s="26">
        <f t="shared" si="120"/>
        <v>0</v>
      </c>
      <c r="KDZ77" s="26">
        <f t="shared" si="120"/>
        <v>0</v>
      </c>
      <c r="KEA77" s="26">
        <f t="shared" si="120"/>
        <v>0</v>
      </c>
      <c r="KEB77" s="26">
        <f t="shared" si="120"/>
        <v>0</v>
      </c>
      <c r="KEC77" s="26">
        <f t="shared" si="120"/>
        <v>0</v>
      </c>
      <c r="KED77" s="26">
        <f t="shared" si="120"/>
        <v>0</v>
      </c>
      <c r="KEE77" s="26">
        <f t="shared" si="120"/>
        <v>0</v>
      </c>
      <c r="KEF77" s="26">
        <f t="shared" si="120"/>
        <v>0</v>
      </c>
      <c r="KEG77" s="26">
        <f t="shared" si="120"/>
        <v>0</v>
      </c>
      <c r="KEH77" s="26">
        <f t="shared" si="120"/>
        <v>0</v>
      </c>
      <c r="KEI77" s="26">
        <f t="shared" si="120"/>
        <v>0</v>
      </c>
      <c r="KEJ77" s="26">
        <f t="shared" si="120"/>
        <v>0</v>
      </c>
      <c r="KEK77" s="26">
        <f t="shared" si="120"/>
        <v>0</v>
      </c>
      <c r="KEL77" s="26">
        <f t="shared" si="120"/>
        <v>0</v>
      </c>
      <c r="KEM77" s="26">
        <f t="shared" si="120"/>
        <v>0</v>
      </c>
      <c r="KEN77" s="26">
        <f t="shared" si="120"/>
        <v>0</v>
      </c>
      <c r="KEO77" s="26">
        <f t="shared" si="120"/>
        <v>0</v>
      </c>
      <c r="KEP77" s="26">
        <f t="shared" si="120"/>
        <v>0</v>
      </c>
      <c r="KEQ77" s="26">
        <f t="shared" si="120"/>
        <v>0</v>
      </c>
      <c r="KER77" s="26">
        <f t="shared" si="120"/>
        <v>0</v>
      </c>
      <c r="KES77" s="26">
        <f t="shared" si="120"/>
        <v>0</v>
      </c>
      <c r="KET77" s="26">
        <f t="shared" si="120"/>
        <v>0</v>
      </c>
      <c r="KEU77" s="26">
        <f t="shared" si="120"/>
        <v>0</v>
      </c>
      <c r="KEV77" s="26">
        <f t="shared" si="120"/>
        <v>0</v>
      </c>
      <c r="KEW77" s="26">
        <f t="shared" si="120"/>
        <v>0</v>
      </c>
      <c r="KEX77" s="26">
        <f t="shared" si="120"/>
        <v>0</v>
      </c>
      <c r="KEY77" s="26">
        <f t="shared" si="120"/>
        <v>0</v>
      </c>
      <c r="KEZ77" s="26">
        <f t="shared" si="120"/>
        <v>0</v>
      </c>
      <c r="KFA77" s="26">
        <f t="shared" si="120"/>
        <v>0</v>
      </c>
      <c r="KFB77" s="26">
        <f t="shared" si="120"/>
        <v>0</v>
      </c>
      <c r="KFC77" s="26">
        <f t="shared" si="120"/>
        <v>0</v>
      </c>
      <c r="KFD77" s="26">
        <f t="shared" si="120"/>
        <v>0</v>
      </c>
      <c r="KFE77" s="26">
        <f t="shared" si="120"/>
        <v>0</v>
      </c>
      <c r="KFF77" s="26">
        <f t="shared" si="120"/>
        <v>0</v>
      </c>
      <c r="KFG77" s="26">
        <f t="shared" si="120"/>
        <v>0</v>
      </c>
      <c r="KFH77" s="26">
        <f t="shared" si="120"/>
        <v>0</v>
      </c>
      <c r="KFI77" s="26">
        <f t="shared" si="120"/>
        <v>0</v>
      </c>
      <c r="KFJ77" s="26">
        <f t="shared" si="120"/>
        <v>0</v>
      </c>
      <c r="KFK77" s="26">
        <f t="shared" si="120"/>
        <v>0</v>
      </c>
      <c r="KFL77" s="26">
        <f t="shared" si="120"/>
        <v>0</v>
      </c>
      <c r="KFM77" s="26">
        <f t="shared" si="120"/>
        <v>0</v>
      </c>
      <c r="KFN77" s="26">
        <f t="shared" si="120"/>
        <v>0</v>
      </c>
      <c r="KFO77" s="26">
        <f t="shared" si="120"/>
        <v>0</v>
      </c>
      <c r="KFP77" s="26">
        <f t="shared" si="120"/>
        <v>0</v>
      </c>
      <c r="KFQ77" s="26">
        <f t="shared" si="120"/>
        <v>0</v>
      </c>
      <c r="KFR77" s="26">
        <f t="shared" si="120"/>
        <v>0</v>
      </c>
      <c r="KFS77" s="26">
        <f t="shared" si="120"/>
        <v>0</v>
      </c>
      <c r="KFT77" s="26">
        <f t="shared" si="120"/>
        <v>0</v>
      </c>
      <c r="KFU77" s="26">
        <f t="shared" si="120"/>
        <v>0</v>
      </c>
      <c r="KFV77" s="26">
        <f t="shared" si="120"/>
        <v>0</v>
      </c>
      <c r="KFW77" s="26">
        <f t="shared" si="120"/>
        <v>0</v>
      </c>
      <c r="KFX77" s="26">
        <f t="shared" si="120"/>
        <v>0</v>
      </c>
      <c r="KFY77" s="26">
        <f t="shared" si="120"/>
        <v>0</v>
      </c>
      <c r="KFZ77" s="26">
        <f t="shared" si="120"/>
        <v>0</v>
      </c>
      <c r="KGA77" s="26">
        <f t="shared" si="120"/>
        <v>0</v>
      </c>
      <c r="KGB77" s="26">
        <f t="shared" si="120"/>
        <v>0</v>
      </c>
      <c r="KGC77" s="26">
        <f t="shared" si="120"/>
        <v>0</v>
      </c>
      <c r="KGD77" s="26">
        <f t="shared" si="120"/>
        <v>0</v>
      </c>
      <c r="KGE77" s="26">
        <f t="shared" si="120"/>
        <v>0</v>
      </c>
      <c r="KGF77" s="26">
        <f t="shared" ref="KGF77:KIQ77" si="121">SUM(KGF67:KGF76)</f>
        <v>0</v>
      </c>
      <c r="KGG77" s="26">
        <f t="shared" si="121"/>
        <v>0</v>
      </c>
      <c r="KGH77" s="26">
        <f t="shared" si="121"/>
        <v>0</v>
      </c>
      <c r="KGI77" s="26">
        <f t="shared" si="121"/>
        <v>0</v>
      </c>
      <c r="KGJ77" s="26">
        <f t="shared" si="121"/>
        <v>0</v>
      </c>
      <c r="KGK77" s="26">
        <f t="shared" si="121"/>
        <v>0</v>
      </c>
      <c r="KGL77" s="26">
        <f t="shared" si="121"/>
        <v>0</v>
      </c>
      <c r="KGM77" s="26">
        <f t="shared" si="121"/>
        <v>0</v>
      </c>
      <c r="KGN77" s="26">
        <f t="shared" si="121"/>
        <v>0</v>
      </c>
      <c r="KGO77" s="26">
        <f t="shared" si="121"/>
        <v>0</v>
      </c>
      <c r="KGP77" s="26">
        <f t="shared" si="121"/>
        <v>0</v>
      </c>
      <c r="KGQ77" s="26">
        <f t="shared" si="121"/>
        <v>0</v>
      </c>
      <c r="KGR77" s="26">
        <f t="shared" si="121"/>
        <v>0</v>
      </c>
      <c r="KGS77" s="26">
        <f t="shared" si="121"/>
        <v>0</v>
      </c>
      <c r="KGT77" s="26">
        <f t="shared" si="121"/>
        <v>0</v>
      </c>
      <c r="KGU77" s="26">
        <f t="shared" si="121"/>
        <v>0</v>
      </c>
      <c r="KGV77" s="26">
        <f t="shared" si="121"/>
        <v>0</v>
      </c>
      <c r="KGW77" s="26">
        <f t="shared" si="121"/>
        <v>0</v>
      </c>
      <c r="KGX77" s="26">
        <f t="shared" si="121"/>
        <v>0</v>
      </c>
      <c r="KGY77" s="26">
        <f t="shared" si="121"/>
        <v>0</v>
      </c>
      <c r="KGZ77" s="26">
        <f t="shared" si="121"/>
        <v>0</v>
      </c>
      <c r="KHA77" s="26">
        <f t="shared" si="121"/>
        <v>0</v>
      </c>
      <c r="KHB77" s="26">
        <f t="shared" si="121"/>
        <v>0</v>
      </c>
      <c r="KHC77" s="26">
        <f t="shared" si="121"/>
        <v>0</v>
      </c>
      <c r="KHD77" s="26">
        <f t="shared" si="121"/>
        <v>0</v>
      </c>
      <c r="KHE77" s="26">
        <f t="shared" si="121"/>
        <v>0</v>
      </c>
      <c r="KHF77" s="26">
        <f t="shared" si="121"/>
        <v>0</v>
      </c>
      <c r="KHG77" s="26">
        <f t="shared" si="121"/>
        <v>0</v>
      </c>
      <c r="KHH77" s="26">
        <f t="shared" si="121"/>
        <v>0</v>
      </c>
      <c r="KHI77" s="26">
        <f t="shared" si="121"/>
        <v>0</v>
      </c>
      <c r="KHJ77" s="26">
        <f t="shared" si="121"/>
        <v>0</v>
      </c>
      <c r="KHK77" s="26">
        <f t="shared" si="121"/>
        <v>0</v>
      </c>
      <c r="KHL77" s="26">
        <f t="shared" si="121"/>
        <v>0</v>
      </c>
      <c r="KHM77" s="26">
        <f t="shared" si="121"/>
        <v>0</v>
      </c>
      <c r="KHN77" s="26">
        <f t="shared" si="121"/>
        <v>0</v>
      </c>
      <c r="KHO77" s="26">
        <f t="shared" si="121"/>
        <v>0</v>
      </c>
      <c r="KHP77" s="26">
        <f t="shared" si="121"/>
        <v>0</v>
      </c>
      <c r="KHQ77" s="26">
        <f t="shared" si="121"/>
        <v>0</v>
      </c>
      <c r="KHR77" s="26">
        <f t="shared" si="121"/>
        <v>0</v>
      </c>
      <c r="KHS77" s="26">
        <f t="shared" si="121"/>
        <v>0</v>
      </c>
      <c r="KHT77" s="26">
        <f t="shared" si="121"/>
        <v>0</v>
      </c>
      <c r="KHU77" s="26">
        <f t="shared" si="121"/>
        <v>0</v>
      </c>
      <c r="KHV77" s="26">
        <f t="shared" si="121"/>
        <v>0</v>
      </c>
      <c r="KHW77" s="26">
        <f t="shared" si="121"/>
        <v>0</v>
      </c>
      <c r="KHX77" s="26">
        <f t="shared" si="121"/>
        <v>0</v>
      </c>
      <c r="KHY77" s="26">
        <f t="shared" si="121"/>
        <v>0</v>
      </c>
      <c r="KHZ77" s="26">
        <f t="shared" si="121"/>
        <v>0</v>
      </c>
      <c r="KIA77" s="26">
        <f t="shared" si="121"/>
        <v>0</v>
      </c>
      <c r="KIB77" s="26">
        <f t="shared" si="121"/>
        <v>0</v>
      </c>
      <c r="KIC77" s="26">
        <f t="shared" si="121"/>
        <v>0</v>
      </c>
      <c r="KID77" s="26">
        <f t="shared" si="121"/>
        <v>0</v>
      </c>
      <c r="KIE77" s="26">
        <f t="shared" si="121"/>
        <v>0</v>
      </c>
      <c r="KIF77" s="26">
        <f t="shared" si="121"/>
        <v>0</v>
      </c>
      <c r="KIG77" s="26">
        <f t="shared" si="121"/>
        <v>0</v>
      </c>
      <c r="KIH77" s="26">
        <f t="shared" si="121"/>
        <v>0</v>
      </c>
      <c r="KII77" s="26">
        <f t="shared" si="121"/>
        <v>0</v>
      </c>
      <c r="KIJ77" s="26">
        <f t="shared" si="121"/>
        <v>0</v>
      </c>
      <c r="KIK77" s="26">
        <f t="shared" si="121"/>
        <v>0</v>
      </c>
      <c r="KIL77" s="26">
        <f t="shared" si="121"/>
        <v>0</v>
      </c>
      <c r="KIM77" s="26">
        <f t="shared" si="121"/>
        <v>0</v>
      </c>
      <c r="KIN77" s="26">
        <f t="shared" si="121"/>
        <v>0</v>
      </c>
      <c r="KIO77" s="26">
        <f t="shared" si="121"/>
        <v>0</v>
      </c>
      <c r="KIP77" s="26">
        <f t="shared" si="121"/>
        <v>0</v>
      </c>
      <c r="KIQ77" s="26">
        <f t="shared" si="121"/>
        <v>0</v>
      </c>
      <c r="KIR77" s="26">
        <f t="shared" ref="KIR77:KLC77" si="122">SUM(KIR67:KIR76)</f>
        <v>0</v>
      </c>
      <c r="KIS77" s="26">
        <f t="shared" si="122"/>
        <v>0</v>
      </c>
      <c r="KIT77" s="26">
        <f t="shared" si="122"/>
        <v>0</v>
      </c>
      <c r="KIU77" s="26">
        <f t="shared" si="122"/>
        <v>0</v>
      </c>
      <c r="KIV77" s="26">
        <f t="shared" si="122"/>
        <v>0</v>
      </c>
      <c r="KIW77" s="26">
        <f t="shared" si="122"/>
        <v>0</v>
      </c>
      <c r="KIX77" s="26">
        <f t="shared" si="122"/>
        <v>0</v>
      </c>
      <c r="KIY77" s="26">
        <f t="shared" si="122"/>
        <v>0</v>
      </c>
      <c r="KIZ77" s="26">
        <f t="shared" si="122"/>
        <v>0</v>
      </c>
      <c r="KJA77" s="26">
        <f t="shared" si="122"/>
        <v>0</v>
      </c>
      <c r="KJB77" s="26">
        <f t="shared" si="122"/>
        <v>0</v>
      </c>
      <c r="KJC77" s="26">
        <f t="shared" si="122"/>
        <v>0</v>
      </c>
      <c r="KJD77" s="26">
        <f t="shared" si="122"/>
        <v>0</v>
      </c>
      <c r="KJE77" s="26">
        <f t="shared" si="122"/>
        <v>0</v>
      </c>
      <c r="KJF77" s="26">
        <f t="shared" si="122"/>
        <v>0</v>
      </c>
      <c r="KJG77" s="26">
        <f t="shared" si="122"/>
        <v>0</v>
      </c>
      <c r="KJH77" s="26">
        <f t="shared" si="122"/>
        <v>0</v>
      </c>
      <c r="KJI77" s="26">
        <f t="shared" si="122"/>
        <v>0</v>
      </c>
      <c r="KJJ77" s="26">
        <f t="shared" si="122"/>
        <v>0</v>
      </c>
      <c r="KJK77" s="26">
        <f t="shared" si="122"/>
        <v>0</v>
      </c>
      <c r="KJL77" s="26">
        <f t="shared" si="122"/>
        <v>0</v>
      </c>
      <c r="KJM77" s="26">
        <f t="shared" si="122"/>
        <v>0</v>
      </c>
      <c r="KJN77" s="26">
        <f t="shared" si="122"/>
        <v>0</v>
      </c>
      <c r="KJO77" s="26">
        <f t="shared" si="122"/>
        <v>0</v>
      </c>
      <c r="KJP77" s="26">
        <f t="shared" si="122"/>
        <v>0</v>
      </c>
      <c r="KJQ77" s="26">
        <f t="shared" si="122"/>
        <v>0</v>
      </c>
      <c r="KJR77" s="26">
        <f t="shared" si="122"/>
        <v>0</v>
      </c>
      <c r="KJS77" s="26">
        <f t="shared" si="122"/>
        <v>0</v>
      </c>
      <c r="KJT77" s="26">
        <f t="shared" si="122"/>
        <v>0</v>
      </c>
      <c r="KJU77" s="26">
        <f t="shared" si="122"/>
        <v>0</v>
      </c>
      <c r="KJV77" s="26">
        <f t="shared" si="122"/>
        <v>0</v>
      </c>
      <c r="KJW77" s="26">
        <f t="shared" si="122"/>
        <v>0</v>
      </c>
      <c r="KJX77" s="26">
        <f t="shared" si="122"/>
        <v>0</v>
      </c>
      <c r="KJY77" s="26">
        <f t="shared" si="122"/>
        <v>0</v>
      </c>
      <c r="KJZ77" s="26">
        <f t="shared" si="122"/>
        <v>0</v>
      </c>
      <c r="KKA77" s="26">
        <f t="shared" si="122"/>
        <v>0</v>
      </c>
      <c r="KKB77" s="26">
        <f t="shared" si="122"/>
        <v>0</v>
      </c>
      <c r="KKC77" s="26">
        <f t="shared" si="122"/>
        <v>0</v>
      </c>
      <c r="KKD77" s="26">
        <f t="shared" si="122"/>
        <v>0</v>
      </c>
      <c r="KKE77" s="26">
        <f t="shared" si="122"/>
        <v>0</v>
      </c>
      <c r="KKF77" s="26">
        <f t="shared" si="122"/>
        <v>0</v>
      </c>
      <c r="KKG77" s="26">
        <f t="shared" si="122"/>
        <v>0</v>
      </c>
      <c r="KKH77" s="26">
        <f t="shared" si="122"/>
        <v>0</v>
      </c>
      <c r="KKI77" s="26">
        <f t="shared" si="122"/>
        <v>0</v>
      </c>
      <c r="KKJ77" s="26">
        <f t="shared" si="122"/>
        <v>0</v>
      </c>
      <c r="KKK77" s="26">
        <f t="shared" si="122"/>
        <v>0</v>
      </c>
      <c r="KKL77" s="26">
        <f t="shared" si="122"/>
        <v>0</v>
      </c>
      <c r="KKM77" s="26">
        <f t="shared" si="122"/>
        <v>0</v>
      </c>
      <c r="KKN77" s="26">
        <f t="shared" si="122"/>
        <v>0</v>
      </c>
      <c r="KKO77" s="26">
        <f t="shared" si="122"/>
        <v>0</v>
      </c>
      <c r="KKP77" s="26">
        <f t="shared" si="122"/>
        <v>0</v>
      </c>
      <c r="KKQ77" s="26">
        <f t="shared" si="122"/>
        <v>0</v>
      </c>
      <c r="KKR77" s="26">
        <f t="shared" si="122"/>
        <v>0</v>
      </c>
      <c r="KKS77" s="26">
        <f t="shared" si="122"/>
        <v>0</v>
      </c>
      <c r="KKT77" s="26">
        <f t="shared" si="122"/>
        <v>0</v>
      </c>
      <c r="KKU77" s="26">
        <f t="shared" si="122"/>
        <v>0</v>
      </c>
      <c r="KKV77" s="26">
        <f t="shared" si="122"/>
        <v>0</v>
      </c>
      <c r="KKW77" s="26">
        <f t="shared" si="122"/>
        <v>0</v>
      </c>
      <c r="KKX77" s="26">
        <f t="shared" si="122"/>
        <v>0</v>
      </c>
      <c r="KKY77" s="26">
        <f t="shared" si="122"/>
        <v>0</v>
      </c>
      <c r="KKZ77" s="26">
        <f t="shared" si="122"/>
        <v>0</v>
      </c>
      <c r="KLA77" s="26">
        <f t="shared" si="122"/>
        <v>0</v>
      </c>
      <c r="KLB77" s="26">
        <f t="shared" si="122"/>
        <v>0</v>
      </c>
      <c r="KLC77" s="26">
        <f t="shared" si="122"/>
        <v>0</v>
      </c>
      <c r="KLD77" s="26">
        <f t="shared" ref="KLD77:KNO77" si="123">SUM(KLD67:KLD76)</f>
        <v>0</v>
      </c>
      <c r="KLE77" s="26">
        <f t="shared" si="123"/>
        <v>0</v>
      </c>
      <c r="KLF77" s="26">
        <f t="shared" si="123"/>
        <v>0</v>
      </c>
      <c r="KLG77" s="26">
        <f t="shared" si="123"/>
        <v>0</v>
      </c>
      <c r="KLH77" s="26">
        <f t="shared" si="123"/>
        <v>0</v>
      </c>
      <c r="KLI77" s="26">
        <f t="shared" si="123"/>
        <v>0</v>
      </c>
      <c r="KLJ77" s="26">
        <f t="shared" si="123"/>
        <v>0</v>
      </c>
      <c r="KLK77" s="26">
        <f t="shared" si="123"/>
        <v>0</v>
      </c>
      <c r="KLL77" s="26">
        <f t="shared" si="123"/>
        <v>0</v>
      </c>
      <c r="KLM77" s="26">
        <f t="shared" si="123"/>
        <v>0</v>
      </c>
      <c r="KLN77" s="26">
        <f t="shared" si="123"/>
        <v>0</v>
      </c>
      <c r="KLO77" s="26">
        <f t="shared" si="123"/>
        <v>0</v>
      </c>
      <c r="KLP77" s="26">
        <f t="shared" si="123"/>
        <v>0</v>
      </c>
      <c r="KLQ77" s="26">
        <f t="shared" si="123"/>
        <v>0</v>
      </c>
      <c r="KLR77" s="26">
        <f t="shared" si="123"/>
        <v>0</v>
      </c>
      <c r="KLS77" s="26">
        <f t="shared" si="123"/>
        <v>0</v>
      </c>
      <c r="KLT77" s="26">
        <f t="shared" si="123"/>
        <v>0</v>
      </c>
      <c r="KLU77" s="26">
        <f t="shared" si="123"/>
        <v>0</v>
      </c>
      <c r="KLV77" s="26">
        <f t="shared" si="123"/>
        <v>0</v>
      </c>
      <c r="KLW77" s="26">
        <f t="shared" si="123"/>
        <v>0</v>
      </c>
      <c r="KLX77" s="26">
        <f t="shared" si="123"/>
        <v>0</v>
      </c>
      <c r="KLY77" s="26">
        <f t="shared" si="123"/>
        <v>0</v>
      </c>
      <c r="KLZ77" s="26">
        <f t="shared" si="123"/>
        <v>0</v>
      </c>
      <c r="KMA77" s="26">
        <f t="shared" si="123"/>
        <v>0</v>
      </c>
      <c r="KMB77" s="26">
        <f t="shared" si="123"/>
        <v>0</v>
      </c>
      <c r="KMC77" s="26">
        <f t="shared" si="123"/>
        <v>0</v>
      </c>
      <c r="KMD77" s="26">
        <f t="shared" si="123"/>
        <v>0</v>
      </c>
      <c r="KME77" s="26">
        <f t="shared" si="123"/>
        <v>0</v>
      </c>
      <c r="KMF77" s="26">
        <f t="shared" si="123"/>
        <v>0</v>
      </c>
      <c r="KMG77" s="26">
        <f t="shared" si="123"/>
        <v>0</v>
      </c>
      <c r="KMH77" s="26">
        <f t="shared" si="123"/>
        <v>0</v>
      </c>
      <c r="KMI77" s="26">
        <f t="shared" si="123"/>
        <v>0</v>
      </c>
      <c r="KMJ77" s="26">
        <f t="shared" si="123"/>
        <v>0</v>
      </c>
      <c r="KMK77" s="26">
        <f t="shared" si="123"/>
        <v>0</v>
      </c>
      <c r="KML77" s="26">
        <f t="shared" si="123"/>
        <v>0</v>
      </c>
      <c r="KMM77" s="26">
        <f t="shared" si="123"/>
        <v>0</v>
      </c>
      <c r="KMN77" s="26">
        <f t="shared" si="123"/>
        <v>0</v>
      </c>
      <c r="KMO77" s="26">
        <f t="shared" si="123"/>
        <v>0</v>
      </c>
      <c r="KMP77" s="26">
        <f t="shared" si="123"/>
        <v>0</v>
      </c>
      <c r="KMQ77" s="26">
        <f t="shared" si="123"/>
        <v>0</v>
      </c>
      <c r="KMR77" s="26">
        <f t="shared" si="123"/>
        <v>0</v>
      </c>
      <c r="KMS77" s="26">
        <f t="shared" si="123"/>
        <v>0</v>
      </c>
      <c r="KMT77" s="26">
        <f t="shared" si="123"/>
        <v>0</v>
      </c>
      <c r="KMU77" s="26">
        <f t="shared" si="123"/>
        <v>0</v>
      </c>
      <c r="KMV77" s="26">
        <f t="shared" si="123"/>
        <v>0</v>
      </c>
      <c r="KMW77" s="26">
        <f t="shared" si="123"/>
        <v>0</v>
      </c>
      <c r="KMX77" s="26">
        <f t="shared" si="123"/>
        <v>0</v>
      </c>
      <c r="KMY77" s="26">
        <f t="shared" si="123"/>
        <v>0</v>
      </c>
      <c r="KMZ77" s="26">
        <f t="shared" si="123"/>
        <v>0</v>
      </c>
      <c r="KNA77" s="26">
        <f t="shared" si="123"/>
        <v>0</v>
      </c>
      <c r="KNB77" s="26">
        <f t="shared" si="123"/>
        <v>0</v>
      </c>
      <c r="KNC77" s="26">
        <f t="shared" si="123"/>
        <v>0</v>
      </c>
      <c r="KND77" s="26">
        <f t="shared" si="123"/>
        <v>0</v>
      </c>
      <c r="KNE77" s="26">
        <f t="shared" si="123"/>
        <v>0</v>
      </c>
      <c r="KNF77" s="26">
        <f t="shared" si="123"/>
        <v>0</v>
      </c>
      <c r="KNG77" s="26">
        <f t="shared" si="123"/>
        <v>0</v>
      </c>
      <c r="KNH77" s="26">
        <f t="shared" si="123"/>
        <v>0</v>
      </c>
      <c r="KNI77" s="26">
        <f t="shared" si="123"/>
        <v>0</v>
      </c>
      <c r="KNJ77" s="26">
        <f t="shared" si="123"/>
        <v>0</v>
      </c>
      <c r="KNK77" s="26">
        <f t="shared" si="123"/>
        <v>0</v>
      </c>
      <c r="KNL77" s="26">
        <f t="shared" si="123"/>
        <v>0</v>
      </c>
      <c r="KNM77" s="26">
        <f t="shared" si="123"/>
        <v>0</v>
      </c>
      <c r="KNN77" s="26">
        <f t="shared" si="123"/>
        <v>0</v>
      </c>
      <c r="KNO77" s="26">
        <f t="shared" si="123"/>
        <v>0</v>
      </c>
      <c r="KNP77" s="26">
        <f t="shared" ref="KNP77:KQA77" si="124">SUM(KNP67:KNP76)</f>
        <v>0</v>
      </c>
      <c r="KNQ77" s="26">
        <f t="shared" si="124"/>
        <v>0</v>
      </c>
      <c r="KNR77" s="26">
        <f t="shared" si="124"/>
        <v>0</v>
      </c>
      <c r="KNS77" s="26">
        <f t="shared" si="124"/>
        <v>0</v>
      </c>
      <c r="KNT77" s="26">
        <f t="shared" si="124"/>
        <v>0</v>
      </c>
      <c r="KNU77" s="26">
        <f t="shared" si="124"/>
        <v>0</v>
      </c>
      <c r="KNV77" s="26">
        <f t="shared" si="124"/>
        <v>0</v>
      </c>
      <c r="KNW77" s="26">
        <f t="shared" si="124"/>
        <v>0</v>
      </c>
      <c r="KNX77" s="26">
        <f t="shared" si="124"/>
        <v>0</v>
      </c>
      <c r="KNY77" s="26">
        <f t="shared" si="124"/>
        <v>0</v>
      </c>
      <c r="KNZ77" s="26">
        <f t="shared" si="124"/>
        <v>0</v>
      </c>
      <c r="KOA77" s="26">
        <f t="shared" si="124"/>
        <v>0</v>
      </c>
      <c r="KOB77" s="26">
        <f t="shared" si="124"/>
        <v>0</v>
      </c>
      <c r="KOC77" s="26">
        <f t="shared" si="124"/>
        <v>0</v>
      </c>
      <c r="KOD77" s="26">
        <f t="shared" si="124"/>
        <v>0</v>
      </c>
      <c r="KOE77" s="26">
        <f t="shared" si="124"/>
        <v>0</v>
      </c>
      <c r="KOF77" s="26">
        <f t="shared" si="124"/>
        <v>0</v>
      </c>
      <c r="KOG77" s="26">
        <f t="shared" si="124"/>
        <v>0</v>
      </c>
      <c r="KOH77" s="26">
        <f t="shared" si="124"/>
        <v>0</v>
      </c>
      <c r="KOI77" s="26">
        <f t="shared" si="124"/>
        <v>0</v>
      </c>
      <c r="KOJ77" s="26">
        <f t="shared" si="124"/>
        <v>0</v>
      </c>
      <c r="KOK77" s="26">
        <f t="shared" si="124"/>
        <v>0</v>
      </c>
      <c r="KOL77" s="26">
        <f t="shared" si="124"/>
        <v>0</v>
      </c>
      <c r="KOM77" s="26">
        <f t="shared" si="124"/>
        <v>0</v>
      </c>
      <c r="KON77" s="26">
        <f t="shared" si="124"/>
        <v>0</v>
      </c>
      <c r="KOO77" s="26">
        <f t="shared" si="124"/>
        <v>0</v>
      </c>
      <c r="KOP77" s="26">
        <f t="shared" si="124"/>
        <v>0</v>
      </c>
      <c r="KOQ77" s="26">
        <f t="shared" si="124"/>
        <v>0</v>
      </c>
      <c r="KOR77" s="26">
        <f t="shared" si="124"/>
        <v>0</v>
      </c>
      <c r="KOS77" s="26">
        <f t="shared" si="124"/>
        <v>0</v>
      </c>
      <c r="KOT77" s="26">
        <f t="shared" si="124"/>
        <v>0</v>
      </c>
      <c r="KOU77" s="26">
        <f t="shared" si="124"/>
        <v>0</v>
      </c>
      <c r="KOV77" s="26">
        <f t="shared" si="124"/>
        <v>0</v>
      </c>
      <c r="KOW77" s="26">
        <f t="shared" si="124"/>
        <v>0</v>
      </c>
      <c r="KOX77" s="26">
        <f t="shared" si="124"/>
        <v>0</v>
      </c>
      <c r="KOY77" s="26">
        <f t="shared" si="124"/>
        <v>0</v>
      </c>
      <c r="KOZ77" s="26">
        <f t="shared" si="124"/>
        <v>0</v>
      </c>
      <c r="KPA77" s="26">
        <f t="shared" si="124"/>
        <v>0</v>
      </c>
      <c r="KPB77" s="26">
        <f t="shared" si="124"/>
        <v>0</v>
      </c>
      <c r="KPC77" s="26">
        <f t="shared" si="124"/>
        <v>0</v>
      </c>
      <c r="KPD77" s="26">
        <f t="shared" si="124"/>
        <v>0</v>
      </c>
      <c r="KPE77" s="26">
        <f t="shared" si="124"/>
        <v>0</v>
      </c>
      <c r="KPF77" s="26">
        <f t="shared" si="124"/>
        <v>0</v>
      </c>
      <c r="KPG77" s="26">
        <f t="shared" si="124"/>
        <v>0</v>
      </c>
      <c r="KPH77" s="26">
        <f t="shared" si="124"/>
        <v>0</v>
      </c>
      <c r="KPI77" s="26">
        <f t="shared" si="124"/>
        <v>0</v>
      </c>
      <c r="KPJ77" s="26">
        <f t="shared" si="124"/>
        <v>0</v>
      </c>
      <c r="KPK77" s="26">
        <f t="shared" si="124"/>
        <v>0</v>
      </c>
      <c r="KPL77" s="26">
        <f t="shared" si="124"/>
        <v>0</v>
      </c>
      <c r="KPM77" s="26">
        <f t="shared" si="124"/>
        <v>0</v>
      </c>
      <c r="KPN77" s="26">
        <f t="shared" si="124"/>
        <v>0</v>
      </c>
      <c r="KPO77" s="26">
        <f t="shared" si="124"/>
        <v>0</v>
      </c>
      <c r="KPP77" s="26">
        <f t="shared" si="124"/>
        <v>0</v>
      </c>
      <c r="KPQ77" s="26">
        <f t="shared" si="124"/>
        <v>0</v>
      </c>
      <c r="KPR77" s="26">
        <f t="shared" si="124"/>
        <v>0</v>
      </c>
      <c r="KPS77" s="26">
        <f t="shared" si="124"/>
        <v>0</v>
      </c>
      <c r="KPT77" s="26">
        <f t="shared" si="124"/>
        <v>0</v>
      </c>
      <c r="KPU77" s="26">
        <f t="shared" si="124"/>
        <v>0</v>
      </c>
      <c r="KPV77" s="26">
        <f t="shared" si="124"/>
        <v>0</v>
      </c>
      <c r="KPW77" s="26">
        <f t="shared" si="124"/>
        <v>0</v>
      </c>
      <c r="KPX77" s="26">
        <f t="shared" si="124"/>
        <v>0</v>
      </c>
      <c r="KPY77" s="26">
        <f t="shared" si="124"/>
        <v>0</v>
      </c>
      <c r="KPZ77" s="26">
        <f t="shared" si="124"/>
        <v>0</v>
      </c>
      <c r="KQA77" s="26">
        <f t="shared" si="124"/>
        <v>0</v>
      </c>
      <c r="KQB77" s="26">
        <f t="shared" ref="KQB77:KSM77" si="125">SUM(KQB67:KQB76)</f>
        <v>0</v>
      </c>
      <c r="KQC77" s="26">
        <f t="shared" si="125"/>
        <v>0</v>
      </c>
      <c r="KQD77" s="26">
        <f t="shared" si="125"/>
        <v>0</v>
      </c>
      <c r="KQE77" s="26">
        <f t="shared" si="125"/>
        <v>0</v>
      </c>
      <c r="KQF77" s="26">
        <f t="shared" si="125"/>
        <v>0</v>
      </c>
      <c r="KQG77" s="26">
        <f t="shared" si="125"/>
        <v>0</v>
      </c>
      <c r="KQH77" s="26">
        <f t="shared" si="125"/>
        <v>0</v>
      </c>
      <c r="KQI77" s="26">
        <f t="shared" si="125"/>
        <v>0</v>
      </c>
      <c r="KQJ77" s="26">
        <f t="shared" si="125"/>
        <v>0</v>
      </c>
      <c r="KQK77" s="26">
        <f t="shared" si="125"/>
        <v>0</v>
      </c>
      <c r="KQL77" s="26">
        <f t="shared" si="125"/>
        <v>0</v>
      </c>
      <c r="KQM77" s="26">
        <f t="shared" si="125"/>
        <v>0</v>
      </c>
      <c r="KQN77" s="26">
        <f t="shared" si="125"/>
        <v>0</v>
      </c>
      <c r="KQO77" s="26">
        <f t="shared" si="125"/>
        <v>0</v>
      </c>
      <c r="KQP77" s="26">
        <f t="shared" si="125"/>
        <v>0</v>
      </c>
      <c r="KQQ77" s="26">
        <f t="shared" si="125"/>
        <v>0</v>
      </c>
      <c r="KQR77" s="26">
        <f t="shared" si="125"/>
        <v>0</v>
      </c>
      <c r="KQS77" s="26">
        <f t="shared" si="125"/>
        <v>0</v>
      </c>
      <c r="KQT77" s="26">
        <f t="shared" si="125"/>
        <v>0</v>
      </c>
      <c r="KQU77" s="26">
        <f t="shared" si="125"/>
        <v>0</v>
      </c>
      <c r="KQV77" s="26">
        <f t="shared" si="125"/>
        <v>0</v>
      </c>
      <c r="KQW77" s="26">
        <f t="shared" si="125"/>
        <v>0</v>
      </c>
      <c r="KQX77" s="26">
        <f t="shared" si="125"/>
        <v>0</v>
      </c>
      <c r="KQY77" s="26">
        <f t="shared" si="125"/>
        <v>0</v>
      </c>
      <c r="KQZ77" s="26">
        <f t="shared" si="125"/>
        <v>0</v>
      </c>
      <c r="KRA77" s="26">
        <f t="shared" si="125"/>
        <v>0</v>
      </c>
      <c r="KRB77" s="26">
        <f t="shared" si="125"/>
        <v>0</v>
      </c>
      <c r="KRC77" s="26">
        <f t="shared" si="125"/>
        <v>0</v>
      </c>
      <c r="KRD77" s="26">
        <f t="shared" si="125"/>
        <v>0</v>
      </c>
      <c r="KRE77" s="26">
        <f t="shared" si="125"/>
        <v>0</v>
      </c>
      <c r="KRF77" s="26">
        <f t="shared" si="125"/>
        <v>0</v>
      </c>
      <c r="KRG77" s="26">
        <f t="shared" si="125"/>
        <v>0</v>
      </c>
      <c r="KRH77" s="26">
        <f t="shared" si="125"/>
        <v>0</v>
      </c>
      <c r="KRI77" s="26">
        <f t="shared" si="125"/>
        <v>0</v>
      </c>
      <c r="KRJ77" s="26">
        <f t="shared" si="125"/>
        <v>0</v>
      </c>
      <c r="KRK77" s="26">
        <f t="shared" si="125"/>
        <v>0</v>
      </c>
      <c r="KRL77" s="26">
        <f t="shared" si="125"/>
        <v>0</v>
      </c>
      <c r="KRM77" s="26">
        <f t="shared" si="125"/>
        <v>0</v>
      </c>
      <c r="KRN77" s="26">
        <f t="shared" si="125"/>
        <v>0</v>
      </c>
      <c r="KRO77" s="26">
        <f t="shared" si="125"/>
        <v>0</v>
      </c>
      <c r="KRP77" s="26">
        <f t="shared" si="125"/>
        <v>0</v>
      </c>
      <c r="KRQ77" s="26">
        <f t="shared" si="125"/>
        <v>0</v>
      </c>
      <c r="KRR77" s="26">
        <f t="shared" si="125"/>
        <v>0</v>
      </c>
      <c r="KRS77" s="26">
        <f t="shared" si="125"/>
        <v>0</v>
      </c>
      <c r="KRT77" s="26">
        <f t="shared" si="125"/>
        <v>0</v>
      </c>
      <c r="KRU77" s="26">
        <f t="shared" si="125"/>
        <v>0</v>
      </c>
      <c r="KRV77" s="26">
        <f t="shared" si="125"/>
        <v>0</v>
      </c>
      <c r="KRW77" s="26">
        <f t="shared" si="125"/>
        <v>0</v>
      </c>
      <c r="KRX77" s="26">
        <f t="shared" si="125"/>
        <v>0</v>
      </c>
      <c r="KRY77" s="26">
        <f t="shared" si="125"/>
        <v>0</v>
      </c>
      <c r="KRZ77" s="26">
        <f t="shared" si="125"/>
        <v>0</v>
      </c>
      <c r="KSA77" s="26">
        <f t="shared" si="125"/>
        <v>0</v>
      </c>
      <c r="KSB77" s="26">
        <f t="shared" si="125"/>
        <v>0</v>
      </c>
      <c r="KSC77" s="26">
        <f t="shared" si="125"/>
        <v>0</v>
      </c>
      <c r="KSD77" s="26">
        <f t="shared" si="125"/>
        <v>0</v>
      </c>
      <c r="KSE77" s="26">
        <f t="shared" si="125"/>
        <v>0</v>
      </c>
      <c r="KSF77" s="26">
        <f t="shared" si="125"/>
        <v>0</v>
      </c>
      <c r="KSG77" s="26">
        <f t="shared" si="125"/>
        <v>0</v>
      </c>
      <c r="KSH77" s="26">
        <f t="shared" si="125"/>
        <v>0</v>
      </c>
      <c r="KSI77" s="26">
        <f t="shared" si="125"/>
        <v>0</v>
      </c>
      <c r="KSJ77" s="26">
        <f t="shared" si="125"/>
        <v>0</v>
      </c>
      <c r="KSK77" s="26">
        <f t="shared" si="125"/>
        <v>0</v>
      </c>
      <c r="KSL77" s="26">
        <f t="shared" si="125"/>
        <v>0</v>
      </c>
      <c r="KSM77" s="26">
        <f t="shared" si="125"/>
        <v>0</v>
      </c>
      <c r="KSN77" s="26">
        <f t="shared" ref="KSN77:KUY77" si="126">SUM(KSN67:KSN76)</f>
        <v>0</v>
      </c>
      <c r="KSO77" s="26">
        <f t="shared" si="126"/>
        <v>0</v>
      </c>
      <c r="KSP77" s="26">
        <f t="shared" si="126"/>
        <v>0</v>
      </c>
      <c r="KSQ77" s="26">
        <f t="shared" si="126"/>
        <v>0</v>
      </c>
      <c r="KSR77" s="26">
        <f t="shared" si="126"/>
        <v>0</v>
      </c>
      <c r="KSS77" s="26">
        <f t="shared" si="126"/>
        <v>0</v>
      </c>
      <c r="KST77" s="26">
        <f t="shared" si="126"/>
        <v>0</v>
      </c>
      <c r="KSU77" s="26">
        <f t="shared" si="126"/>
        <v>0</v>
      </c>
      <c r="KSV77" s="26">
        <f t="shared" si="126"/>
        <v>0</v>
      </c>
      <c r="KSW77" s="26">
        <f t="shared" si="126"/>
        <v>0</v>
      </c>
      <c r="KSX77" s="26">
        <f t="shared" si="126"/>
        <v>0</v>
      </c>
      <c r="KSY77" s="26">
        <f t="shared" si="126"/>
        <v>0</v>
      </c>
      <c r="KSZ77" s="26">
        <f t="shared" si="126"/>
        <v>0</v>
      </c>
      <c r="KTA77" s="26">
        <f t="shared" si="126"/>
        <v>0</v>
      </c>
      <c r="KTB77" s="26">
        <f t="shared" si="126"/>
        <v>0</v>
      </c>
      <c r="KTC77" s="26">
        <f t="shared" si="126"/>
        <v>0</v>
      </c>
      <c r="KTD77" s="26">
        <f t="shared" si="126"/>
        <v>0</v>
      </c>
      <c r="KTE77" s="26">
        <f t="shared" si="126"/>
        <v>0</v>
      </c>
      <c r="KTF77" s="26">
        <f t="shared" si="126"/>
        <v>0</v>
      </c>
      <c r="KTG77" s="26">
        <f t="shared" si="126"/>
        <v>0</v>
      </c>
      <c r="KTH77" s="26">
        <f t="shared" si="126"/>
        <v>0</v>
      </c>
      <c r="KTI77" s="26">
        <f t="shared" si="126"/>
        <v>0</v>
      </c>
      <c r="KTJ77" s="26">
        <f t="shared" si="126"/>
        <v>0</v>
      </c>
      <c r="KTK77" s="26">
        <f t="shared" si="126"/>
        <v>0</v>
      </c>
      <c r="KTL77" s="26">
        <f t="shared" si="126"/>
        <v>0</v>
      </c>
      <c r="KTM77" s="26">
        <f t="shared" si="126"/>
        <v>0</v>
      </c>
      <c r="KTN77" s="26">
        <f t="shared" si="126"/>
        <v>0</v>
      </c>
      <c r="KTO77" s="26">
        <f t="shared" si="126"/>
        <v>0</v>
      </c>
      <c r="KTP77" s="26">
        <f t="shared" si="126"/>
        <v>0</v>
      </c>
      <c r="KTQ77" s="26">
        <f t="shared" si="126"/>
        <v>0</v>
      </c>
      <c r="KTR77" s="26">
        <f t="shared" si="126"/>
        <v>0</v>
      </c>
      <c r="KTS77" s="26">
        <f t="shared" si="126"/>
        <v>0</v>
      </c>
      <c r="KTT77" s="26">
        <f t="shared" si="126"/>
        <v>0</v>
      </c>
      <c r="KTU77" s="26">
        <f t="shared" si="126"/>
        <v>0</v>
      </c>
      <c r="KTV77" s="26">
        <f t="shared" si="126"/>
        <v>0</v>
      </c>
      <c r="KTW77" s="26">
        <f t="shared" si="126"/>
        <v>0</v>
      </c>
      <c r="KTX77" s="26">
        <f t="shared" si="126"/>
        <v>0</v>
      </c>
      <c r="KTY77" s="26">
        <f t="shared" si="126"/>
        <v>0</v>
      </c>
      <c r="KTZ77" s="26">
        <f t="shared" si="126"/>
        <v>0</v>
      </c>
      <c r="KUA77" s="26">
        <f t="shared" si="126"/>
        <v>0</v>
      </c>
      <c r="KUB77" s="26">
        <f t="shared" si="126"/>
        <v>0</v>
      </c>
      <c r="KUC77" s="26">
        <f t="shared" si="126"/>
        <v>0</v>
      </c>
      <c r="KUD77" s="26">
        <f t="shared" si="126"/>
        <v>0</v>
      </c>
      <c r="KUE77" s="26">
        <f t="shared" si="126"/>
        <v>0</v>
      </c>
      <c r="KUF77" s="26">
        <f t="shared" si="126"/>
        <v>0</v>
      </c>
      <c r="KUG77" s="26">
        <f t="shared" si="126"/>
        <v>0</v>
      </c>
      <c r="KUH77" s="26">
        <f t="shared" si="126"/>
        <v>0</v>
      </c>
      <c r="KUI77" s="26">
        <f t="shared" si="126"/>
        <v>0</v>
      </c>
      <c r="KUJ77" s="26">
        <f t="shared" si="126"/>
        <v>0</v>
      </c>
      <c r="KUK77" s="26">
        <f t="shared" si="126"/>
        <v>0</v>
      </c>
      <c r="KUL77" s="26">
        <f t="shared" si="126"/>
        <v>0</v>
      </c>
      <c r="KUM77" s="26">
        <f t="shared" si="126"/>
        <v>0</v>
      </c>
      <c r="KUN77" s="26">
        <f t="shared" si="126"/>
        <v>0</v>
      </c>
      <c r="KUO77" s="26">
        <f t="shared" si="126"/>
        <v>0</v>
      </c>
      <c r="KUP77" s="26">
        <f t="shared" si="126"/>
        <v>0</v>
      </c>
      <c r="KUQ77" s="26">
        <f t="shared" si="126"/>
        <v>0</v>
      </c>
      <c r="KUR77" s="26">
        <f t="shared" si="126"/>
        <v>0</v>
      </c>
      <c r="KUS77" s="26">
        <f t="shared" si="126"/>
        <v>0</v>
      </c>
      <c r="KUT77" s="26">
        <f t="shared" si="126"/>
        <v>0</v>
      </c>
      <c r="KUU77" s="26">
        <f t="shared" si="126"/>
        <v>0</v>
      </c>
      <c r="KUV77" s="26">
        <f t="shared" si="126"/>
        <v>0</v>
      </c>
      <c r="KUW77" s="26">
        <f t="shared" si="126"/>
        <v>0</v>
      </c>
      <c r="KUX77" s="26">
        <f t="shared" si="126"/>
        <v>0</v>
      </c>
      <c r="KUY77" s="26">
        <f t="shared" si="126"/>
        <v>0</v>
      </c>
      <c r="KUZ77" s="26">
        <f t="shared" ref="KUZ77:KXK77" si="127">SUM(KUZ67:KUZ76)</f>
        <v>0</v>
      </c>
      <c r="KVA77" s="26">
        <f t="shared" si="127"/>
        <v>0</v>
      </c>
      <c r="KVB77" s="26">
        <f t="shared" si="127"/>
        <v>0</v>
      </c>
      <c r="KVC77" s="26">
        <f t="shared" si="127"/>
        <v>0</v>
      </c>
      <c r="KVD77" s="26">
        <f t="shared" si="127"/>
        <v>0</v>
      </c>
      <c r="KVE77" s="26">
        <f t="shared" si="127"/>
        <v>0</v>
      </c>
      <c r="KVF77" s="26">
        <f t="shared" si="127"/>
        <v>0</v>
      </c>
      <c r="KVG77" s="26">
        <f t="shared" si="127"/>
        <v>0</v>
      </c>
      <c r="KVH77" s="26">
        <f t="shared" si="127"/>
        <v>0</v>
      </c>
      <c r="KVI77" s="26">
        <f t="shared" si="127"/>
        <v>0</v>
      </c>
      <c r="KVJ77" s="26">
        <f t="shared" si="127"/>
        <v>0</v>
      </c>
      <c r="KVK77" s="26">
        <f t="shared" si="127"/>
        <v>0</v>
      </c>
      <c r="KVL77" s="26">
        <f t="shared" si="127"/>
        <v>0</v>
      </c>
      <c r="KVM77" s="26">
        <f t="shared" si="127"/>
        <v>0</v>
      </c>
      <c r="KVN77" s="26">
        <f t="shared" si="127"/>
        <v>0</v>
      </c>
      <c r="KVO77" s="26">
        <f t="shared" si="127"/>
        <v>0</v>
      </c>
      <c r="KVP77" s="26">
        <f t="shared" si="127"/>
        <v>0</v>
      </c>
      <c r="KVQ77" s="26">
        <f t="shared" si="127"/>
        <v>0</v>
      </c>
      <c r="KVR77" s="26">
        <f t="shared" si="127"/>
        <v>0</v>
      </c>
      <c r="KVS77" s="26">
        <f t="shared" si="127"/>
        <v>0</v>
      </c>
      <c r="KVT77" s="26">
        <f t="shared" si="127"/>
        <v>0</v>
      </c>
      <c r="KVU77" s="26">
        <f t="shared" si="127"/>
        <v>0</v>
      </c>
      <c r="KVV77" s="26">
        <f t="shared" si="127"/>
        <v>0</v>
      </c>
      <c r="KVW77" s="26">
        <f t="shared" si="127"/>
        <v>0</v>
      </c>
      <c r="KVX77" s="26">
        <f t="shared" si="127"/>
        <v>0</v>
      </c>
      <c r="KVY77" s="26">
        <f t="shared" si="127"/>
        <v>0</v>
      </c>
      <c r="KVZ77" s="26">
        <f t="shared" si="127"/>
        <v>0</v>
      </c>
      <c r="KWA77" s="26">
        <f t="shared" si="127"/>
        <v>0</v>
      </c>
      <c r="KWB77" s="26">
        <f t="shared" si="127"/>
        <v>0</v>
      </c>
      <c r="KWC77" s="26">
        <f t="shared" si="127"/>
        <v>0</v>
      </c>
      <c r="KWD77" s="26">
        <f t="shared" si="127"/>
        <v>0</v>
      </c>
      <c r="KWE77" s="26">
        <f t="shared" si="127"/>
        <v>0</v>
      </c>
      <c r="KWF77" s="26">
        <f t="shared" si="127"/>
        <v>0</v>
      </c>
      <c r="KWG77" s="26">
        <f t="shared" si="127"/>
        <v>0</v>
      </c>
      <c r="KWH77" s="26">
        <f t="shared" si="127"/>
        <v>0</v>
      </c>
      <c r="KWI77" s="26">
        <f t="shared" si="127"/>
        <v>0</v>
      </c>
      <c r="KWJ77" s="26">
        <f t="shared" si="127"/>
        <v>0</v>
      </c>
      <c r="KWK77" s="26">
        <f t="shared" si="127"/>
        <v>0</v>
      </c>
      <c r="KWL77" s="26">
        <f t="shared" si="127"/>
        <v>0</v>
      </c>
      <c r="KWM77" s="26">
        <f t="shared" si="127"/>
        <v>0</v>
      </c>
      <c r="KWN77" s="26">
        <f t="shared" si="127"/>
        <v>0</v>
      </c>
      <c r="KWO77" s="26">
        <f t="shared" si="127"/>
        <v>0</v>
      </c>
      <c r="KWP77" s="26">
        <f t="shared" si="127"/>
        <v>0</v>
      </c>
      <c r="KWQ77" s="26">
        <f t="shared" si="127"/>
        <v>0</v>
      </c>
      <c r="KWR77" s="26">
        <f t="shared" si="127"/>
        <v>0</v>
      </c>
      <c r="KWS77" s="26">
        <f t="shared" si="127"/>
        <v>0</v>
      </c>
      <c r="KWT77" s="26">
        <f t="shared" si="127"/>
        <v>0</v>
      </c>
      <c r="KWU77" s="26">
        <f t="shared" si="127"/>
        <v>0</v>
      </c>
      <c r="KWV77" s="26">
        <f t="shared" si="127"/>
        <v>0</v>
      </c>
      <c r="KWW77" s="26">
        <f t="shared" si="127"/>
        <v>0</v>
      </c>
      <c r="KWX77" s="26">
        <f t="shared" si="127"/>
        <v>0</v>
      </c>
      <c r="KWY77" s="26">
        <f t="shared" si="127"/>
        <v>0</v>
      </c>
      <c r="KWZ77" s="26">
        <f t="shared" si="127"/>
        <v>0</v>
      </c>
      <c r="KXA77" s="26">
        <f t="shared" si="127"/>
        <v>0</v>
      </c>
      <c r="KXB77" s="26">
        <f t="shared" si="127"/>
        <v>0</v>
      </c>
      <c r="KXC77" s="26">
        <f t="shared" si="127"/>
        <v>0</v>
      </c>
      <c r="KXD77" s="26">
        <f t="shared" si="127"/>
        <v>0</v>
      </c>
      <c r="KXE77" s="26">
        <f t="shared" si="127"/>
        <v>0</v>
      </c>
      <c r="KXF77" s="26">
        <f t="shared" si="127"/>
        <v>0</v>
      </c>
      <c r="KXG77" s="26">
        <f t="shared" si="127"/>
        <v>0</v>
      </c>
      <c r="KXH77" s="26">
        <f t="shared" si="127"/>
        <v>0</v>
      </c>
      <c r="KXI77" s="26">
        <f t="shared" si="127"/>
        <v>0</v>
      </c>
      <c r="KXJ77" s="26">
        <f t="shared" si="127"/>
        <v>0</v>
      </c>
      <c r="KXK77" s="26">
        <f t="shared" si="127"/>
        <v>0</v>
      </c>
      <c r="KXL77" s="26">
        <f t="shared" ref="KXL77:KZW77" si="128">SUM(KXL67:KXL76)</f>
        <v>0</v>
      </c>
      <c r="KXM77" s="26">
        <f t="shared" si="128"/>
        <v>0</v>
      </c>
      <c r="KXN77" s="26">
        <f t="shared" si="128"/>
        <v>0</v>
      </c>
      <c r="KXO77" s="26">
        <f t="shared" si="128"/>
        <v>0</v>
      </c>
      <c r="KXP77" s="26">
        <f t="shared" si="128"/>
        <v>0</v>
      </c>
      <c r="KXQ77" s="26">
        <f t="shared" si="128"/>
        <v>0</v>
      </c>
      <c r="KXR77" s="26">
        <f t="shared" si="128"/>
        <v>0</v>
      </c>
      <c r="KXS77" s="26">
        <f t="shared" si="128"/>
        <v>0</v>
      </c>
      <c r="KXT77" s="26">
        <f t="shared" si="128"/>
        <v>0</v>
      </c>
      <c r="KXU77" s="26">
        <f t="shared" si="128"/>
        <v>0</v>
      </c>
      <c r="KXV77" s="26">
        <f t="shared" si="128"/>
        <v>0</v>
      </c>
      <c r="KXW77" s="26">
        <f t="shared" si="128"/>
        <v>0</v>
      </c>
      <c r="KXX77" s="26">
        <f t="shared" si="128"/>
        <v>0</v>
      </c>
      <c r="KXY77" s="26">
        <f t="shared" si="128"/>
        <v>0</v>
      </c>
      <c r="KXZ77" s="26">
        <f t="shared" si="128"/>
        <v>0</v>
      </c>
      <c r="KYA77" s="26">
        <f t="shared" si="128"/>
        <v>0</v>
      </c>
      <c r="KYB77" s="26">
        <f t="shared" si="128"/>
        <v>0</v>
      </c>
      <c r="KYC77" s="26">
        <f t="shared" si="128"/>
        <v>0</v>
      </c>
      <c r="KYD77" s="26">
        <f t="shared" si="128"/>
        <v>0</v>
      </c>
      <c r="KYE77" s="26">
        <f t="shared" si="128"/>
        <v>0</v>
      </c>
      <c r="KYF77" s="26">
        <f t="shared" si="128"/>
        <v>0</v>
      </c>
      <c r="KYG77" s="26">
        <f t="shared" si="128"/>
        <v>0</v>
      </c>
      <c r="KYH77" s="26">
        <f t="shared" si="128"/>
        <v>0</v>
      </c>
      <c r="KYI77" s="26">
        <f t="shared" si="128"/>
        <v>0</v>
      </c>
      <c r="KYJ77" s="26">
        <f t="shared" si="128"/>
        <v>0</v>
      </c>
      <c r="KYK77" s="26">
        <f t="shared" si="128"/>
        <v>0</v>
      </c>
      <c r="KYL77" s="26">
        <f t="shared" si="128"/>
        <v>0</v>
      </c>
      <c r="KYM77" s="26">
        <f t="shared" si="128"/>
        <v>0</v>
      </c>
      <c r="KYN77" s="26">
        <f t="shared" si="128"/>
        <v>0</v>
      </c>
      <c r="KYO77" s="26">
        <f t="shared" si="128"/>
        <v>0</v>
      </c>
      <c r="KYP77" s="26">
        <f t="shared" si="128"/>
        <v>0</v>
      </c>
      <c r="KYQ77" s="26">
        <f t="shared" si="128"/>
        <v>0</v>
      </c>
      <c r="KYR77" s="26">
        <f t="shared" si="128"/>
        <v>0</v>
      </c>
      <c r="KYS77" s="26">
        <f t="shared" si="128"/>
        <v>0</v>
      </c>
      <c r="KYT77" s="26">
        <f t="shared" si="128"/>
        <v>0</v>
      </c>
      <c r="KYU77" s="26">
        <f t="shared" si="128"/>
        <v>0</v>
      </c>
      <c r="KYV77" s="26">
        <f t="shared" si="128"/>
        <v>0</v>
      </c>
      <c r="KYW77" s="26">
        <f t="shared" si="128"/>
        <v>0</v>
      </c>
      <c r="KYX77" s="26">
        <f t="shared" si="128"/>
        <v>0</v>
      </c>
      <c r="KYY77" s="26">
        <f t="shared" si="128"/>
        <v>0</v>
      </c>
      <c r="KYZ77" s="26">
        <f t="shared" si="128"/>
        <v>0</v>
      </c>
      <c r="KZA77" s="26">
        <f t="shared" si="128"/>
        <v>0</v>
      </c>
      <c r="KZB77" s="26">
        <f t="shared" si="128"/>
        <v>0</v>
      </c>
      <c r="KZC77" s="26">
        <f t="shared" si="128"/>
        <v>0</v>
      </c>
      <c r="KZD77" s="26">
        <f t="shared" si="128"/>
        <v>0</v>
      </c>
      <c r="KZE77" s="26">
        <f t="shared" si="128"/>
        <v>0</v>
      </c>
      <c r="KZF77" s="26">
        <f t="shared" si="128"/>
        <v>0</v>
      </c>
      <c r="KZG77" s="26">
        <f t="shared" si="128"/>
        <v>0</v>
      </c>
      <c r="KZH77" s="26">
        <f t="shared" si="128"/>
        <v>0</v>
      </c>
      <c r="KZI77" s="26">
        <f t="shared" si="128"/>
        <v>0</v>
      </c>
      <c r="KZJ77" s="26">
        <f t="shared" si="128"/>
        <v>0</v>
      </c>
      <c r="KZK77" s="26">
        <f t="shared" si="128"/>
        <v>0</v>
      </c>
      <c r="KZL77" s="26">
        <f t="shared" si="128"/>
        <v>0</v>
      </c>
      <c r="KZM77" s="26">
        <f t="shared" si="128"/>
        <v>0</v>
      </c>
      <c r="KZN77" s="26">
        <f t="shared" si="128"/>
        <v>0</v>
      </c>
      <c r="KZO77" s="26">
        <f t="shared" si="128"/>
        <v>0</v>
      </c>
      <c r="KZP77" s="26">
        <f t="shared" si="128"/>
        <v>0</v>
      </c>
      <c r="KZQ77" s="26">
        <f t="shared" si="128"/>
        <v>0</v>
      </c>
      <c r="KZR77" s="26">
        <f t="shared" si="128"/>
        <v>0</v>
      </c>
      <c r="KZS77" s="26">
        <f t="shared" si="128"/>
        <v>0</v>
      </c>
      <c r="KZT77" s="26">
        <f t="shared" si="128"/>
        <v>0</v>
      </c>
      <c r="KZU77" s="26">
        <f t="shared" si="128"/>
        <v>0</v>
      </c>
      <c r="KZV77" s="26">
        <f t="shared" si="128"/>
        <v>0</v>
      </c>
      <c r="KZW77" s="26">
        <f t="shared" si="128"/>
        <v>0</v>
      </c>
      <c r="KZX77" s="26">
        <f t="shared" ref="KZX77:LCI77" si="129">SUM(KZX67:KZX76)</f>
        <v>0</v>
      </c>
      <c r="KZY77" s="26">
        <f t="shared" si="129"/>
        <v>0</v>
      </c>
      <c r="KZZ77" s="26">
        <f t="shared" si="129"/>
        <v>0</v>
      </c>
      <c r="LAA77" s="26">
        <f t="shared" si="129"/>
        <v>0</v>
      </c>
      <c r="LAB77" s="26">
        <f t="shared" si="129"/>
        <v>0</v>
      </c>
      <c r="LAC77" s="26">
        <f t="shared" si="129"/>
        <v>0</v>
      </c>
      <c r="LAD77" s="26">
        <f t="shared" si="129"/>
        <v>0</v>
      </c>
      <c r="LAE77" s="26">
        <f t="shared" si="129"/>
        <v>0</v>
      </c>
      <c r="LAF77" s="26">
        <f t="shared" si="129"/>
        <v>0</v>
      </c>
      <c r="LAG77" s="26">
        <f t="shared" si="129"/>
        <v>0</v>
      </c>
      <c r="LAH77" s="26">
        <f t="shared" si="129"/>
        <v>0</v>
      </c>
      <c r="LAI77" s="26">
        <f t="shared" si="129"/>
        <v>0</v>
      </c>
      <c r="LAJ77" s="26">
        <f t="shared" si="129"/>
        <v>0</v>
      </c>
      <c r="LAK77" s="26">
        <f t="shared" si="129"/>
        <v>0</v>
      </c>
      <c r="LAL77" s="26">
        <f t="shared" si="129"/>
        <v>0</v>
      </c>
      <c r="LAM77" s="26">
        <f t="shared" si="129"/>
        <v>0</v>
      </c>
      <c r="LAN77" s="26">
        <f t="shared" si="129"/>
        <v>0</v>
      </c>
      <c r="LAO77" s="26">
        <f t="shared" si="129"/>
        <v>0</v>
      </c>
      <c r="LAP77" s="26">
        <f t="shared" si="129"/>
        <v>0</v>
      </c>
      <c r="LAQ77" s="26">
        <f t="shared" si="129"/>
        <v>0</v>
      </c>
      <c r="LAR77" s="26">
        <f t="shared" si="129"/>
        <v>0</v>
      </c>
      <c r="LAS77" s="26">
        <f t="shared" si="129"/>
        <v>0</v>
      </c>
      <c r="LAT77" s="26">
        <f t="shared" si="129"/>
        <v>0</v>
      </c>
      <c r="LAU77" s="26">
        <f t="shared" si="129"/>
        <v>0</v>
      </c>
      <c r="LAV77" s="26">
        <f t="shared" si="129"/>
        <v>0</v>
      </c>
      <c r="LAW77" s="26">
        <f t="shared" si="129"/>
        <v>0</v>
      </c>
      <c r="LAX77" s="26">
        <f t="shared" si="129"/>
        <v>0</v>
      </c>
      <c r="LAY77" s="26">
        <f t="shared" si="129"/>
        <v>0</v>
      </c>
      <c r="LAZ77" s="26">
        <f t="shared" si="129"/>
        <v>0</v>
      </c>
      <c r="LBA77" s="26">
        <f t="shared" si="129"/>
        <v>0</v>
      </c>
      <c r="LBB77" s="26">
        <f t="shared" si="129"/>
        <v>0</v>
      </c>
      <c r="LBC77" s="26">
        <f t="shared" si="129"/>
        <v>0</v>
      </c>
      <c r="LBD77" s="26">
        <f t="shared" si="129"/>
        <v>0</v>
      </c>
      <c r="LBE77" s="26">
        <f t="shared" si="129"/>
        <v>0</v>
      </c>
      <c r="LBF77" s="26">
        <f t="shared" si="129"/>
        <v>0</v>
      </c>
      <c r="LBG77" s="26">
        <f t="shared" si="129"/>
        <v>0</v>
      </c>
      <c r="LBH77" s="26">
        <f t="shared" si="129"/>
        <v>0</v>
      </c>
      <c r="LBI77" s="26">
        <f t="shared" si="129"/>
        <v>0</v>
      </c>
      <c r="LBJ77" s="26">
        <f t="shared" si="129"/>
        <v>0</v>
      </c>
      <c r="LBK77" s="26">
        <f t="shared" si="129"/>
        <v>0</v>
      </c>
      <c r="LBL77" s="26">
        <f t="shared" si="129"/>
        <v>0</v>
      </c>
      <c r="LBM77" s="26">
        <f t="shared" si="129"/>
        <v>0</v>
      </c>
      <c r="LBN77" s="26">
        <f t="shared" si="129"/>
        <v>0</v>
      </c>
      <c r="LBO77" s="26">
        <f t="shared" si="129"/>
        <v>0</v>
      </c>
      <c r="LBP77" s="26">
        <f t="shared" si="129"/>
        <v>0</v>
      </c>
      <c r="LBQ77" s="26">
        <f t="shared" si="129"/>
        <v>0</v>
      </c>
      <c r="LBR77" s="26">
        <f t="shared" si="129"/>
        <v>0</v>
      </c>
      <c r="LBS77" s="26">
        <f t="shared" si="129"/>
        <v>0</v>
      </c>
      <c r="LBT77" s="26">
        <f t="shared" si="129"/>
        <v>0</v>
      </c>
      <c r="LBU77" s="26">
        <f t="shared" si="129"/>
        <v>0</v>
      </c>
      <c r="LBV77" s="26">
        <f t="shared" si="129"/>
        <v>0</v>
      </c>
      <c r="LBW77" s="26">
        <f t="shared" si="129"/>
        <v>0</v>
      </c>
      <c r="LBX77" s="26">
        <f t="shared" si="129"/>
        <v>0</v>
      </c>
      <c r="LBY77" s="26">
        <f t="shared" si="129"/>
        <v>0</v>
      </c>
      <c r="LBZ77" s="26">
        <f t="shared" si="129"/>
        <v>0</v>
      </c>
      <c r="LCA77" s="26">
        <f t="shared" si="129"/>
        <v>0</v>
      </c>
      <c r="LCB77" s="26">
        <f t="shared" si="129"/>
        <v>0</v>
      </c>
      <c r="LCC77" s="26">
        <f t="shared" si="129"/>
        <v>0</v>
      </c>
      <c r="LCD77" s="26">
        <f t="shared" si="129"/>
        <v>0</v>
      </c>
      <c r="LCE77" s="26">
        <f t="shared" si="129"/>
        <v>0</v>
      </c>
      <c r="LCF77" s="26">
        <f t="shared" si="129"/>
        <v>0</v>
      </c>
      <c r="LCG77" s="26">
        <f t="shared" si="129"/>
        <v>0</v>
      </c>
      <c r="LCH77" s="26">
        <f t="shared" si="129"/>
        <v>0</v>
      </c>
      <c r="LCI77" s="26">
        <f t="shared" si="129"/>
        <v>0</v>
      </c>
      <c r="LCJ77" s="26">
        <f t="shared" ref="LCJ77:LEU77" si="130">SUM(LCJ67:LCJ76)</f>
        <v>0</v>
      </c>
      <c r="LCK77" s="26">
        <f t="shared" si="130"/>
        <v>0</v>
      </c>
      <c r="LCL77" s="26">
        <f t="shared" si="130"/>
        <v>0</v>
      </c>
      <c r="LCM77" s="26">
        <f t="shared" si="130"/>
        <v>0</v>
      </c>
      <c r="LCN77" s="26">
        <f t="shared" si="130"/>
        <v>0</v>
      </c>
      <c r="LCO77" s="26">
        <f t="shared" si="130"/>
        <v>0</v>
      </c>
      <c r="LCP77" s="26">
        <f t="shared" si="130"/>
        <v>0</v>
      </c>
      <c r="LCQ77" s="26">
        <f t="shared" si="130"/>
        <v>0</v>
      </c>
      <c r="LCR77" s="26">
        <f t="shared" si="130"/>
        <v>0</v>
      </c>
      <c r="LCS77" s="26">
        <f t="shared" si="130"/>
        <v>0</v>
      </c>
      <c r="LCT77" s="26">
        <f t="shared" si="130"/>
        <v>0</v>
      </c>
      <c r="LCU77" s="26">
        <f t="shared" si="130"/>
        <v>0</v>
      </c>
      <c r="LCV77" s="26">
        <f t="shared" si="130"/>
        <v>0</v>
      </c>
      <c r="LCW77" s="26">
        <f t="shared" si="130"/>
        <v>0</v>
      </c>
      <c r="LCX77" s="26">
        <f t="shared" si="130"/>
        <v>0</v>
      </c>
      <c r="LCY77" s="26">
        <f t="shared" si="130"/>
        <v>0</v>
      </c>
      <c r="LCZ77" s="26">
        <f t="shared" si="130"/>
        <v>0</v>
      </c>
      <c r="LDA77" s="26">
        <f t="shared" si="130"/>
        <v>0</v>
      </c>
      <c r="LDB77" s="26">
        <f t="shared" si="130"/>
        <v>0</v>
      </c>
      <c r="LDC77" s="26">
        <f t="shared" si="130"/>
        <v>0</v>
      </c>
      <c r="LDD77" s="26">
        <f t="shared" si="130"/>
        <v>0</v>
      </c>
      <c r="LDE77" s="26">
        <f t="shared" si="130"/>
        <v>0</v>
      </c>
      <c r="LDF77" s="26">
        <f t="shared" si="130"/>
        <v>0</v>
      </c>
      <c r="LDG77" s="26">
        <f t="shared" si="130"/>
        <v>0</v>
      </c>
      <c r="LDH77" s="26">
        <f t="shared" si="130"/>
        <v>0</v>
      </c>
      <c r="LDI77" s="26">
        <f t="shared" si="130"/>
        <v>0</v>
      </c>
      <c r="LDJ77" s="26">
        <f t="shared" si="130"/>
        <v>0</v>
      </c>
      <c r="LDK77" s="26">
        <f t="shared" si="130"/>
        <v>0</v>
      </c>
      <c r="LDL77" s="26">
        <f t="shared" si="130"/>
        <v>0</v>
      </c>
      <c r="LDM77" s="26">
        <f t="shared" si="130"/>
        <v>0</v>
      </c>
      <c r="LDN77" s="26">
        <f t="shared" si="130"/>
        <v>0</v>
      </c>
      <c r="LDO77" s="26">
        <f t="shared" si="130"/>
        <v>0</v>
      </c>
      <c r="LDP77" s="26">
        <f t="shared" si="130"/>
        <v>0</v>
      </c>
      <c r="LDQ77" s="26">
        <f t="shared" si="130"/>
        <v>0</v>
      </c>
      <c r="LDR77" s="26">
        <f t="shared" si="130"/>
        <v>0</v>
      </c>
      <c r="LDS77" s="26">
        <f t="shared" si="130"/>
        <v>0</v>
      </c>
      <c r="LDT77" s="26">
        <f t="shared" si="130"/>
        <v>0</v>
      </c>
      <c r="LDU77" s="26">
        <f t="shared" si="130"/>
        <v>0</v>
      </c>
      <c r="LDV77" s="26">
        <f t="shared" si="130"/>
        <v>0</v>
      </c>
      <c r="LDW77" s="26">
        <f t="shared" si="130"/>
        <v>0</v>
      </c>
      <c r="LDX77" s="26">
        <f t="shared" si="130"/>
        <v>0</v>
      </c>
      <c r="LDY77" s="26">
        <f t="shared" si="130"/>
        <v>0</v>
      </c>
      <c r="LDZ77" s="26">
        <f t="shared" si="130"/>
        <v>0</v>
      </c>
      <c r="LEA77" s="26">
        <f t="shared" si="130"/>
        <v>0</v>
      </c>
      <c r="LEB77" s="26">
        <f t="shared" si="130"/>
        <v>0</v>
      </c>
      <c r="LEC77" s="26">
        <f t="shared" si="130"/>
        <v>0</v>
      </c>
      <c r="LED77" s="26">
        <f t="shared" si="130"/>
        <v>0</v>
      </c>
      <c r="LEE77" s="26">
        <f t="shared" si="130"/>
        <v>0</v>
      </c>
      <c r="LEF77" s="26">
        <f t="shared" si="130"/>
        <v>0</v>
      </c>
      <c r="LEG77" s="26">
        <f t="shared" si="130"/>
        <v>0</v>
      </c>
      <c r="LEH77" s="26">
        <f t="shared" si="130"/>
        <v>0</v>
      </c>
      <c r="LEI77" s="26">
        <f t="shared" si="130"/>
        <v>0</v>
      </c>
      <c r="LEJ77" s="26">
        <f t="shared" si="130"/>
        <v>0</v>
      </c>
      <c r="LEK77" s="26">
        <f t="shared" si="130"/>
        <v>0</v>
      </c>
      <c r="LEL77" s="26">
        <f t="shared" si="130"/>
        <v>0</v>
      </c>
      <c r="LEM77" s="26">
        <f t="shared" si="130"/>
        <v>0</v>
      </c>
      <c r="LEN77" s="26">
        <f t="shared" si="130"/>
        <v>0</v>
      </c>
      <c r="LEO77" s="26">
        <f t="shared" si="130"/>
        <v>0</v>
      </c>
      <c r="LEP77" s="26">
        <f t="shared" si="130"/>
        <v>0</v>
      </c>
      <c r="LEQ77" s="26">
        <f t="shared" si="130"/>
        <v>0</v>
      </c>
      <c r="LER77" s="26">
        <f t="shared" si="130"/>
        <v>0</v>
      </c>
      <c r="LES77" s="26">
        <f t="shared" si="130"/>
        <v>0</v>
      </c>
      <c r="LET77" s="26">
        <f t="shared" si="130"/>
        <v>0</v>
      </c>
      <c r="LEU77" s="26">
        <f t="shared" si="130"/>
        <v>0</v>
      </c>
      <c r="LEV77" s="26">
        <f t="shared" ref="LEV77:LHG77" si="131">SUM(LEV67:LEV76)</f>
        <v>0</v>
      </c>
      <c r="LEW77" s="26">
        <f t="shared" si="131"/>
        <v>0</v>
      </c>
      <c r="LEX77" s="26">
        <f t="shared" si="131"/>
        <v>0</v>
      </c>
      <c r="LEY77" s="26">
        <f t="shared" si="131"/>
        <v>0</v>
      </c>
      <c r="LEZ77" s="26">
        <f t="shared" si="131"/>
        <v>0</v>
      </c>
      <c r="LFA77" s="26">
        <f t="shared" si="131"/>
        <v>0</v>
      </c>
      <c r="LFB77" s="26">
        <f t="shared" si="131"/>
        <v>0</v>
      </c>
      <c r="LFC77" s="26">
        <f t="shared" si="131"/>
        <v>0</v>
      </c>
      <c r="LFD77" s="26">
        <f t="shared" si="131"/>
        <v>0</v>
      </c>
      <c r="LFE77" s="26">
        <f t="shared" si="131"/>
        <v>0</v>
      </c>
      <c r="LFF77" s="26">
        <f t="shared" si="131"/>
        <v>0</v>
      </c>
      <c r="LFG77" s="26">
        <f t="shared" si="131"/>
        <v>0</v>
      </c>
      <c r="LFH77" s="26">
        <f t="shared" si="131"/>
        <v>0</v>
      </c>
      <c r="LFI77" s="26">
        <f t="shared" si="131"/>
        <v>0</v>
      </c>
      <c r="LFJ77" s="26">
        <f t="shared" si="131"/>
        <v>0</v>
      </c>
      <c r="LFK77" s="26">
        <f t="shared" si="131"/>
        <v>0</v>
      </c>
      <c r="LFL77" s="26">
        <f t="shared" si="131"/>
        <v>0</v>
      </c>
      <c r="LFM77" s="26">
        <f t="shared" si="131"/>
        <v>0</v>
      </c>
      <c r="LFN77" s="26">
        <f t="shared" si="131"/>
        <v>0</v>
      </c>
      <c r="LFO77" s="26">
        <f t="shared" si="131"/>
        <v>0</v>
      </c>
      <c r="LFP77" s="26">
        <f t="shared" si="131"/>
        <v>0</v>
      </c>
      <c r="LFQ77" s="26">
        <f t="shared" si="131"/>
        <v>0</v>
      </c>
      <c r="LFR77" s="26">
        <f t="shared" si="131"/>
        <v>0</v>
      </c>
      <c r="LFS77" s="26">
        <f t="shared" si="131"/>
        <v>0</v>
      </c>
      <c r="LFT77" s="26">
        <f t="shared" si="131"/>
        <v>0</v>
      </c>
      <c r="LFU77" s="26">
        <f t="shared" si="131"/>
        <v>0</v>
      </c>
      <c r="LFV77" s="26">
        <f t="shared" si="131"/>
        <v>0</v>
      </c>
      <c r="LFW77" s="26">
        <f t="shared" si="131"/>
        <v>0</v>
      </c>
      <c r="LFX77" s="26">
        <f t="shared" si="131"/>
        <v>0</v>
      </c>
      <c r="LFY77" s="26">
        <f t="shared" si="131"/>
        <v>0</v>
      </c>
      <c r="LFZ77" s="26">
        <f t="shared" si="131"/>
        <v>0</v>
      </c>
      <c r="LGA77" s="26">
        <f t="shared" si="131"/>
        <v>0</v>
      </c>
      <c r="LGB77" s="26">
        <f t="shared" si="131"/>
        <v>0</v>
      </c>
      <c r="LGC77" s="26">
        <f t="shared" si="131"/>
        <v>0</v>
      </c>
      <c r="LGD77" s="26">
        <f t="shared" si="131"/>
        <v>0</v>
      </c>
      <c r="LGE77" s="26">
        <f t="shared" si="131"/>
        <v>0</v>
      </c>
      <c r="LGF77" s="26">
        <f t="shared" si="131"/>
        <v>0</v>
      </c>
      <c r="LGG77" s="26">
        <f t="shared" si="131"/>
        <v>0</v>
      </c>
      <c r="LGH77" s="26">
        <f t="shared" si="131"/>
        <v>0</v>
      </c>
      <c r="LGI77" s="26">
        <f t="shared" si="131"/>
        <v>0</v>
      </c>
      <c r="LGJ77" s="26">
        <f t="shared" si="131"/>
        <v>0</v>
      </c>
      <c r="LGK77" s="26">
        <f t="shared" si="131"/>
        <v>0</v>
      </c>
      <c r="LGL77" s="26">
        <f t="shared" si="131"/>
        <v>0</v>
      </c>
      <c r="LGM77" s="26">
        <f t="shared" si="131"/>
        <v>0</v>
      </c>
      <c r="LGN77" s="26">
        <f t="shared" si="131"/>
        <v>0</v>
      </c>
      <c r="LGO77" s="26">
        <f t="shared" si="131"/>
        <v>0</v>
      </c>
      <c r="LGP77" s="26">
        <f t="shared" si="131"/>
        <v>0</v>
      </c>
      <c r="LGQ77" s="26">
        <f t="shared" si="131"/>
        <v>0</v>
      </c>
      <c r="LGR77" s="26">
        <f t="shared" si="131"/>
        <v>0</v>
      </c>
      <c r="LGS77" s="26">
        <f t="shared" si="131"/>
        <v>0</v>
      </c>
      <c r="LGT77" s="26">
        <f t="shared" si="131"/>
        <v>0</v>
      </c>
      <c r="LGU77" s="26">
        <f t="shared" si="131"/>
        <v>0</v>
      </c>
      <c r="LGV77" s="26">
        <f t="shared" si="131"/>
        <v>0</v>
      </c>
      <c r="LGW77" s="26">
        <f t="shared" si="131"/>
        <v>0</v>
      </c>
      <c r="LGX77" s="26">
        <f t="shared" si="131"/>
        <v>0</v>
      </c>
      <c r="LGY77" s="26">
        <f t="shared" si="131"/>
        <v>0</v>
      </c>
      <c r="LGZ77" s="26">
        <f t="shared" si="131"/>
        <v>0</v>
      </c>
      <c r="LHA77" s="26">
        <f t="shared" si="131"/>
        <v>0</v>
      </c>
      <c r="LHB77" s="26">
        <f t="shared" si="131"/>
        <v>0</v>
      </c>
      <c r="LHC77" s="26">
        <f t="shared" si="131"/>
        <v>0</v>
      </c>
      <c r="LHD77" s="26">
        <f t="shared" si="131"/>
        <v>0</v>
      </c>
      <c r="LHE77" s="26">
        <f t="shared" si="131"/>
        <v>0</v>
      </c>
      <c r="LHF77" s="26">
        <f t="shared" si="131"/>
        <v>0</v>
      </c>
      <c r="LHG77" s="26">
        <f t="shared" si="131"/>
        <v>0</v>
      </c>
      <c r="LHH77" s="26">
        <f t="shared" ref="LHH77:LJS77" si="132">SUM(LHH67:LHH76)</f>
        <v>0</v>
      </c>
      <c r="LHI77" s="26">
        <f t="shared" si="132"/>
        <v>0</v>
      </c>
      <c r="LHJ77" s="26">
        <f t="shared" si="132"/>
        <v>0</v>
      </c>
      <c r="LHK77" s="26">
        <f t="shared" si="132"/>
        <v>0</v>
      </c>
      <c r="LHL77" s="26">
        <f t="shared" si="132"/>
        <v>0</v>
      </c>
      <c r="LHM77" s="26">
        <f t="shared" si="132"/>
        <v>0</v>
      </c>
      <c r="LHN77" s="26">
        <f t="shared" si="132"/>
        <v>0</v>
      </c>
      <c r="LHO77" s="26">
        <f t="shared" si="132"/>
        <v>0</v>
      </c>
      <c r="LHP77" s="26">
        <f t="shared" si="132"/>
        <v>0</v>
      </c>
      <c r="LHQ77" s="26">
        <f t="shared" si="132"/>
        <v>0</v>
      </c>
      <c r="LHR77" s="26">
        <f t="shared" si="132"/>
        <v>0</v>
      </c>
      <c r="LHS77" s="26">
        <f t="shared" si="132"/>
        <v>0</v>
      </c>
      <c r="LHT77" s="26">
        <f t="shared" si="132"/>
        <v>0</v>
      </c>
      <c r="LHU77" s="26">
        <f t="shared" si="132"/>
        <v>0</v>
      </c>
      <c r="LHV77" s="26">
        <f t="shared" si="132"/>
        <v>0</v>
      </c>
      <c r="LHW77" s="26">
        <f t="shared" si="132"/>
        <v>0</v>
      </c>
      <c r="LHX77" s="26">
        <f t="shared" si="132"/>
        <v>0</v>
      </c>
      <c r="LHY77" s="26">
        <f t="shared" si="132"/>
        <v>0</v>
      </c>
      <c r="LHZ77" s="26">
        <f t="shared" si="132"/>
        <v>0</v>
      </c>
      <c r="LIA77" s="26">
        <f t="shared" si="132"/>
        <v>0</v>
      </c>
      <c r="LIB77" s="26">
        <f t="shared" si="132"/>
        <v>0</v>
      </c>
      <c r="LIC77" s="26">
        <f t="shared" si="132"/>
        <v>0</v>
      </c>
      <c r="LID77" s="26">
        <f t="shared" si="132"/>
        <v>0</v>
      </c>
      <c r="LIE77" s="26">
        <f t="shared" si="132"/>
        <v>0</v>
      </c>
      <c r="LIF77" s="26">
        <f t="shared" si="132"/>
        <v>0</v>
      </c>
      <c r="LIG77" s="26">
        <f t="shared" si="132"/>
        <v>0</v>
      </c>
      <c r="LIH77" s="26">
        <f t="shared" si="132"/>
        <v>0</v>
      </c>
      <c r="LII77" s="26">
        <f t="shared" si="132"/>
        <v>0</v>
      </c>
      <c r="LIJ77" s="26">
        <f t="shared" si="132"/>
        <v>0</v>
      </c>
      <c r="LIK77" s="26">
        <f t="shared" si="132"/>
        <v>0</v>
      </c>
      <c r="LIL77" s="26">
        <f t="shared" si="132"/>
        <v>0</v>
      </c>
      <c r="LIM77" s="26">
        <f t="shared" si="132"/>
        <v>0</v>
      </c>
      <c r="LIN77" s="26">
        <f t="shared" si="132"/>
        <v>0</v>
      </c>
      <c r="LIO77" s="26">
        <f t="shared" si="132"/>
        <v>0</v>
      </c>
      <c r="LIP77" s="26">
        <f t="shared" si="132"/>
        <v>0</v>
      </c>
      <c r="LIQ77" s="26">
        <f t="shared" si="132"/>
        <v>0</v>
      </c>
      <c r="LIR77" s="26">
        <f t="shared" si="132"/>
        <v>0</v>
      </c>
      <c r="LIS77" s="26">
        <f t="shared" si="132"/>
        <v>0</v>
      </c>
      <c r="LIT77" s="26">
        <f t="shared" si="132"/>
        <v>0</v>
      </c>
      <c r="LIU77" s="26">
        <f t="shared" si="132"/>
        <v>0</v>
      </c>
      <c r="LIV77" s="26">
        <f t="shared" si="132"/>
        <v>0</v>
      </c>
      <c r="LIW77" s="26">
        <f t="shared" si="132"/>
        <v>0</v>
      </c>
      <c r="LIX77" s="26">
        <f t="shared" si="132"/>
        <v>0</v>
      </c>
      <c r="LIY77" s="26">
        <f t="shared" si="132"/>
        <v>0</v>
      </c>
      <c r="LIZ77" s="26">
        <f t="shared" si="132"/>
        <v>0</v>
      </c>
      <c r="LJA77" s="26">
        <f t="shared" si="132"/>
        <v>0</v>
      </c>
      <c r="LJB77" s="26">
        <f t="shared" si="132"/>
        <v>0</v>
      </c>
      <c r="LJC77" s="26">
        <f t="shared" si="132"/>
        <v>0</v>
      </c>
      <c r="LJD77" s="26">
        <f t="shared" si="132"/>
        <v>0</v>
      </c>
      <c r="LJE77" s="26">
        <f t="shared" si="132"/>
        <v>0</v>
      </c>
      <c r="LJF77" s="26">
        <f t="shared" si="132"/>
        <v>0</v>
      </c>
      <c r="LJG77" s="26">
        <f t="shared" si="132"/>
        <v>0</v>
      </c>
      <c r="LJH77" s="26">
        <f t="shared" si="132"/>
        <v>0</v>
      </c>
      <c r="LJI77" s="26">
        <f t="shared" si="132"/>
        <v>0</v>
      </c>
      <c r="LJJ77" s="26">
        <f t="shared" si="132"/>
        <v>0</v>
      </c>
      <c r="LJK77" s="26">
        <f t="shared" si="132"/>
        <v>0</v>
      </c>
      <c r="LJL77" s="26">
        <f t="shared" si="132"/>
        <v>0</v>
      </c>
      <c r="LJM77" s="26">
        <f t="shared" si="132"/>
        <v>0</v>
      </c>
      <c r="LJN77" s="26">
        <f t="shared" si="132"/>
        <v>0</v>
      </c>
      <c r="LJO77" s="26">
        <f t="shared" si="132"/>
        <v>0</v>
      </c>
      <c r="LJP77" s="26">
        <f t="shared" si="132"/>
        <v>0</v>
      </c>
      <c r="LJQ77" s="26">
        <f t="shared" si="132"/>
        <v>0</v>
      </c>
      <c r="LJR77" s="26">
        <f t="shared" si="132"/>
        <v>0</v>
      </c>
      <c r="LJS77" s="26">
        <f t="shared" si="132"/>
        <v>0</v>
      </c>
      <c r="LJT77" s="26">
        <f t="shared" ref="LJT77:LME77" si="133">SUM(LJT67:LJT76)</f>
        <v>0</v>
      </c>
      <c r="LJU77" s="26">
        <f t="shared" si="133"/>
        <v>0</v>
      </c>
      <c r="LJV77" s="26">
        <f t="shared" si="133"/>
        <v>0</v>
      </c>
      <c r="LJW77" s="26">
        <f t="shared" si="133"/>
        <v>0</v>
      </c>
      <c r="LJX77" s="26">
        <f t="shared" si="133"/>
        <v>0</v>
      </c>
      <c r="LJY77" s="26">
        <f t="shared" si="133"/>
        <v>0</v>
      </c>
      <c r="LJZ77" s="26">
        <f t="shared" si="133"/>
        <v>0</v>
      </c>
      <c r="LKA77" s="26">
        <f t="shared" si="133"/>
        <v>0</v>
      </c>
      <c r="LKB77" s="26">
        <f t="shared" si="133"/>
        <v>0</v>
      </c>
      <c r="LKC77" s="26">
        <f t="shared" si="133"/>
        <v>0</v>
      </c>
      <c r="LKD77" s="26">
        <f t="shared" si="133"/>
        <v>0</v>
      </c>
      <c r="LKE77" s="26">
        <f t="shared" si="133"/>
        <v>0</v>
      </c>
      <c r="LKF77" s="26">
        <f t="shared" si="133"/>
        <v>0</v>
      </c>
      <c r="LKG77" s="26">
        <f t="shared" si="133"/>
        <v>0</v>
      </c>
      <c r="LKH77" s="26">
        <f t="shared" si="133"/>
        <v>0</v>
      </c>
      <c r="LKI77" s="26">
        <f t="shared" si="133"/>
        <v>0</v>
      </c>
      <c r="LKJ77" s="26">
        <f t="shared" si="133"/>
        <v>0</v>
      </c>
      <c r="LKK77" s="26">
        <f t="shared" si="133"/>
        <v>0</v>
      </c>
      <c r="LKL77" s="26">
        <f t="shared" si="133"/>
        <v>0</v>
      </c>
      <c r="LKM77" s="26">
        <f t="shared" si="133"/>
        <v>0</v>
      </c>
      <c r="LKN77" s="26">
        <f t="shared" si="133"/>
        <v>0</v>
      </c>
      <c r="LKO77" s="26">
        <f t="shared" si="133"/>
        <v>0</v>
      </c>
      <c r="LKP77" s="26">
        <f t="shared" si="133"/>
        <v>0</v>
      </c>
      <c r="LKQ77" s="26">
        <f t="shared" si="133"/>
        <v>0</v>
      </c>
      <c r="LKR77" s="26">
        <f t="shared" si="133"/>
        <v>0</v>
      </c>
      <c r="LKS77" s="26">
        <f t="shared" si="133"/>
        <v>0</v>
      </c>
      <c r="LKT77" s="26">
        <f t="shared" si="133"/>
        <v>0</v>
      </c>
      <c r="LKU77" s="26">
        <f t="shared" si="133"/>
        <v>0</v>
      </c>
      <c r="LKV77" s="26">
        <f t="shared" si="133"/>
        <v>0</v>
      </c>
      <c r="LKW77" s="26">
        <f t="shared" si="133"/>
        <v>0</v>
      </c>
      <c r="LKX77" s="26">
        <f t="shared" si="133"/>
        <v>0</v>
      </c>
      <c r="LKY77" s="26">
        <f t="shared" si="133"/>
        <v>0</v>
      </c>
      <c r="LKZ77" s="26">
        <f t="shared" si="133"/>
        <v>0</v>
      </c>
      <c r="LLA77" s="26">
        <f t="shared" si="133"/>
        <v>0</v>
      </c>
      <c r="LLB77" s="26">
        <f t="shared" si="133"/>
        <v>0</v>
      </c>
      <c r="LLC77" s="26">
        <f t="shared" si="133"/>
        <v>0</v>
      </c>
      <c r="LLD77" s="26">
        <f t="shared" si="133"/>
        <v>0</v>
      </c>
      <c r="LLE77" s="26">
        <f t="shared" si="133"/>
        <v>0</v>
      </c>
      <c r="LLF77" s="26">
        <f t="shared" si="133"/>
        <v>0</v>
      </c>
      <c r="LLG77" s="26">
        <f t="shared" si="133"/>
        <v>0</v>
      </c>
      <c r="LLH77" s="26">
        <f t="shared" si="133"/>
        <v>0</v>
      </c>
      <c r="LLI77" s="26">
        <f t="shared" si="133"/>
        <v>0</v>
      </c>
      <c r="LLJ77" s="26">
        <f t="shared" si="133"/>
        <v>0</v>
      </c>
      <c r="LLK77" s="26">
        <f t="shared" si="133"/>
        <v>0</v>
      </c>
      <c r="LLL77" s="26">
        <f t="shared" si="133"/>
        <v>0</v>
      </c>
      <c r="LLM77" s="26">
        <f t="shared" si="133"/>
        <v>0</v>
      </c>
      <c r="LLN77" s="26">
        <f t="shared" si="133"/>
        <v>0</v>
      </c>
      <c r="LLO77" s="26">
        <f t="shared" si="133"/>
        <v>0</v>
      </c>
      <c r="LLP77" s="26">
        <f t="shared" si="133"/>
        <v>0</v>
      </c>
      <c r="LLQ77" s="26">
        <f t="shared" si="133"/>
        <v>0</v>
      </c>
      <c r="LLR77" s="26">
        <f t="shared" si="133"/>
        <v>0</v>
      </c>
      <c r="LLS77" s="26">
        <f t="shared" si="133"/>
        <v>0</v>
      </c>
      <c r="LLT77" s="26">
        <f t="shared" si="133"/>
        <v>0</v>
      </c>
      <c r="LLU77" s="26">
        <f t="shared" si="133"/>
        <v>0</v>
      </c>
      <c r="LLV77" s="26">
        <f t="shared" si="133"/>
        <v>0</v>
      </c>
      <c r="LLW77" s="26">
        <f t="shared" si="133"/>
        <v>0</v>
      </c>
      <c r="LLX77" s="26">
        <f t="shared" si="133"/>
        <v>0</v>
      </c>
      <c r="LLY77" s="26">
        <f t="shared" si="133"/>
        <v>0</v>
      </c>
      <c r="LLZ77" s="26">
        <f t="shared" si="133"/>
        <v>0</v>
      </c>
      <c r="LMA77" s="26">
        <f t="shared" si="133"/>
        <v>0</v>
      </c>
      <c r="LMB77" s="26">
        <f t="shared" si="133"/>
        <v>0</v>
      </c>
      <c r="LMC77" s="26">
        <f t="shared" si="133"/>
        <v>0</v>
      </c>
      <c r="LMD77" s="26">
        <f t="shared" si="133"/>
        <v>0</v>
      </c>
      <c r="LME77" s="26">
        <f t="shared" si="133"/>
        <v>0</v>
      </c>
      <c r="LMF77" s="26">
        <f t="shared" ref="LMF77:LOQ77" si="134">SUM(LMF67:LMF76)</f>
        <v>0</v>
      </c>
      <c r="LMG77" s="26">
        <f t="shared" si="134"/>
        <v>0</v>
      </c>
      <c r="LMH77" s="26">
        <f t="shared" si="134"/>
        <v>0</v>
      </c>
      <c r="LMI77" s="26">
        <f t="shared" si="134"/>
        <v>0</v>
      </c>
      <c r="LMJ77" s="26">
        <f t="shared" si="134"/>
        <v>0</v>
      </c>
      <c r="LMK77" s="26">
        <f t="shared" si="134"/>
        <v>0</v>
      </c>
      <c r="LML77" s="26">
        <f t="shared" si="134"/>
        <v>0</v>
      </c>
      <c r="LMM77" s="26">
        <f t="shared" si="134"/>
        <v>0</v>
      </c>
      <c r="LMN77" s="26">
        <f t="shared" si="134"/>
        <v>0</v>
      </c>
      <c r="LMO77" s="26">
        <f t="shared" si="134"/>
        <v>0</v>
      </c>
      <c r="LMP77" s="26">
        <f t="shared" si="134"/>
        <v>0</v>
      </c>
      <c r="LMQ77" s="26">
        <f t="shared" si="134"/>
        <v>0</v>
      </c>
      <c r="LMR77" s="26">
        <f t="shared" si="134"/>
        <v>0</v>
      </c>
      <c r="LMS77" s="26">
        <f t="shared" si="134"/>
        <v>0</v>
      </c>
      <c r="LMT77" s="26">
        <f t="shared" si="134"/>
        <v>0</v>
      </c>
      <c r="LMU77" s="26">
        <f t="shared" si="134"/>
        <v>0</v>
      </c>
      <c r="LMV77" s="26">
        <f t="shared" si="134"/>
        <v>0</v>
      </c>
      <c r="LMW77" s="26">
        <f t="shared" si="134"/>
        <v>0</v>
      </c>
      <c r="LMX77" s="26">
        <f t="shared" si="134"/>
        <v>0</v>
      </c>
      <c r="LMY77" s="26">
        <f t="shared" si="134"/>
        <v>0</v>
      </c>
      <c r="LMZ77" s="26">
        <f t="shared" si="134"/>
        <v>0</v>
      </c>
      <c r="LNA77" s="26">
        <f t="shared" si="134"/>
        <v>0</v>
      </c>
      <c r="LNB77" s="26">
        <f t="shared" si="134"/>
        <v>0</v>
      </c>
      <c r="LNC77" s="26">
        <f t="shared" si="134"/>
        <v>0</v>
      </c>
      <c r="LND77" s="26">
        <f t="shared" si="134"/>
        <v>0</v>
      </c>
      <c r="LNE77" s="26">
        <f t="shared" si="134"/>
        <v>0</v>
      </c>
      <c r="LNF77" s="26">
        <f t="shared" si="134"/>
        <v>0</v>
      </c>
      <c r="LNG77" s="26">
        <f t="shared" si="134"/>
        <v>0</v>
      </c>
      <c r="LNH77" s="26">
        <f t="shared" si="134"/>
        <v>0</v>
      </c>
      <c r="LNI77" s="26">
        <f t="shared" si="134"/>
        <v>0</v>
      </c>
      <c r="LNJ77" s="26">
        <f t="shared" si="134"/>
        <v>0</v>
      </c>
      <c r="LNK77" s="26">
        <f t="shared" si="134"/>
        <v>0</v>
      </c>
      <c r="LNL77" s="26">
        <f t="shared" si="134"/>
        <v>0</v>
      </c>
      <c r="LNM77" s="26">
        <f t="shared" si="134"/>
        <v>0</v>
      </c>
      <c r="LNN77" s="26">
        <f t="shared" si="134"/>
        <v>0</v>
      </c>
      <c r="LNO77" s="26">
        <f t="shared" si="134"/>
        <v>0</v>
      </c>
      <c r="LNP77" s="26">
        <f t="shared" si="134"/>
        <v>0</v>
      </c>
      <c r="LNQ77" s="26">
        <f t="shared" si="134"/>
        <v>0</v>
      </c>
      <c r="LNR77" s="26">
        <f t="shared" si="134"/>
        <v>0</v>
      </c>
      <c r="LNS77" s="26">
        <f t="shared" si="134"/>
        <v>0</v>
      </c>
      <c r="LNT77" s="26">
        <f t="shared" si="134"/>
        <v>0</v>
      </c>
      <c r="LNU77" s="26">
        <f t="shared" si="134"/>
        <v>0</v>
      </c>
      <c r="LNV77" s="26">
        <f t="shared" si="134"/>
        <v>0</v>
      </c>
      <c r="LNW77" s="26">
        <f t="shared" si="134"/>
        <v>0</v>
      </c>
      <c r="LNX77" s="26">
        <f t="shared" si="134"/>
        <v>0</v>
      </c>
      <c r="LNY77" s="26">
        <f t="shared" si="134"/>
        <v>0</v>
      </c>
      <c r="LNZ77" s="26">
        <f t="shared" si="134"/>
        <v>0</v>
      </c>
      <c r="LOA77" s="26">
        <f t="shared" si="134"/>
        <v>0</v>
      </c>
      <c r="LOB77" s="26">
        <f t="shared" si="134"/>
        <v>0</v>
      </c>
      <c r="LOC77" s="26">
        <f t="shared" si="134"/>
        <v>0</v>
      </c>
      <c r="LOD77" s="26">
        <f t="shared" si="134"/>
        <v>0</v>
      </c>
      <c r="LOE77" s="26">
        <f t="shared" si="134"/>
        <v>0</v>
      </c>
      <c r="LOF77" s="26">
        <f t="shared" si="134"/>
        <v>0</v>
      </c>
      <c r="LOG77" s="26">
        <f t="shared" si="134"/>
        <v>0</v>
      </c>
      <c r="LOH77" s="26">
        <f t="shared" si="134"/>
        <v>0</v>
      </c>
      <c r="LOI77" s="26">
        <f t="shared" si="134"/>
        <v>0</v>
      </c>
      <c r="LOJ77" s="26">
        <f t="shared" si="134"/>
        <v>0</v>
      </c>
      <c r="LOK77" s="26">
        <f t="shared" si="134"/>
        <v>0</v>
      </c>
      <c r="LOL77" s="26">
        <f t="shared" si="134"/>
        <v>0</v>
      </c>
      <c r="LOM77" s="26">
        <f t="shared" si="134"/>
        <v>0</v>
      </c>
      <c r="LON77" s="26">
        <f t="shared" si="134"/>
        <v>0</v>
      </c>
      <c r="LOO77" s="26">
        <f t="shared" si="134"/>
        <v>0</v>
      </c>
      <c r="LOP77" s="26">
        <f t="shared" si="134"/>
        <v>0</v>
      </c>
      <c r="LOQ77" s="26">
        <f t="shared" si="134"/>
        <v>0</v>
      </c>
      <c r="LOR77" s="26">
        <f t="shared" ref="LOR77:LRC77" si="135">SUM(LOR67:LOR76)</f>
        <v>0</v>
      </c>
      <c r="LOS77" s="26">
        <f t="shared" si="135"/>
        <v>0</v>
      </c>
      <c r="LOT77" s="26">
        <f t="shared" si="135"/>
        <v>0</v>
      </c>
      <c r="LOU77" s="26">
        <f t="shared" si="135"/>
        <v>0</v>
      </c>
      <c r="LOV77" s="26">
        <f t="shared" si="135"/>
        <v>0</v>
      </c>
      <c r="LOW77" s="26">
        <f t="shared" si="135"/>
        <v>0</v>
      </c>
      <c r="LOX77" s="26">
        <f t="shared" si="135"/>
        <v>0</v>
      </c>
      <c r="LOY77" s="26">
        <f t="shared" si="135"/>
        <v>0</v>
      </c>
      <c r="LOZ77" s="26">
        <f t="shared" si="135"/>
        <v>0</v>
      </c>
      <c r="LPA77" s="26">
        <f t="shared" si="135"/>
        <v>0</v>
      </c>
      <c r="LPB77" s="26">
        <f t="shared" si="135"/>
        <v>0</v>
      </c>
      <c r="LPC77" s="26">
        <f t="shared" si="135"/>
        <v>0</v>
      </c>
      <c r="LPD77" s="26">
        <f t="shared" si="135"/>
        <v>0</v>
      </c>
      <c r="LPE77" s="26">
        <f t="shared" si="135"/>
        <v>0</v>
      </c>
      <c r="LPF77" s="26">
        <f t="shared" si="135"/>
        <v>0</v>
      </c>
      <c r="LPG77" s="26">
        <f t="shared" si="135"/>
        <v>0</v>
      </c>
      <c r="LPH77" s="26">
        <f t="shared" si="135"/>
        <v>0</v>
      </c>
      <c r="LPI77" s="26">
        <f t="shared" si="135"/>
        <v>0</v>
      </c>
      <c r="LPJ77" s="26">
        <f t="shared" si="135"/>
        <v>0</v>
      </c>
      <c r="LPK77" s="26">
        <f t="shared" si="135"/>
        <v>0</v>
      </c>
      <c r="LPL77" s="26">
        <f t="shared" si="135"/>
        <v>0</v>
      </c>
      <c r="LPM77" s="26">
        <f t="shared" si="135"/>
        <v>0</v>
      </c>
      <c r="LPN77" s="26">
        <f t="shared" si="135"/>
        <v>0</v>
      </c>
      <c r="LPO77" s="26">
        <f t="shared" si="135"/>
        <v>0</v>
      </c>
      <c r="LPP77" s="26">
        <f t="shared" si="135"/>
        <v>0</v>
      </c>
      <c r="LPQ77" s="26">
        <f t="shared" si="135"/>
        <v>0</v>
      </c>
      <c r="LPR77" s="26">
        <f t="shared" si="135"/>
        <v>0</v>
      </c>
      <c r="LPS77" s="26">
        <f t="shared" si="135"/>
        <v>0</v>
      </c>
      <c r="LPT77" s="26">
        <f t="shared" si="135"/>
        <v>0</v>
      </c>
      <c r="LPU77" s="26">
        <f t="shared" si="135"/>
        <v>0</v>
      </c>
      <c r="LPV77" s="26">
        <f t="shared" si="135"/>
        <v>0</v>
      </c>
      <c r="LPW77" s="26">
        <f t="shared" si="135"/>
        <v>0</v>
      </c>
      <c r="LPX77" s="26">
        <f t="shared" si="135"/>
        <v>0</v>
      </c>
      <c r="LPY77" s="26">
        <f t="shared" si="135"/>
        <v>0</v>
      </c>
      <c r="LPZ77" s="26">
        <f t="shared" si="135"/>
        <v>0</v>
      </c>
      <c r="LQA77" s="26">
        <f t="shared" si="135"/>
        <v>0</v>
      </c>
      <c r="LQB77" s="26">
        <f t="shared" si="135"/>
        <v>0</v>
      </c>
      <c r="LQC77" s="26">
        <f t="shared" si="135"/>
        <v>0</v>
      </c>
      <c r="LQD77" s="26">
        <f t="shared" si="135"/>
        <v>0</v>
      </c>
      <c r="LQE77" s="26">
        <f t="shared" si="135"/>
        <v>0</v>
      </c>
      <c r="LQF77" s="26">
        <f t="shared" si="135"/>
        <v>0</v>
      </c>
      <c r="LQG77" s="26">
        <f t="shared" si="135"/>
        <v>0</v>
      </c>
      <c r="LQH77" s="26">
        <f t="shared" si="135"/>
        <v>0</v>
      </c>
      <c r="LQI77" s="26">
        <f t="shared" si="135"/>
        <v>0</v>
      </c>
      <c r="LQJ77" s="26">
        <f t="shared" si="135"/>
        <v>0</v>
      </c>
      <c r="LQK77" s="26">
        <f t="shared" si="135"/>
        <v>0</v>
      </c>
      <c r="LQL77" s="26">
        <f t="shared" si="135"/>
        <v>0</v>
      </c>
      <c r="LQM77" s="26">
        <f t="shared" si="135"/>
        <v>0</v>
      </c>
      <c r="LQN77" s="26">
        <f t="shared" si="135"/>
        <v>0</v>
      </c>
      <c r="LQO77" s="26">
        <f t="shared" si="135"/>
        <v>0</v>
      </c>
      <c r="LQP77" s="26">
        <f t="shared" si="135"/>
        <v>0</v>
      </c>
      <c r="LQQ77" s="26">
        <f t="shared" si="135"/>
        <v>0</v>
      </c>
      <c r="LQR77" s="26">
        <f t="shared" si="135"/>
        <v>0</v>
      </c>
      <c r="LQS77" s="26">
        <f t="shared" si="135"/>
        <v>0</v>
      </c>
      <c r="LQT77" s="26">
        <f t="shared" si="135"/>
        <v>0</v>
      </c>
      <c r="LQU77" s="26">
        <f t="shared" si="135"/>
        <v>0</v>
      </c>
      <c r="LQV77" s="26">
        <f t="shared" si="135"/>
        <v>0</v>
      </c>
      <c r="LQW77" s="26">
        <f t="shared" si="135"/>
        <v>0</v>
      </c>
      <c r="LQX77" s="26">
        <f t="shared" si="135"/>
        <v>0</v>
      </c>
      <c r="LQY77" s="26">
        <f t="shared" si="135"/>
        <v>0</v>
      </c>
      <c r="LQZ77" s="26">
        <f t="shared" si="135"/>
        <v>0</v>
      </c>
      <c r="LRA77" s="26">
        <f t="shared" si="135"/>
        <v>0</v>
      </c>
      <c r="LRB77" s="26">
        <f t="shared" si="135"/>
        <v>0</v>
      </c>
      <c r="LRC77" s="26">
        <f t="shared" si="135"/>
        <v>0</v>
      </c>
      <c r="LRD77" s="26">
        <f t="shared" ref="LRD77:LTO77" si="136">SUM(LRD67:LRD76)</f>
        <v>0</v>
      </c>
      <c r="LRE77" s="26">
        <f t="shared" si="136"/>
        <v>0</v>
      </c>
      <c r="LRF77" s="26">
        <f t="shared" si="136"/>
        <v>0</v>
      </c>
      <c r="LRG77" s="26">
        <f t="shared" si="136"/>
        <v>0</v>
      </c>
      <c r="LRH77" s="26">
        <f t="shared" si="136"/>
        <v>0</v>
      </c>
      <c r="LRI77" s="26">
        <f t="shared" si="136"/>
        <v>0</v>
      </c>
      <c r="LRJ77" s="26">
        <f t="shared" si="136"/>
        <v>0</v>
      </c>
      <c r="LRK77" s="26">
        <f t="shared" si="136"/>
        <v>0</v>
      </c>
      <c r="LRL77" s="26">
        <f t="shared" si="136"/>
        <v>0</v>
      </c>
      <c r="LRM77" s="26">
        <f t="shared" si="136"/>
        <v>0</v>
      </c>
      <c r="LRN77" s="26">
        <f t="shared" si="136"/>
        <v>0</v>
      </c>
      <c r="LRO77" s="26">
        <f t="shared" si="136"/>
        <v>0</v>
      </c>
      <c r="LRP77" s="26">
        <f t="shared" si="136"/>
        <v>0</v>
      </c>
      <c r="LRQ77" s="26">
        <f t="shared" si="136"/>
        <v>0</v>
      </c>
      <c r="LRR77" s="26">
        <f t="shared" si="136"/>
        <v>0</v>
      </c>
      <c r="LRS77" s="26">
        <f t="shared" si="136"/>
        <v>0</v>
      </c>
      <c r="LRT77" s="26">
        <f t="shared" si="136"/>
        <v>0</v>
      </c>
      <c r="LRU77" s="26">
        <f t="shared" si="136"/>
        <v>0</v>
      </c>
      <c r="LRV77" s="26">
        <f t="shared" si="136"/>
        <v>0</v>
      </c>
      <c r="LRW77" s="26">
        <f t="shared" si="136"/>
        <v>0</v>
      </c>
      <c r="LRX77" s="26">
        <f t="shared" si="136"/>
        <v>0</v>
      </c>
      <c r="LRY77" s="26">
        <f t="shared" si="136"/>
        <v>0</v>
      </c>
      <c r="LRZ77" s="26">
        <f t="shared" si="136"/>
        <v>0</v>
      </c>
      <c r="LSA77" s="26">
        <f t="shared" si="136"/>
        <v>0</v>
      </c>
      <c r="LSB77" s="26">
        <f t="shared" si="136"/>
        <v>0</v>
      </c>
      <c r="LSC77" s="26">
        <f t="shared" si="136"/>
        <v>0</v>
      </c>
      <c r="LSD77" s="26">
        <f t="shared" si="136"/>
        <v>0</v>
      </c>
      <c r="LSE77" s="26">
        <f t="shared" si="136"/>
        <v>0</v>
      </c>
      <c r="LSF77" s="26">
        <f t="shared" si="136"/>
        <v>0</v>
      </c>
      <c r="LSG77" s="26">
        <f t="shared" si="136"/>
        <v>0</v>
      </c>
      <c r="LSH77" s="26">
        <f t="shared" si="136"/>
        <v>0</v>
      </c>
      <c r="LSI77" s="26">
        <f t="shared" si="136"/>
        <v>0</v>
      </c>
      <c r="LSJ77" s="26">
        <f t="shared" si="136"/>
        <v>0</v>
      </c>
      <c r="LSK77" s="26">
        <f t="shared" si="136"/>
        <v>0</v>
      </c>
      <c r="LSL77" s="26">
        <f t="shared" si="136"/>
        <v>0</v>
      </c>
      <c r="LSM77" s="26">
        <f t="shared" si="136"/>
        <v>0</v>
      </c>
      <c r="LSN77" s="26">
        <f t="shared" si="136"/>
        <v>0</v>
      </c>
      <c r="LSO77" s="26">
        <f t="shared" si="136"/>
        <v>0</v>
      </c>
      <c r="LSP77" s="26">
        <f t="shared" si="136"/>
        <v>0</v>
      </c>
      <c r="LSQ77" s="26">
        <f t="shared" si="136"/>
        <v>0</v>
      </c>
      <c r="LSR77" s="26">
        <f t="shared" si="136"/>
        <v>0</v>
      </c>
      <c r="LSS77" s="26">
        <f t="shared" si="136"/>
        <v>0</v>
      </c>
      <c r="LST77" s="26">
        <f t="shared" si="136"/>
        <v>0</v>
      </c>
      <c r="LSU77" s="26">
        <f t="shared" si="136"/>
        <v>0</v>
      </c>
      <c r="LSV77" s="26">
        <f t="shared" si="136"/>
        <v>0</v>
      </c>
      <c r="LSW77" s="26">
        <f t="shared" si="136"/>
        <v>0</v>
      </c>
      <c r="LSX77" s="26">
        <f t="shared" si="136"/>
        <v>0</v>
      </c>
      <c r="LSY77" s="26">
        <f t="shared" si="136"/>
        <v>0</v>
      </c>
      <c r="LSZ77" s="26">
        <f t="shared" si="136"/>
        <v>0</v>
      </c>
      <c r="LTA77" s="26">
        <f t="shared" si="136"/>
        <v>0</v>
      </c>
      <c r="LTB77" s="26">
        <f t="shared" si="136"/>
        <v>0</v>
      </c>
      <c r="LTC77" s="26">
        <f t="shared" si="136"/>
        <v>0</v>
      </c>
      <c r="LTD77" s="26">
        <f t="shared" si="136"/>
        <v>0</v>
      </c>
      <c r="LTE77" s="26">
        <f t="shared" si="136"/>
        <v>0</v>
      </c>
      <c r="LTF77" s="26">
        <f t="shared" si="136"/>
        <v>0</v>
      </c>
      <c r="LTG77" s="26">
        <f t="shared" si="136"/>
        <v>0</v>
      </c>
      <c r="LTH77" s="26">
        <f t="shared" si="136"/>
        <v>0</v>
      </c>
      <c r="LTI77" s="26">
        <f t="shared" si="136"/>
        <v>0</v>
      </c>
      <c r="LTJ77" s="26">
        <f t="shared" si="136"/>
        <v>0</v>
      </c>
      <c r="LTK77" s="26">
        <f t="shared" si="136"/>
        <v>0</v>
      </c>
      <c r="LTL77" s="26">
        <f t="shared" si="136"/>
        <v>0</v>
      </c>
      <c r="LTM77" s="26">
        <f t="shared" si="136"/>
        <v>0</v>
      </c>
      <c r="LTN77" s="26">
        <f t="shared" si="136"/>
        <v>0</v>
      </c>
      <c r="LTO77" s="26">
        <f t="shared" si="136"/>
        <v>0</v>
      </c>
      <c r="LTP77" s="26">
        <f t="shared" ref="LTP77:LWA77" si="137">SUM(LTP67:LTP76)</f>
        <v>0</v>
      </c>
      <c r="LTQ77" s="26">
        <f t="shared" si="137"/>
        <v>0</v>
      </c>
      <c r="LTR77" s="26">
        <f t="shared" si="137"/>
        <v>0</v>
      </c>
      <c r="LTS77" s="26">
        <f t="shared" si="137"/>
        <v>0</v>
      </c>
      <c r="LTT77" s="26">
        <f t="shared" si="137"/>
        <v>0</v>
      </c>
      <c r="LTU77" s="26">
        <f t="shared" si="137"/>
        <v>0</v>
      </c>
      <c r="LTV77" s="26">
        <f t="shared" si="137"/>
        <v>0</v>
      </c>
      <c r="LTW77" s="26">
        <f t="shared" si="137"/>
        <v>0</v>
      </c>
      <c r="LTX77" s="26">
        <f t="shared" si="137"/>
        <v>0</v>
      </c>
      <c r="LTY77" s="26">
        <f t="shared" si="137"/>
        <v>0</v>
      </c>
      <c r="LTZ77" s="26">
        <f t="shared" si="137"/>
        <v>0</v>
      </c>
      <c r="LUA77" s="26">
        <f t="shared" si="137"/>
        <v>0</v>
      </c>
      <c r="LUB77" s="26">
        <f t="shared" si="137"/>
        <v>0</v>
      </c>
      <c r="LUC77" s="26">
        <f t="shared" si="137"/>
        <v>0</v>
      </c>
      <c r="LUD77" s="26">
        <f t="shared" si="137"/>
        <v>0</v>
      </c>
      <c r="LUE77" s="26">
        <f t="shared" si="137"/>
        <v>0</v>
      </c>
      <c r="LUF77" s="26">
        <f t="shared" si="137"/>
        <v>0</v>
      </c>
      <c r="LUG77" s="26">
        <f t="shared" si="137"/>
        <v>0</v>
      </c>
      <c r="LUH77" s="26">
        <f t="shared" si="137"/>
        <v>0</v>
      </c>
      <c r="LUI77" s="26">
        <f t="shared" si="137"/>
        <v>0</v>
      </c>
      <c r="LUJ77" s="26">
        <f t="shared" si="137"/>
        <v>0</v>
      </c>
      <c r="LUK77" s="26">
        <f t="shared" si="137"/>
        <v>0</v>
      </c>
      <c r="LUL77" s="26">
        <f t="shared" si="137"/>
        <v>0</v>
      </c>
      <c r="LUM77" s="26">
        <f t="shared" si="137"/>
        <v>0</v>
      </c>
      <c r="LUN77" s="26">
        <f t="shared" si="137"/>
        <v>0</v>
      </c>
      <c r="LUO77" s="26">
        <f t="shared" si="137"/>
        <v>0</v>
      </c>
      <c r="LUP77" s="26">
        <f t="shared" si="137"/>
        <v>0</v>
      </c>
      <c r="LUQ77" s="26">
        <f t="shared" si="137"/>
        <v>0</v>
      </c>
      <c r="LUR77" s="26">
        <f t="shared" si="137"/>
        <v>0</v>
      </c>
      <c r="LUS77" s="26">
        <f t="shared" si="137"/>
        <v>0</v>
      </c>
      <c r="LUT77" s="26">
        <f t="shared" si="137"/>
        <v>0</v>
      </c>
      <c r="LUU77" s="26">
        <f t="shared" si="137"/>
        <v>0</v>
      </c>
      <c r="LUV77" s="26">
        <f t="shared" si="137"/>
        <v>0</v>
      </c>
      <c r="LUW77" s="26">
        <f t="shared" si="137"/>
        <v>0</v>
      </c>
      <c r="LUX77" s="26">
        <f t="shared" si="137"/>
        <v>0</v>
      </c>
      <c r="LUY77" s="26">
        <f t="shared" si="137"/>
        <v>0</v>
      </c>
      <c r="LUZ77" s="26">
        <f t="shared" si="137"/>
        <v>0</v>
      </c>
      <c r="LVA77" s="26">
        <f t="shared" si="137"/>
        <v>0</v>
      </c>
      <c r="LVB77" s="26">
        <f t="shared" si="137"/>
        <v>0</v>
      </c>
      <c r="LVC77" s="26">
        <f t="shared" si="137"/>
        <v>0</v>
      </c>
      <c r="LVD77" s="26">
        <f t="shared" si="137"/>
        <v>0</v>
      </c>
      <c r="LVE77" s="26">
        <f t="shared" si="137"/>
        <v>0</v>
      </c>
      <c r="LVF77" s="26">
        <f t="shared" si="137"/>
        <v>0</v>
      </c>
      <c r="LVG77" s="26">
        <f t="shared" si="137"/>
        <v>0</v>
      </c>
      <c r="LVH77" s="26">
        <f t="shared" si="137"/>
        <v>0</v>
      </c>
      <c r="LVI77" s="26">
        <f t="shared" si="137"/>
        <v>0</v>
      </c>
      <c r="LVJ77" s="26">
        <f t="shared" si="137"/>
        <v>0</v>
      </c>
      <c r="LVK77" s="26">
        <f t="shared" si="137"/>
        <v>0</v>
      </c>
      <c r="LVL77" s="26">
        <f t="shared" si="137"/>
        <v>0</v>
      </c>
      <c r="LVM77" s="26">
        <f t="shared" si="137"/>
        <v>0</v>
      </c>
      <c r="LVN77" s="26">
        <f t="shared" si="137"/>
        <v>0</v>
      </c>
      <c r="LVO77" s="26">
        <f t="shared" si="137"/>
        <v>0</v>
      </c>
      <c r="LVP77" s="26">
        <f t="shared" si="137"/>
        <v>0</v>
      </c>
      <c r="LVQ77" s="26">
        <f t="shared" si="137"/>
        <v>0</v>
      </c>
      <c r="LVR77" s="26">
        <f t="shared" si="137"/>
        <v>0</v>
      </c>
      <c r="LVS77" s="26">
        <f t="shared" si="137"/>
        <v>0</v>
      </c>
      <c r="LVT77" s="26">
        <f t="shared" si="137"/>
        <v>0</v>
      </c>
      <c r="LVU77" s="26">
        <f t="shared" si="137"/>
        <v>0</v>
      </c>
      <c r="LVV77" s="26">
        <f t="shared" si="137"/>
        <v>0</v>
      </c>
      <c r="LVW77" s="26">
        <f t="shared" si="137"/>
        <v>0</v>
      </c>
      <c r="LVX77" s="26">
        <f t="shared" si="137"/>
        <v>0</v>
      </c>
      <c r="LVY77" s="26">
        <f t="shared" si="137"/>
        <v>0</v>
      </c>
      <c r="LVZ77" s="26">
        <f t="shared" si="137"/>
        <v>0</v>
      </c>
      <c r="LWA77" s="26">
        <f t="shared" si="137"/>
        <v>0</v>
      </c>
      <c r="LWB77" s="26">
        <f t="shared" ref="LWB77:LYM77" si="138">SUM(LWB67:LWB76)</f>
        <v>0</v>
      </c>
      <c r="LWC77" s="26">
        <f t="shared" si="138"/>
        <v>0</v>
      </c>
      <c r="LWD77" s="26">
        <f t="shared" si="138"/>
        <v>0</v>
      </c>
      <c r="LWE77" s="26">
        <f t="shared" si="138"/>
        <v>0</v>
      </c>
      <c r="LWF77" s="26">
        <f t="shared" si="138"/>
        <v>0</v>
      </c>
      <c r="LWG77" s="26">
        <f t="shared" si="138"/>
        <v>0</v>
      </c>
      <c r="LWH77" s="26">
        <f t="shared" si="138"/>
        <v>0</v>
      </c>
      <c r="LWI77" s="26">
        <f t="shared" si="138"/>
        <v>0</v>
      </c>
      <c r="LWJ77" s="26">
        <f t="shared" si="138"/>
        <v>0</v>
      </c>
      <c r="LWK77" s="26">
        <f t="shared" si="138"/>
        <v>0</v>
      </c>
      <c r="LWL77" s="26">
        <f t="shared" si="138"/>
        <v>0</v>
      </c>
      <c r="LWM77" s="26">
        <f t="shared" si="138"/>
        <v>0</v>
      </c>
      <c r="LWN77" s="26">
        <f t="shared" si="138"/>
        <v>0</v>
      </c>
      <c r="LWO77" s="26">
        <f t="shared" si="138"/>
        <v>0</v>
      </c>
      <c r="LWP77" s="26">
        <f t="shared" si="138"/>
        <v>0</v>
      </c>
      <c r="LWQ77" s="26">
        <f t="shared" si="138"/>
        <v>0</v>
      </c>
      <c r="LWR77" s="26">
        <f t="shared" si="138"/>
        <v>0</v>
      </c>
      <c r="LWS77" s="26">
        <f t="shared" si="138"/>
        <v>0</v>
      </c>
      <c r="LWT77" s="26">
        <f t="shared" si="138"/>
        <v>0</v>
      </c>
      <c r="LWU77" s="26">
        <f t="shared" si="138"/>
        <v>0</v>
      </c>
      <c r="LWV77" s="26">
        <f t="shared" si="138"/>
        <v>0</v>
      </c>
      <c r="LWW77" s="26">
        <f t="shared" si="138"/>
        <v>0</v>
      </c>
      <c r="LWX77" s="26">
        <f t="shared" si="138"/>
        <v>0</v>
      </c>
      <c r="LWY77" s="26">
        <f t="shared" si="138"/>
        <v>0</v>
      </c>
      <c r="LWZ77" s="26">
        <f t="shared" si="138"/>
        <v>0</v>
      </c>
      <c r="LXA77" s="26">
        <f t="shared" si="138"/>
        <v>0</v>
      </c>
      <c r="LXB77" s="26">
        <f t="shared" si="138"/>
        <v>0</v>
      </c>
      <c r="LXC77" s="26">
        <f t="shared" si="138"/>
        <v>0</v>
      </c>
      <c r="LXD77" s="26">
        <f t="shared" si="138"/>
        <v>0</v>
      </c>
      <c r="LXE77" s="26">
        <f t="shared" si="138"/>
        <v>0</v>
      </c>
      <c r="LXF77" s="26">
        <f t="shared" si="138"/>
        <v>0</v>
      </c>
      <c r="LXG77" s="26">
        <f t="shared" si="138"/>
        <v>0</v>
      </c>
      <c r="LXH77" s="26">
        <f t="shared" si="138"/>
        <v>0</v>
      </c>
      <c r="LXI77" s="26">
        <f t="shared" si="138"/>
        <v>0</v>
      </c>
      <c r="LXJ77" s="26">
        <f t="shared" si="138"/>
        <v>0</v>
      </c>
      <c r="LXK77" s="26">
        <f t="shared" si="138"/>
        <v>0</v>
      </c>
      <c r="LXL77" s="26">
        <f t="shared" si="138"/>
        <v>0</v>
      </c>
      <c r="LXM77" s="26">
        <f t="shared" si="138"/>
        <v>0</v>
      </c>
      <c r="LXN77" s="26">
        <f t="shared" si="138"/>
        <v>0</v>
      </c>
      <c r="LXO77" s="26">
        <f t="shared" si="138"/>
        <v>0</v>
      </c>
      <c r="LXP77" s="26">
        <f t="shared" si="138"/>
        <v>0</v>
      </c>
      <c r="LXQ77" s="26">
        <f t="shared" si="138"/>
        <v>0</v>
      </c>
      <c r="LXR77" s="26">
        <f t="shared" si="138"/>
        <v>0</v>
      </c>
      <c r="LXS77" s="26">
        <f t="shared" si="138"/>
        <v>0</v>
      </c>
      <c r="LXT77" s="26">
        <f t="shared" si="138"/>
        <v>0</v>
      </c>
      <c r="LXU77" s="26">
        <f t="shared" si="138"/>
        <v>0</v>
      </c>
      <c r="LXV77" s="26">
        <f t="shared" si="138"/>
        <v>0</v>
      </c>
      <c r="LXW77" s="26">
        <f t="shared" si="138"/>
        <v>0</v>
      </c>
      <c r="LXX77" s="26">
        <f t="shared" si="138"/>
        <v>0</v>
      </c>
      <c r="LXY77" s="26">
        <f t="shared" si="138"/>
        <v>0</v>
      </c>
      <c r="LXZ77" s="26">
        <f t="shared" si="138"/>
        <v>0</v>
      </c>
      <c r="LYA77" s="26">
        <f t="shared" si="138"/>
        <v>0</v>
      </c>
      <c r="LYB77" s="26">
        <f t="shared" si="138"/>
        <v>0</v>
      </c>
      <c r="LYC77" s="26">
        <f t="shared" si="138"/>
        <v>0</v>
      </c>
      <c r="LYD77" s="26">
        <f t="shared" si="138"/>
        <v>0</v>
      </c>
      <c r="LYE77" s="26">
        <f t="shared" si="138"/>
        <v>0</v>
      </c>
      <c r="LYF77" s="26">
        <f t="shared" si="138"/>
        <v>0</v>
      </c>
      <c r="LYG77" s="26">
        <f t="shared" si="138"/>
        <v>0</v>
      </c>
      <c r="LYH77" s="26">
        <f t="shared" si="138"/>
        <v>0</v>
      </c>
      <c r="LYI77" s="26">
        <f t="shared" si="138"/>
        <v>0</v>
      </c>
      <c r="LYJ77" s="26">
        <f t="shared" si="138"/>
        <v>0</v>
      </c>
      <c r="LYK77" s="26">
        <f t="shared" si="138"/>
        <v>0</v>
      </c>
      <c r="LYL77" s="26">
        <f t="shared" si="138"/>
        <v>0</v>
      </c>
      <c r="LYM77" s="26">
        <f t="shared" si="138"/>
        <v>0</v>
      </c>
      <c r="LYN77" s="26">
        <f t="shared" ref="LYN77:MAY77" si="139">SUM(LYN67:LYN76)</f>
        <v>0</v>
      </c>
      <c r="LYO77" s="26">
        <f t="shared" si="139"/>
        <v>0</v>
      </c>
      <c r="LYP77" s="26">
        <f t="shared" si="139"/>
        <v>0</v>
      </c>
      <c r="LYQ77" s="26">
        <f t="shared" si="139"/>
        <v>0</v>
      </c>
      <c r="LYR77" s="26">
        <f t="shared" si="139"/>
        <v>0</v>
      </c>
      <c r="LYS77" s="26">
        <f t="shared" si="139"/>
        <v>0</v>
      </c>
      <c r="LYT77" s="26">
        <f t="shared" si="139"/>
        <v>0</v>
      </c>
      <c r="LYU77" s="26">
        <f t="shared" si="139"/>
        <v>0</v>
      </c>
      <c r="LYV77" s="26">
        <f t="shared" si="139"/>
        <v>0</v>
      </c>
      <c r="LYW77" s="26">
        <f t="shared" si="139"/>
        <v>0</v>
      </c>
      <c r="LYX77" s="26">
        <f t="shared" si="139"/>
        <v>0</v>
      </c>
      <c r="LYY77" s="26">
        <f t="shared" si="139"/>
        <v>0</v>
      </c>
      <c r="LYZ77" s="26">
        <f t="shared" si="139"/>
        <v>0</v>
      </c>
      <c r="LZA77" s="26">
        <f t="shared" si="139"/>
        <v>0</v>
      </c>
      <c r="LZB77" s="26">
        <f t="shared" si="139"/>
        <v>0</v>
      </c>
      <c r="LZC77" s="26">
        <f t="shared" si="139"/>
        <v>0</v>
      </c>
      <c r="LZD77" s="26">
        <f t="shared" si="139"/>
        <v>0</v>
      </c>
      <c r="LZE77" s="26">
        <f t="shared" si="139"/>
        <v>0</v>
      </c>
      <c r="LZF77" s="26">
        <f t="shared" si="139"/>
        <v>0</v>
      </c>
      <c r="LZG77" s="26">
        <f t="shared" si="139"/>
        <v>0</v>
      </c>
      <c r="LZH77" s="26">
        <f t="shared" si="139"/>
        <v>0</v>
      </c>
      <c r="LZI77" s="26">
        <f t="shared" si="139"/>
        <v>0</v>
      </c>
      <c r="LZJ77" s="26">
        <f t="shared" si="139"/>
        <v>0</v>
      </c>
      <c r="LZK77" s="26">
        <f t="shared" si="139"/>
        <v>0</v>
      </c>
      <c r="LZL77" s="26">
        <f t="shared" si="139"/>
        <v>0</v>
      </c>
      <c r="LZM77" s="26">
        <f t="shared" si="139"/>
        <v>0</v>
      </c>
      <c r="LZN77" s="26">
        <f t="shared" si="139"/>
        <v>0</v>
      </c>
      <c r="LZO77" s="26">
        <f t="shared" si="139"/>
        <v>0</v>
      </c>
      <c r="LZP77" s="26">
        <f t="shared" si="139"/>
        <v>0</v>
      </c>
      <c r="LZQ77" s="26">
        <f t="shared" si="139"/>
        <v>0</v>
      </c>
      <c r="LZR77" s="26">
        <f t="shared" si="139"/>
        <v>0</v>
      </c>
      <c r="LZS77" s="26">
        <f t="shared" si="139"/>
        <v>0</v>
      </c>
      <c r="LZT77" s="26">
        <f t="shared" si="139"/>
        <v>0</v>
      </c>
      <c r="LZU77" s="26">
        <f t="shared" si="139"/>
        <v>0</v>
      </c>
      <c r="LZV77" s="26">
        <f t="shared" si="139"/>
        <v>0</v>
      </c>
      <c r="LZW77" s="26">
        <f t="shared" si="139"/>
        <v>0</v>
      </c>
      <c r="LZX77" s="26">
        <f t="shared" si="139"/>
        <v>0</v>
      </c>
      <c r="LZY77" s="26">
        <f t="shared" si="139"/>
        <v>0</v>
      </c>
      <c r="LZZ77" s="26">
        <f t="shared" si="139"/>
        <v>0</v>
      </c>
      <c r="MAA77" s="26">
        <f t="shared" si="139"/>
        <v>0</v>
      </c>
      <c r="MAB77" s="26">
        <f t="shared" si="139"/>
        <v>0</v>
      </c>
      <c r="MAC77" s="26">
        <f t="shared" si="139"/>
        <v>0</v>
      </c>
      <c r="MAD77" s="26">
        <f t="shared" si="139"/>
        <v>0</v>
      </c>
      <c r="MAE77" s="26">
        <f t="shared" si="139"/>
        <v>0</v>
      </c>
      <c r="MAF77" s="26">
        <f t="shared" si="139"/>
        <v>0</v>
      </c>
      <c r="MAG77" s="26">
        <f t="shared" si="139"/>
        <v>0</v>
      </c>
      <c r="MAH77" s="26">
        <f t="shared" si="139"/>
        <v>0</v>
      </c>
      <c r="MAI77" s="26">
        <f t="shared" si="139"/>
        <v>0</v>
      </c>
      <c r="MAJ77" s="26">
        <f t="shared" si="139"/>
        <v>0</v>
      </c>
      <c r="MAK77" s="26">
        <f t="shared" si="139"/>
        <v>0</v>
      </c>
      <c r="MAL77" s="26">
        <f t="shared" si="139"/>
        <v>0</v>
      </c>
      <c r="MAM77" s="26">
        <f t="shared" si="139"/>
        <v>0</v>
      </c>
      <c r="MAN77" s="26">
        <f t="shared" si="139"/>
        <v>0</v>
      </c>
      <c r="MAO77" s="26">
        <f t="shared" si="139"/>
        <v>0</v>
      </c>
      <c r="MAP77" s="26">
        <f t="shared" si="139"/>
        <v>0</v>
      </c>
      <c r="MAQ77" s="26">
        <f t="shared" si="139"/>
        <v>0</v>
      </c>
      <c r="MAR77" s="26">
        <f t="shared" si="139"/>
        <v>0</v>
      </c>
      <c r="MAS77" s="26">
        <f t="shared" si="139"/>
        <v>0</v>
      </c>
      <c r="MAT77" s="26">
        <f t="shared" si="139"/>
        <v>0</v>
      </c>
      <c r="MAU77" s="26">
        <f t="shared" si="139"/>
        <v>0</v>
      </c>
      <c r="MAV77" s="26">
        <f t="shared" si="139"/>
        <v>0</v>
      </c>
      <c r="MAW77" s="26">
        <f t="shared" si="139"/>
        <v>0</v>
      </c>
      <c r="MAX77" s="26">
        <f t="shared" si="139"/>
        <v>0</v>
      </c>
      <c r="MAY77" s="26">
        <f t="shared" si="139"/>
        <v>0</v>
      </c>
      <c r="MAZ77" s="26">
        <f t="shared" ref="MAZ77:MDK77" si="140">SUM(MAZ67:MAZ76)</f>
        <v>0</v>
      </c>
      <c r="MBA77" s="26">
        <f t="shared" si="140"/>
        <v>0</v>
      </c>
      <c r="MBB77" s="26">
        <f t="shared" si="140"/>
        <v>0</v>
      </c>
      <c r="MBC77" s="26">
        <f t="shared" si="140"/>
        <v>0</v>
      </c>
      <c r="MBD77" s="26">
        <f t="shared" si="140"/>
        <v>0</v>
      </c>
      <c r="MBE77" s="26">
        <f t="shared" si="140"/>
        <v>0</v>
      </c>
      <c r="MBF77" s="26">
        <f t="shared" si="140"/>
        <v>0</v>
      </c>
      <c r="MBG77" s="26">
        <f t="shared" si="140"/>
        <v>0</v>
      </c>
      <c r="MBH77" s="26">
        <f t="shared" si="140"/>
        <v>0</v>
      </c>
      <c r="MBI77" s="26">
        <f t="shared" si="140"/>
        <v>0</v>
      </c>
      <c r="MBJ77" s="26">
        <f t="shared" si="140"/>
        <v>0</v>
      </c>
      <c r="MBK77" s="26">
        <f t="shared" si="140"/>
        <v>0</v>
      </c>
      <c r="MBL77" s="26">
        <f t="shared" si="140"/>
        <v>0</v>
      </c>
      <c r="MBM77" s="26">
        <f t="shared" si="140"/>
        <v>0</v>
      </c>
      <c r="MBN77" s="26">
        <f t="shared" si="140"/>
        <v>0</v>
      </c>
      <c r="MBO77" s="26">
        <f t="shared" si="140"/>
        <v>0</v>
      </c>
      <c r="MBP77" s="26">
        <f t="shared" si="140"/>
        <v>0</v>
      </c>
      <c r="MBQ77" s="26">
        <f t="shared" si="140"/>
        <v>0</v>
      </c>
      <c r="MBR77" s="26">
        <f t="shared" si="140"/>
        <v>0</v>
      </c>
      <c r="MBS77" s="26">
        <f t="shared" si="140"/>
        <v>0</v>
      </c>
      <c r="MBT77" s="26">
        <f t="shared" si="140"/>
        <v>0</v>
      </c>
      <c r="MBU77" s="26">
        <f t="shared" si="140"/>
        <v>0</v>
      </c>
      <c r="MBV77" s="26">
        <f t="shared" si="140"/>
        <v>0</v>
      </c>
      <c r="MBW77" s="26">
        <f t="shared" si="140"/>
        <v>0</v>
      </c>
      <c r="MBX77" s="26">
        <f t="shared" si="140"/>
        <v>0</v>
      </c>
      <c r="MBY77" s="26">
        <f t="shared" si="140"/>
        <v>0</v>
      </c>
      <c r="MBZ77" s="26">
        <f t="shared" si="140"/>
        <v>0</v>
      </c>
      <c r="MCA77" s="26">
        <f t="shared" si="140"/>
        <v>0</v>
      </c>
      <c r="MCB77" s="26">
        <f t="shared" si="140"/>
        <v>0</v>
      </c>
      <c r="MCC77" s="26">
        <f t="shared" si="140"/>
        <v>0</v>
      </c>
      <c r="MCD77" s="26">
        <f t="shared" si="140"/>
        <v>0</v>
      </c>
      <c r="MCE77" s="26">
        <f t="shared" si="140"/>
        <v>0</v>
      </c>
      <c r="MCF77" s="26">
        <f t="shared" si="140"/>
        <v>0</v>
      </c>
      <c r="MCG77" s="26">
        <f t="shared" si="140"/>
        <v>0</v>
      </c>
      <c r="MCH77" s="26">
        <f t="shared" si="140"/>
        <v>0</v>
      </c>
      <c r="MCI77" s="26">
        <f t="shared" si="140"/>
        <v>0</v>
      </c>
      <c r="MCJ77" s="26">
        <f t="shared" si="140"/>
        <v>0</v>
      </c>
      <c r="MCK77" s="26">
        <f t="shared" si="140"/>
        <v>0</v>
      </c>
      <c r="MCL77" s="26">
        <f t="shared" si="140"/>
        <v>0</v>
      </c>
      <c r="MCM77" s="26">
        <f t="shared" si="140"/>
        <v>0</v>
      </c>
      <c r="MCN77" s="26">
        <f t="shared" si="140"/>
        <v>0</v>
      </c>
      <c r="MCO77" s="26">
        <f t="shared" si="140"/>
        <v>0</v>
      </c>
      <c r="MCP77" s="26">
        <f t="shared" si="140"/>
        <v>0</v>
      </c>
      <c r="MCQ77" s="26">
        <f t="shared" si="140"/>
        <v>0</v>
      </c>
      <c r="MCR77" s="26">
        <f t="shared" si="140"/>
        <v>0</v>
      </c>
      <c r="MCS77" s="26">
        <f t="shared" si="140"/>
        <v>0</v>
      </c>
      <c r="MCT77" s="26">
        <f t="shared" si="140"/>
        <v>0</v>
      </c>
      <c r="MCU77" s="26">
        <f t="shared" si="140"/>
        <v>0</v>
      </c>
      <c r="MCV77" s="26">
        <f t="shared" si="140"/>
        <v>0</v>
      </c>
      <c r="MCW77" s="26">
        <f t="shared" si="140"/>
        <v>0</v>
      </c>
      <c r="MCX77" s="26">
        <f t="shared" si="140"/>
        <v>0</v>
      </c>
      <c r="MCY77" s="26">
        <f t="shared" si="140"/>
        <v>0</v>
      </c>
      <c r="MCZ77" s="26">
        <f t="shared" si="140"/>
        <v>0</v>
      </c>
      <c r="MDA77" s="26">
        <f t="shared" si="140"/>
        <v>0</v>
      </c>
      <c r="MDB77" s="26">
        <f t="shared" si="140"/>
        <v>0</v>
      </c>
      <c r="MDC77" s="26">
        <f t="shared" si="140"/>
        <v>0</v>
      </c>
      <c r="MDD77" s="26">
        <f t="shared" si="140"/>
        <v>0</v>
      </c>
      <c r="MDE77" s="26">
        <f t="shared" si="140"/>
        <v>0</v>
      </c>
      <c r="MDF77" s="26">
        <f t="shared" si="140"/>
        <v>0</v>
      </c>
      <c r="MDG77" s="26">
        <f t="shared" si="140"/>
        <v>0</v>
      </c>
      <c r="MDH77" s="26">
        <f t="shared" si="140"/>
        <v>0</v>
      </c>
      <c r="MDI77" s="26">
        <f t="shared" si="140"/>
        <v>0</v>
      </c>
      <c r="MDJ77" s="26">
        <f t="shared" si="140"/>
        <v>0</v>
      </c>
      <c r="MDK77" s="26">
        <f t="shared" si="140"/>
        <v>0</v>
      </c>
      <c r="MDL77" s="26">
        <f t="shared" ref="MDL77:MFW77" si="141">SUM(MDL67:MDL76)</f>
        <v>0</v>
      </c>
      <c r="MDM77" s="26">
        <f t="shared" si="141"/>
        <v>0</v>
      </c>
      <c r="MDN77" s="26">
        <f t="shared" si="141"/>
        <v>0</v>
      </c>
      <c r="MDO77" s="26">
        <f t="shared" si="141"/>
        <v>0</v>
      </c>
      <c r="MDP77" s="26">
        <f t="shared" si="141"/>
        <v>0</v>
      </c>
      <c r="MDQ77" s="26">
        <f t="shared" si="141"/>
        <v>0</v>
      </c>
      <c r="MDR77" s="26">
        <f t="shared" si="141"/>
        <v>0</v>
      </c>
      <c r="MDS77" s="26">
        <f t="shared" si="141"/>
        <v>0</v>
      </c>
      <c r="MDT77" s="26">
        <f t="shared" si="141"/>
        <v>0</v>
      </c>
      <c r="MDU77" s="26">
        <f t="shared" si="141"/>
        <v>0</v>
      </c>
      <c r="MDV77" s="26">
        <f t="shared" si="141"/>
        <v>0</v>
      </c>
      <c r="MDW77" s="26">
        <f t="shared" si="141"/>
        <v>0</v>
      </c>
      <c r="MDX77" s="26">
        <f t="shared" si="141"/>
        <v>0</v>
      </c>
      <c r="MDY77" s="26">
        <f t="shared" si="141"/>
        <v>0</v>
      </c>
      <c r="MDZ77" s="26">
        <f t="shared" si="141"/>
        <v>0</v>
      </c>
      <c r="MEA77" s="26">
        <f t="shared" si="141"/>
        <v>0</v>
      </c>
      <c r="MEB77" s="26">
        <f t="shared" si="141"/>
        <v>0</v>
      </c>
      <c r="MEC77" s="26">
        <f t="shared" si="141"/>
        <v>0</v>
      </c>
      <c r="MED77" s="26">
        <f t="shared" si="141"/>
        <v>0</v>
      </c>
      <c r="MEE77" s="26">
        <f t="shared" si="141"/>
        <v>0</v>
      </c>
      <c r="MEF77" s="26">
        <f t="shared" si="141"/>
        <v>0</v>
      </c>
      <c r="MEG77" s="26">
        <f t="shared" si="141"/>
        <v>0</v>
      </c>
      <c r="MEH77" s="26">
        <f t="shared" si="141"/>
        <v>0</v>
      </c>
      <c r="MEI77" s="26">
        <f t="shared" si="141"/>
        <v>0</v>
      </c>
      <c r="MEJ77" s="26">
        <f t="shared" si="141"/>
        <v>0</v>
      </c>
      <c r="MEK77" s="26">
        <f t="shared" si="141"/>
        <v>0</v>
      </c>
      <c r="MEL77" s="26">
        <f t="shared" si="141"/>
        <v>0</v>
      </c>
      <c r="MEM77" s="26">
        <f t="shared" si="141"/>
        <v>0</v>
      </c>
      <c r="MEN77" s="26">
        <f t="shared" si="141"/>
        <v>0</v>
      </c>
      <c r="MEO77" s="26">
        <f t="shared" si="141"/>
        <v>0</v>
      </c>
      <c r="MEP77" s="26">
        <f t="shared" si="141"/>
        <v>0</v>
      </c>
      <c r="MEQ77" s="26">
        <f t="shared" si="141"/>
        <v>0</v>
      </c>
      <c r="MER77" s="26">
        <f t="shared" si="141"/>
        <v>0</v>
      </c>
      <c r="MES77" s="26">
        <f t="shared" si="141"/>
        <v>0</v>
      </c>
      <c r="MET77" s="26">
        <f t="shared" si="141"/>
        <v>0</v>
      </c>
      <c r="MEU77" s="26">
        <f t="shared" si="141"/>
        <v>0</v>
      </c>
      <c r="MEV77" s="26">
        <f t="shared" si="141"/>
        <v>0</v>
      </c>
      <c r="MEW77" s="26">
        <f t="shared" si="141"/>
        <v>0</v>
      </c>
      <c r="MEX77" s="26">
        <f t="shared" si="141"/>
        <v>0</v>
      </c>
      <c r="MEY77" s="26">
        <f t="shared" si="141"/>
        <v>0</v>
      </c>
      <c r="MEZ77" s="26">
        <f t="shared" si="141"/>
        <v>0</v>
      </c>
      <c r="MFA77" s="26">
        <f t="shared" si="141"/>
        <v>0</v>
      </c>
      <c r="MFB77" s="26">
        <f t="shared" si="141"/>
        <v>0</v>
      </c>
      <c r="MFC77" s="26">
        <f t="shared" si="141"/>
        <v>0</v>
      </c>
      <c r="MFD77" s="26">
        <f t="shared" si="141"/>
        <v>0</v>
      </c>
      <c r="MFE77" s="26">
        <f t="shared" si="141"/>
        <v>0</v>
      </c>
      <c r="MFF77" s="26">
        <f t="shared" si="141"/>
        <v>0</v>
      </c>
      <c r="MFG77" s="26">
        <f t="shared" si="141"/>
        <v>0</v>
      </c>
      <c r="MFH77" s="26">
        <f t="shared" si="141"/>
        <v>0</v>
      </c>
      <c r="MFI77" s="26">
        <f t="shared" si="141"/>
        <v>0</v>
      </c>
      <c r="MFJ77" s="26">
        <f t="shared" si="141"/>
        <v>0</v>
      </c>
      <c r="MFK77" s="26">
        <f t="shared" si="141"/>
        <v>0</v>
      </c>
      <c r="MFL77" s="26">
        <f t="shared" si="141"/>
        <v>0</v>
      </c>
      <c r="MFM77" s="26">
        <f t="shared" si="141"/>
        <v>0</v>
      </c>
      <c r="MFN77" s="26">
        <f t="shared" si="141"/>
        <v>0</v>
      </c>
      <c r="MFO77" s="26">
        <f t="shared" si="141"/>
        <v>0</v>
      </c>
      <c r="MFP77" s="26">
        <f t="shared" si="141"/>
        <v>0</v>
      </c>
      <c r="MFQ77" s="26">
        <f t="shared" si="141"/>
        <v>0</v>
      </c>
      <c r="MFR77" s="26">
        <f t="shared" si="141"/>
        <v>0</v>
      </c>
      <c r="MFS77" s="26">
        <f t="shared" si="141"/>
        <v>0</v>
      </c>
      <c r="MFT77" s="26">
        <f t="shared" si="141"/>
        <v>0</v>
      </c>
      <c r="MFU77" s="26">
        <f t="shared" si="141"/>
        <v>0</v>
      </c>
      <c r="MFV77" s="26">
        <f t="shared" si="141"/>
        <v>0</v>
      </c>
      <c r="MFW77" s="26">
        <f t="shared" si="141"/>
        <v>0</v>
      </c>
      <c r="MFX77" s="26">
        <f t="shared" ref="MFX77:MII77" si="142">SUM(MFX67:MFX76)</f>
        <v>0</v>
      </c>
      <c r="MFY77" s="26">
        <f t="shared" si="142"/>
        <v>0</v>
      </c>
      <c r="MFZ77" s="26">
        <f t="shared" si="142"/>
        <v>0</v>
      </c>
      <c r="MGA77" s="26">
        <f t="shared" si="142"/>
        <v>0</v>
      </c>
      <c r="MGB77" s="26">
        <f t="shared" si="142"/>
        <v>0</v>
      </c>
      <c r="MGC77" s="26">
        <f t="shared" si="142"/>
        <v>0</v>
      </c>
      <c r="MGD77" s="26">
        <f t="shared" si="142"/>
        <v>0</v>
      </c>
      <c r="MGE77" s="26">
        <f t="shared" si="142"/>
        <v>0</v>
      </c>
      <c r="MGF77" s="26">
        <f t="shared" si="142"/>
        <v>0</v>
      </c>
      <c r="MGG77" s="26">
        <f t="shared" si="142"/>
        <v>0</v>
      </c>
      <c r="MGH77" s="26">
        <f t="shared" si="142"/>
        <v>0</v>
      </c>
      <c r="MGI77" s="26">
        <f t="shared" si="142"/>
        <v>0</v>
      </c>
      <c r="MGJ77" s="26">
        <f t="shared" si="142"/>
        <v>0</v>
      </c>
      <c r="MGK77" s="26">
        <f t="shared" si="142"/>
        <v>0</v>
      </c>
      <c r="MGL77" s="26">
        <f t="shared" si="142"/>
        <v>0</v>
      </c>
      <c r="MGM77" s="26">
        <f t="shared" si="142"/>
        <v>0</v>
      </c>
      <c r="MGN77" s="26">
        <f t="shared" si="142"/>
        <v>0</v>
      </c>
      <c r="MGO77" s="26">
        <f t="shared" si="142"/>
        <v>0</v>
      </c>
      <c r="MGP77" s="26">
        <f t="shared" si="142"/>
        <v>0</v>
      </c>
      <c r="MGQ77" s="26">
        <f t="shared" si="142"/>
        <v>0</v>
      </c>
      <c r="MGR77" s="26">
        <f t="shared" si="142"/>
        <v>0</v>
      </c>
      <c r="MGS77" s="26">
        <f t="shared" si="142"/>
        <v>0</v>
      </c>
      <c r="MGT77" s="26">
        <f t="shared" si="142"/>
        <v>0</v>
      </c>
      <c r="MGU77" s="26">
        <f t="shared" si="142"/>
        <v>0</v>
      </c>
      <c r="MGV77" s="26">
        <f t="shared" si="142"/>
        <v>0</v>
      </c>
      <c r="MGW77" s="26">
        <f t="shared" si="142"/>
        <v>0</v>
      </c>
      <c r="MGX77" s="26">
        <f t="shared" si="142"/>
        <v>0</v>
      </c>
      <c r="MGY77" s="26">
        <f t="shared" si="142"/>
        <v>0</v>
      </c>
      <c r="MGZ77" s="26">
        <f t="shared" si="142"/>
        <v>0</v>
      </c>
      <c r="MHA77" s="26">
        <f t="shared" si="142"/>
        <v>0</v>
      </c>
      <c r="MHB77" s="26">
        <f t="shared" si="142"/>
        <v>0</v>
      </c>
      <c r="MHC77" s="26">
        <f t="shared" si="142"/>
        <v>0</v>
      </c>
      <c r="MHD77" s="26">
        <f t="shared" si="142"/>
        <v>0</v>
      </c>
      <c r="MHE77" s="26">
        <f t="shared" si="142"/>
        <v>0</v>
      </c>
      <c r="MHF77" s="26">
        <f t="shared" si="142"/>
        <v>0</v>
      </c>
      <c r="MHG77" s="26">
        <f t="shared" si="142"/>
        <v>0</v>
      </c>
      <c r="MHH77" s="26">
        <f t="shared" si="142"/>
        <v>0</v>
      </c>
      <c r="MHI77" s="26">
        <f t="shared" si="142"/>
        <v>0</v>
      </c>
      <c r="MHJ77" s="26">
        <f t="shared" si="142"/>
        <v>0</v>
      </c>
      <c r="MHK77" s="26">
        <f t="shared" si="142"/>
        <v>0</v>
      </c>
      <c r="MHL77" s="26">
        <f t="shared" si="142"/>
        <v>0</v>
      </c>
      <c r="MHM77" s="26">
        <f t="shared" si="142"/>
        <v>0</v>
      </c>
      <c r="MHN77" s="26">
        <f t="shared" si="142"/>
        <v>0</v>
      </c>
      <c r="MHO77" s="26">
        <f t="shared" si="142"/>
        <v>0</v>
      </c>
      <c r="MHP77" s="26">
        <f t="shared" si="142"/>
        <v>0</v>
      </c>
      <c r="MHQ77" s="26">
        <f t="shared" si="142"/>
        <v>0</v>
      </c>
      <c r="MHR77" s="26">
        <f t="shared" si="142"/>
        <v>0</v>
      </c>
      <c r="MHS77" s="26">
        <f t="shared" si="142"/>
        <v>0</v>
      </c>
      <c r="MHT77" s="26">
        <f t="shared" si="142"/>
        <v>0</v>
      </c>
      <c r="MHU77" s="26">
        <f t="shared" si="142"/>
        <v>0</v>
      </c>
      <c r="MHV77" s="26">
        <f t="shared" si="142"/>
        <v>0</v>
      </c>
      <c r="MHW77" s="26">
        <f t="shared" si="142"/>
        <v>0</v>
      </c>
      <c r="MHX77" s="26">
        <f t="shared" si="142"/>
        <v>0</v>
      </c>
      <c r="MHY77" s="26">
        <f t="shared" si="142"/>
        <v>0</v>
      </c>
      <c r="MHZ77" s="26">
        <f t="shared" si="142"/>
        <v>0</v>
      </c>
      <c r="MIA77" s="26">
        <f t="shared" si="142"/>
        <v>0</v>
      </c>
      <c r="MIB77" s="26">
        <f t="shared" si="142"/>
        <v>0</v>
      </c>
      <c r="MIC77" s="26">
        <f t="shared" si="142"/>
        <v>0</v>
      </c>
      <c r="MID77" s="26">
        <f t="shared" si="142"/>
        <v>0</v>
      </c>
      <c r="MIE77" s="26">
        <f t="shared" si="142"/>
        <v>0</v>
      </c>
      <c r="MIF77" s="26">
        <f t="shared" si="142"/>
        <v>0</v>
      </c>
      <c r="MIG77" s="26">
        <f t="shared" si="142"/>
        <v>0</v>
      </c>
      <c r="MIH77" s="26">
        <f t="shared" si="142"/>
        <v>0</v>
      </c>
      <c r="MII77" s="26">
        <f t="shared" si="142"/>
        <v>0</v>
      </c>
      <c r="MIJ77" s="26">
        <f t="shared" ref="MIJ77:MKU77" si="143">SUM(MIJ67:MIJ76)</f>
        <v>0</v>
      </c>
      <c r="MIK77" s="26">
        <f t="shared" si="143"/>
        <v>0</v>
      </c>
      <c r="MIL77" s="26">
        <f t="shared" si="143"/>
        <v>0</v>
      </c>
      <c r="MIM77" s="26">
        <f t="shared" si="143"/>
        <v>0</v>
      </c>
      <c r="MIN77" s="26">
        <f t="shared" si="143"/>
        <v>0</v>
      </c>
      <c r="MIO77" s="26">
        <f t="shared" si="143"/>
        <v>0</v>
      </c>
      <c r="MIP77" s="26">
        <f t="shared" si="143"/>
        <v>0</v>
      </c>
      <c r="MIQ77" s="26">
        <f t="shared" si="143"/>
        <v>0</v>
      </c>
      <c r="MIR77" s="26">
        <f t="shared" si="143"/>
        <v>0</v>
      </c>
      <c r="MIS77" s="26">
        <f t="shared" si="143"/>
        <v>0</v>
      </c>
      <c r="MIT77" s="26">
        <f t="shared" si="143"/>
        <v>0</v>
      </c>
      <c r="MIU77" s="26">
        <f t="shared" si="143"/>
        <v>0</v>
      </c>
      <c r="MIV77" s="26">
        <f t="shared" si="143"/>
        <v>0</v>
      </c>
      <c r="MIW77" s="26">
        <f t="shared" si="143"/>
        <v>0</v>
      </c>
      <c r="MIX77" s="26">
        <f t="shared" si="143"/>
        <v>0</v>
      </c>
      <c r="MIY77" s="26">
        <f t="shared" si="143"/>
        <v>0</v>
      </c>
      <c r="MIZ77" s="26">
        <f t="shared" si="143"/>
        <v>0</v>
      </c>
      <c r="MJA77" s="26">
        <f t="shared" si="143"/>
        <v>0</v>
      </c>
      <c r="MJB77" s="26">
        <f t="shared" si="143"/>
        <v>0</v>
      </c>
      <c r="MJC77" s="26">
        <f t="shared" si="143"/>
        <v>0</v>
      </c>
      <c r="MJD77" s="26">
        <f t="shared" si="143"/>
        <v>0</v>
      </c>
      <c r="MJE77" s="26">
        <f t="shared" si="143"/>
        <v>0</v>
      </c>
      <c r="MJF77" s="26">
        <f t="shared" si="143"/>
        <v>0</v>
      </c>
      <c r="MJG77" s="26">
        <f t="shared" si="143"/>
        <v>0</v>
      </c>
      <c r="MJH77" s="26">
        <f t="shared" si="143"/>
        <v>0</v>
      </c>
      <c r="MJI77" s="26">
        <f t="shared" si="143"/>
        <v>0</v>
      </c>
      <c r="MJJ77" s="26">
        <f t="shared" si="143"/>
        <v>0</v>
      </c>
      <c r="MJK77" s="26">
        <f t="shared" si="143"/>
        <v>0</v>
      </c>
      <c r="MJL77" s="26">
        <f t="shared" si="143"/>
        <v>0</v>
      </c>
      <c r="MJM77" s="26">
        <f t="shared" si="143"/>
        <v>0</v>
      </c>
      <c r="MJN77" s="26">
        <f t="shared" si="143"/>
        <v>0</v>
      </c>
      <c r="MJO77" s="26">
        <f t="shared" si="143"/>
        <v>0</v>
      </c>
      <c r="MJP77" s="26">
        <f t="shared" si="143"/>
        <v>0</v>
      </c>
      <c r="MJQ77" s="26">
        <f t="shared" si="143"/>
        <v>0</v>
      </c>
      <c r="MJR77" s="26">
        <f t="shared" si="143"/>
        <v>0</v>
      </c>
      <c r="MJS77" s="26">
        <f t="shared" si="143"/>
        <v>0</v>
      </c>
      <c r="MJT77" s="26">
        <f t="shared" si="143"/>
        <v>0</v>
      </c>
      <c r="MJU77" s="26">
        <f t="shared" si="143"/>
        <v>0</v>
      </c>
      <c r="MJV77" s="26">
        <f t="shared" si="143"/>
        <v>0</v>
      </c>
      <c r="MJW77" s="26">
        <f t="shared" si="143"/>
        <v>0</v>
      </c>
      <c r="MJX77" s="26">
        <f t="shared" si="143"/>
        <v>0</v>
      </c>
      <c r="MJY77" s="26">
        <f t="shared" si="143"/>
        <v>0</v>
      </c>
      <c r="MJZ77" s="26">
        <f t="shared" si="143"/>
        <v>0</v>
      </c>
      <c r="MKA77" s="26">
        <f t="shared" si="143"/>
        <v>0</v>
      </c>
      <c r="MKB77" s="26">
        <f t="shared" si="143"/>
        <v>0</v>
      </c>
      <c r="MKC77" s="26">
        <f t="shared" si="143"/>
        <v>0</v>
      </c>
      <c r="MKD77" s="26">
        <f t="shared" si="143"/>
        <v>0</v>
      </c>
      <c r="MKE77" s="26">
        <f t="shared" si="143"/>
        <v>0</v>
      </c>
      <c r="MKF77" s="26">
        <f t="shared" si="143"/>
        <v>0</v>
      </c>
      <c r="MKG77" s="26">
        <f t="shared" si="143"/>
        <v>0</v>
      </c>
      <c r="MKH77" s="26">
        <f t="shared" si="143"/>
        <v>0</v>
      </c>
      <c r="MKI77" s="26">
        <f t="shared" si="143"/>
        <v>0</v>
      </c>
      <c r="MKJ77" s="26">
        <f t="shared" si="143"/>
        <v>0</v>
      </c>
      <c r="MKK77" s="26">
        <f t="shared" si="143"/>
        <v>0</v>
      </c>
      <c r="MKL77" s="26">
        <f t="shared" si="143"/>
        <v>0</v>
      </c>
      <c r="MKM77" s="26">
        <f t="shared" si="143"/>
        <v>0</v>
      </c>
      <c r="MKN77" s="26">
        <f t="shared" si="143"/>
        <v>0</v>
      </c>
      <c r="MKO77" s="26">
        <f t="shared" si="143"/>
        <v>0</v>
      </c>
      <c r="MKP77" s="26">
        <f t="shared" si="143"/>
        <v>0</v>
      </c>
      <c r="MKQ77" s="26">
        <f t="shared" si="143"/>
        <v>0</v>
      </c>
      <c r="MKR77" s="26">
        <f t="shared" si="143"/>
        <v>0</v>
      </c>
      <c r="MKS77" s="26">
        <f t="shared" si="143"/>
        <v>0</v>
      </c>
      <c r="MKT77" s="26">
        <f t="shared" si="143"/>
        <v>0</v>
      </c>
      <c r="MKU77" s="26">
        <f t="shared" si="143"/>
        <v>0</v>
      </c>
      <c r="MKV77" s="26">
        <f t="shared" ref="MKV77:MNG77" si="144">SUM(MKV67:MKV76)</f>
        <v>0</v>
      </c>
      <c r="MKW77" s="26">
        <f t="shared" si="144"/>
        <v>0</v>
      </c>
      <c r="MKX77" s="26">
        <f t="shared" si="144"/>
        <v>0</v>
      </c>
      <c r="MKY77" s="26">
        <f t="shared" si="144"/>
        <v>0</v>
      </c>
      <c r="MKZ77" s="26">
        <f t="shared" si="144"/>
        <v>0</v>
      </c>
      <c r="MLA77" s="26">
        <f t="shared" si="144"/>
        <v>0</v>
      </c>
      <c r="MLB77" s="26">
        <f t="shared" si="144"/>
        <v>0</v>
      </c>
      <c r="MLC77" s="26">
        <f t="shared" si="144"/>
        <v>0</v>
      </c>
      <c r="MLD77" s="26">
        <f t="shared" si="144"/>
        <v>0</v>
      </c>
      <c r="MLE77" s="26">
        <f t="shared" si="144"/>
        <v>0</v>
      </c>
      <c r="MLF77" s="26">
        <f t="shared" si="144"/>
        <v>0</v>
      </c>
      <c r="MLG77" s="26">
        <f t="shared" si="144"/>
        <v>0</v>
      </c>
      <c r="MLH77" s="26">
        <f t="shared" si="144"/>
        <v>0</v>
      </c>
      <c r="MLI77" s="26">
        <f t="shared" si="144"/>
        <v>0</v>
      </c>
      <c r="MLJ77" s="26">
        <f t="shared" si="144"/>
        <v>0</v>
      </c>
      <c r="MLK77" s="26">
        <f t="shared" si="144"/>
        <v>0</v>
      </c>
      <c r="MLL77" s="26">
        <f t="shared" si="144"/>
        <v>0</v>
      </c>
      <c r="MLM77" s="26">
        <f t="shared" si="144"/>
        <v>0</v>
      </c>
      <c r="MLN77" s="26">
        <f t="shared" si="144"/>
        <v>0</v>
      </c>
      <c r="MLO77" s="26">
        <f t="shared" si="144"/>
        <v>0</v>
      </c>
      <c r="MLP77" s="26">
        <f t="shared" si="144"/>
        <v>0</v>
      </c>
      <c r="MLQ77" s="26">
        <f t="shared" si="144"/>
        <v>0</v>
      </c>
      <c r="MLR77" s="26">
        <f t="shared" si="144"/>
        <v>0</v>
      </c>
      <c r="MLS77" s="26">
        <f t="shared" si="144"/>
        <v>0</v>
      </c>
      <c r="MLT77" s="26">
        <f t="shared" si="144"/>
        <v>0</v>
      </c>
      <c r="MLU77" s="26">
        <f t="shared" si="144"/>
        <v>0</v>
      </c>
      <c r="MLV77" s="26">
        <f t="shared" si="144"/>
        <v>0</v>
      </c>
      <c r="MLW77" s="26">
        <f t="shared" si="144"/>
        <v>0</v>
      </c>
      <c r="MLX77" s="26">
        <f t="shared" si="144"/>
        <v>0</v>
      </c>
      <c r="MLY77" s="26">
        <f t="shared" si="144"/>
        <v>0</v>
      </c>
      <c r="MLZ77" s="26">
        <f t="shared" si="144"/>
        <v>0</v>
      </c>
      <c r="MMA77" s="26">
        <f t="shared" si="144"/>
        <v>0</v>
      </c>
      <c r="MMB77" s="26">
        <f t="shared" si="144"/>
        <v>0</v>
      </c>
      <c r="MMC77" s="26">
        <f t="shared" si="144"/>
        <v>0</v>
      </c>
      <c r="MMD77" s="26">
        <f t="shared" si="144"/>
        <v>0</v>
      </c>
      <c r="MME77" s="26">
        <f t="shared" si="144"/>
        <v>0</v>
      </c>
      <c r="MMF77" s="26">
        <f t="shared" si="144"/>
        <v>0</v>
      </c>
      <c r="MMG77" s="26">
        <f t="shared" si="144"/>
        <v>0</v>
      </c>
      <c r="MMH77" s="26">
        <f t="shared" si="144"/>
        <v>0</v>
      </c>
      <c r="MMI77" s="26">
        <f t="shared" si="144"/>
        <v>0</v>
      </c>
      <c r="MMJ77" s="26">
        <f t="shared" si="144"/>
        <v>0</v>
      </c>
      <c r="MMK77" s="26">
        <f t="shared" si="144"/>
        <v>0</v>
      </c>
      <c r="MML77" s="26">
        <f t="shared" si="144"/>
        <v>0</v>
      </c>
      <c r="MMM77" s="26">
        <f t="shared" si="144"/>
        <v>0</v>
      </c>
      <c r="MMN77" s="26">
        <f t="shared" si="144"/>
        <v>0</v>
      </c>
      <c r="MMO77" s="26">
        <f t="shared" si="144"/>
        <v>0</v>
      </c>
      <c r="MMP77" s="26">
        <f t="shared" si="144"/>
        <v>0</v>
      </c>
      <c r="MMQ77" s="26">
        <f t="shared" si="144"/>
        <v>0</v>
      </c>
      <c r="MMR77" s="26">
        <f t="shared" si="144"/>
        <v>0</v>
      </c>
      <c r="MMS77" s="26">
        <f t="shared" si="144"/>
        <v>0</v>
      </c>
      <c r="MMT77" s="26">
        <f t="shared" si="144"/>
        <v>0</v>
      </c>
      <c r="MMU77" s="26">
        <f t="shared" si="144"/>
        <v>0</v>
      </c>
      <c r="MMV77" s="26">
        <f t="shared" si="144"/>
        <v>0</v>
      </c>
      <c r="MMW77" s="26">
        <f t="shared" si="144"/>
        <v>0</v>
      </c>
      <c r="MMX77" s="26">
        <f t="shared" si="144"/>
        <v>0</v>
      </c>
      <c r="MMY77" s="26">
        <f t="shared" si="144"/>
        <v>0</v>
      </c>
      <c r="MMZ77" s="26">
        <f t="shared" si="144"/>
        <v>0</v>
      </c>
      <c r="MNA77" s="26">
        <f t="shared" si="144"/>
        <v>0</v>
      </c>
      <c r="MNB77" s="26">
        <f t="shared" si="144"/>
        <v>0</v>
      </c>
      <c r="MNC77" s="26">
        <f t="shared" si="144"/>
        <v>0</v>
      </c>
      <c r="MND77" s="26">
        <f t="shared" si="144"/>
        <v>0</v>
      </c>
      <c r="MNE77" s="26">
        <f t="shared" si="144"/>
        <v>0</v>
      </c>
      <c r="MNF77" s="26">
        <f t="shared" si="144"/>
        <v>0</v>
      </c>
      <c r="MNG77" s="26">
        <f t="shared" si="144"/>
        <v>0</v>
      </c>
      <c r="MNH77" s="26">
        <f t="shared" ref="MNH77:MPS77" si="145">SUM(MNH67:MNH76)</f>
        <v>0</v>
      </c>
      <c r="MNI77" s="26">
        <f t="shared" si="145"/>
        <v>0</v>
      </c>
      <c r="MNJ77" s="26">
        <f t="shared" si="145"/>
        <v>0</v>
      </c>
      <c r="MNK77" s="26">
        <f t="shared" si="145"/>
        <v>0</v>
      </c>
      <c r="MNL77" s="26">
        <f t="shared" si="145"/>
        <v>0</v>
      </c>
      <c r="MNM77" s="26">
        <f t="shared" si="145"/>
        <v>0</v>
      </c>
      <c r="MNN77" s="26">
        <f t="shared" si="145"/>
        <v>0</v>
      </c>
      <c r="MNO77" s="26">
        <f t="shared" si="145"/>
        <v>0</v>
      </c>
      <c r="MNP77" s="26">
        <f t="shared" si="145"/>
        <v>0</v>
      </c>
      <c r="MNQ77" s="26">
        <f t="shared" si="145"/>
        <v>0</v>
      </c>
      <c r="MNR77" s="26">
        <f t="shared" si="145"/>
        <v>0</v>
      </c>
      <c r="MNS77" s="26">
        <f t="shared" si="145"/>
        <v>0</v>
      </c>
      <c r="MNT77" s="26">
        <f t="shared" si="145"/>
        <v>0</v>
      </c>
      <c r="MNU77" s="26">
        <f t="shared" si="145"/>
        <v>0</v>
      </c>
      <c r="MNV77" s="26">
        <f t="shared" si="145"/>
        <v>0</v>
      </c>
      <c r="MNW77" s="26">
        <f t="shared" si="145"/>
        <v>0</v>
      </c>
      <c r="MNX77" s="26">
        <f t="shared" si="145"/>
        <v>0</v>
      </c>
      <c r="MNY77" s="26">
        <f t="shared" si="145"/>
        <v>0</v>
      </c>
      <c r="MNZ77" s="26">
        <f t="shared" si="145"/>
        <v>0</v>
      </c>
      <c r="MOA77" s="26">
        <f t="shared" si="145"/>
        <v>0</v>
      </c>
      <c r="MOB77" s="26">
        <f t="shared" si="145"/>
        <v>0</v>
      </c>
      <c r="MOC77" s="26">
        <f t="shared" si="145"/>
        <v>0</v>
      </c>
      <c r="MOD77" s="26">
        <f t="shared" si="145"/>
        <v>0</v>
      </c>
      <c r="MOE77" s="26">
        <f t="shared" si="145"/>
        <v>0</v>
      </c>
      <c r="MOF77" s="26">
        <f t="shared" si="145"/>
        <v>0</v>
      </c>
      <c r="MOG77" s="26">
        <f t="shared" si="145"/>
        <v>0</v>
      </c>
      <c r="MOH77" s="26">
        <f t="shared" si="145"/>
        <v>0</v>
      </c>
      <c r="MOI77" s="26">
        <f t="shared" si="145"/>
        <v>0</v>
      </c>
      <c r="MOJ77" s="26">
        <f t="shared" si="145"/>
        <v>0</v>
      </c>
      <c r="MOK77" s="26">
        <f t="shared" si="145"/>
        <v>0</v>
      </c>
      <c r="MOL77" s="26">
        <f t="shared" si="145"/>
        <v>0</v>
      </c>
      <c r="MOM77" s="26">
        <f t="shared" si="145"/>
        <v>0</v>
      </c>
      <c r="MON77" s="26">
        <f t="shared" si="145"/>
        <v>0</v>
      </c>
      <c r="MOO77" s="26">
        <f t="shared" si="145"/>
        <v>0</v>
      </c>
      <c r="MOP77" s="26">
        <f t="shared" si="145"/>
        <v>0</v>
      </c>
      <c r="MOQ77" s="26">
        <f t="shared" si="145"/>
        <v>0</v>
      </c>
      <c r="MOR77" s="26">
        <f t="shared" si="145"/>
        <v>0</v>
      </c>
      <c r="MOS77" s="26">
        <f t="shared" si="145"/>
        <v>0</v>
      </c>
      <c r="MOT77" s="26">
        <f t="shared" si="145"/>
        <v>0</v>
      </c>
      <c r="MOU77" s="26">
        <f t="shared" si="145"/>
        <v>0</v>
      </c>
      <c r="MOV77" s="26">
        <f t="shared" si="145"/>
        <v>0</v>
      </c>
      <c r="MOW77" s="26">
        <f t="shared" si="145"/>
        <v>0</v>
      </c>
      <c r="MOX77" s="26">
        <f t="shared" si="145"/>
        <v>0</v>
      </c>
      <c r="MOY77" s="26">
        <f t="shared" si="145"/>
        <v>0</v>
      </c>
      <c r="MOZ77" s="26">
        <f t="shared" si="145"/>
        <v>0</v>
      </c>
      <c r="MPA77" s="26">
        <f t="shared" si="145"/>
        <v>0</v>
      </c>
      <c r="MPB77" s="26">
        <f t="shared" si="145"/>
        <v>0</v>
      </c>
      <c r="MPC77" s="26">
        <f t="shared" si="145"/>
        <v>0</v>
      </c>
      <c r="MPD77" s="26">
        <f t="shared" si="145"/>
        <v>0</v>
      </c>
      <c r="MPE77" s="26">
        <f t="shared" si="145"/>
        <v>0</v>
      </c>
      <c r="MPF77" s="26">
        <f t="shared" si="145"/>
        <v>0</v>
      </c>
      <c r="MPG77" s="26">
        <f t="shared" si="145"/>
        <v>0</v>
      </c>
      <c r="MPH77" s="26">
        <f t="shared" si="145"/>
        <v>0</v>
      </c>
      <c r="MPI77" s="26">
        <f t="shared" si="145"/>
        <v>0</v>
      </c>
      <c r="MPJ77" s="26">
        <f t="shared" si="145"/>
        <v>0</v>
      </c>
      <c r="MPK77" s="26">
        <f t="shared" si="145"/>
        <v>0</v>
      </c>
      <c r="MPL77" s="26">
        <f t="shared" si="145"/>
        <v>0</v>
      </c>
      <c r="MPM77" s="26">
        <f t="shared" si="145"/>
        <v>0</v>
      </c>
      <c r="MPN77" s="26">
        <f t="shared" si="145"/>
        <v>0</v>
      </c>
      <c r="MPO77" s="26">
        <f t="shared" si="145"/>
        <v>0</v>
      </c>
      <c r="MPP77" s="26">
        <f t="shared" si="145"/>
        <v>0</v>
      </c>
      <c r="MPQ77" s="26">
        <f t="shared" si="145"/>
        <v>0</v>
      </c>
      <c r="MPR77" s="26">
        <f t="shared" si="145"/>
        <v>0</v>
      </c>
      <c r="MPS77" s="26">
        <f t="shared" si="145"/>
        <v>0</v>
      </c>
      <c r="MPT77" s="26">
        <f t="shared" ref="MPT77:MSE77" si="146">SUM(MPT67:MPT76)</f>
        <v>0</v>
      </c>
      <c r="MPU77" s="26">
        <f t="shared" si="146"/>
        <v>0</v>
      </c>
      <c r="MPV77" s="26">
        <f t="shared" si="146"/>
        <v>0</v>
      </c>
      <c r="MPW77" s="26">
        <f t="shared" si="146"/>
        <v>0</v>
      </c>
      <c r="MPX77" s="26">
        <f t="shared" si="146"/>
        <v>0</v>
      </c>
      <c r="MPY77" s="26">
        <f t="shared" si="146"/>
        <v>0</v>
      </c>
      <c r="MPZ77" s="26">
        <f t="shared" si="146"/>
        <v>0</v>
      </c>
      <c r="MQA77" s="26">
        <f t="shared" si="146"/>
        <v>0</v>
      </c>
      <c r="MQB77" s="26">
        <f t="shared" si="146"/>
        <v>0</v>
      </c>
      <c r="MQC77" s="26">
        <f t="shared" si="146"/>
        <v>0</v>
      </c>
      <c r="MQD77" s="26">
        <f t="shared" si="146"/>
        <v>0</v>
      </c>
      <c r="MQE77" s="26">
        <f t="shared" si="146"/>
        <v>0</v>
      </c>
      <c r="MQF77" s="26">
        <f t="shared" si="146"/>
        <v>0</v>
      </c>
      <c r="MQG77" s="26">
        <f t="shared" si="146"/>
        <v>0</v>
      </c>
      <c r="MQH77" s="26">
        <f t="shared" si="146"/>
        <v>0</v>
      </c>
      <c r="MQI77" s="26">
        <f t="shared" si="146"/>
        <v>0</v>
      </c>
      <c r="MQJ77" s="26">
        <f t="shared" si="146"/>
        <v>0</v>
      </c>
      <c r="MQK77" s="26">
        <f t="shared" si="146"/>
        <v>0</v>
      </c>
      <c r="MQL77" s="26">
        <f t="shared" si="146"/>
        <v>0</v>
      </c>
      <c r="MQM77" s="26">
        <f t="shared" si="146"/>
        <v>0</v>
      </c>
      <c r="MQN77" s="26">
        <f t="shared" si="146"/>
        <v>0</v>
      </c>
      <c r="MQO77" s="26">
        <f t="shared" si="146"/>
        <v>0</v>
      </c>
      <c r="MQP77" s="26">
        <f t="shared" si="146"/>
        <v>0</v>
      </c>
      <c r="MQQ77" s="26">
        <f t="shared" si="146"/>
        <v>0</v>
      </c>
      <c r="MQR77" s="26">
        <f t="shared" si="146"/>
        <v>0</v>
      </c>
      <c r="MQS77" s="26">
        <f t="shared" si="146"/>
        <v>0</v>
      </c>
      <c r="MQT77" s="26">
        <f t="shared" si="146"/>
        <v>0</v>
      </c>
      <c r="MQU77" s="26">
        <f t="shared" si="146"/>
        <v>0</v>
      </c>
      <c r="MQV77" s="26">
        <f t="shared" si="146"/>
        <v>0</v>
      </c>
      <c r="MQW77" s="26">
        <f t="shared" si="146"/>
        <v>0</v>
      </c>
      <c r="MQX77" s="26">
        <f t="shared" si="146"/>
        <v>0</v>
      </c>
      <c r="MQY77" s="26">
        <f t="shared" si="146"/>
        <v>0</v>
      </c>
      <c r="MQZ77" s="26">
        <f t="shared" si="146"/>
        <v>0</v>
      </c>
      <c r="MRA77" s="26">
        <f t="shared" si="146"/>
        <v>0</v>
      </c>
      <c r="MRB77" s="26">
        <f t="shared" si="146"/>
        <v>0</v>
      </c>
      <c r="MRC77" s="26">
        <f t="shared" si="146"/>
        <v>0</v>
      </c>
      <c r="MRD77" s="26">
        <f t="shared" si="146"/>
        <v>0</v>
      </c>
      <c r="MRE77" s="26">
        <f t="shared" si="146"/>
        <v>0</v>
      </c>
      <c r="MRF77" s="26">
        <f t="shared" si="146"/>
        <v>0</v>
      </c>
      <c r="MRG77" s="26">
        <f t="shared" si="146"/>
        <v>0</v>
      </c>
      <c r="MRH77" s="26">
        <f t="shared" si="146"/>
        <v>0</v>
      </c>
      <c r="MRI77" s="26">
        <f t="shared" si="146"/>
        <v>0</v>
      </c>
      <c r="MRJ77" s="26">
        <f t="shared" si="146"/>
        <v>0</v>
      </c>
      <c r="MRK77" s="26">
        <f t="shared" si="146"/>
        <v>0</v>
      </c>
      <c r="MRL77" s="26">
        <f t="shared" si="146"/>
        <v>0</v>
      </c>
      <c r="MRM77" s="26">
        <f t="shared" si="146"/>
        <v>0</v>
      </c>
      <c r="MRN77" s="26">
        <f t="shared" si="146"/>
        <v>0</v>
      </c>
      <c r="MRO77" s="26">
        <f t="shared" si="146"/>
        <v>0</v>
      </c>
      <c r="MRP77" s="26">
        <f t="shared" si="146"/>
        <v>0</v>
      </c>
      <c r="MRQ77" s="26">
        <f t="shared" si="146"/>
        <v>0</v>
      </c>
      <c r="MRR77" s="26">
        <f t="shared" si="146"/>
        <v>0</v>
      </c>
      <c r="MRS77" s="26">
        <f t="shared" si="146"/>
        <v>0</v>
      </c>
      <c r="MRT77" s="26">
        <f t="shared" si="146"/>
        <v>0</v>
      </c>
      <c r="MRU77" s="26">
        <f t="shared" si="146"/>
        <v>0</v>
      </c>
      <c r="MRV77" s="26">
        <f t="shared" si="146"/>
        <v>0</v>
      </c>
      <c r="MRW77" s="26">
        <f t="shared" si="146"/>
        <v>0</v>
      </c>
      <c r="MRX77" s="26">
        <f t="shared" si="146"/>
        <v>0</v>
      </c>
      <c r="MRY77" s="26">
        <f t="shared" si="146"/>
        <v>0</v>
      </c>
      <c r="MRZ77" s="26">
        <f t="shared" si="146"/>
        <v>0</v>
      </c>
      <c r="MSA77" s="26">
        <f t="shared" si="146"/>
        <v>0</v>
      </c>
      <c r="MSB77" s="26">
        <f t="shared" si="146"/>
        <v>0</v>
      </c>
      <c r="MSC77" s="26">
        <f t="shared" si="146"/>
        <v>0</v>
      </c>
      <c r="MSD77" s="26">
        <f t="shared" si="146"/>
        <v>0</v>
      </c>
      <c r="MSE77" s="26">
        <f t="shared" si="146"/>
        <v>0</v>
      </c>
      <c r="MSF77" s="26">
        <f t="shared" ref="MSF77:MUQ77" si="147">SUM(MSF67:MSF76)</f>
        <v>0</v>
      </c>
      <c r="MSG77" s="26">
        <f t="shared" si="147"/>
        <v>0</v>
      </c>
      <c r="MSH77" s="26">
        <f t="shared" si="147"/>
        <v>0</v>
      </c>
      <c r="MSI77" s="26">
        <f t="shared" si="147"/>
        <v>0</v>
      </c>
      <c r="MSJ77" s="26">
        <f t="shared" si="147"/>
        <v>0</v>
      </c>
      <c r="MSK77" s="26">
        <f t="shared" si="147"/>
        <v>0</v>
      </c>
      <c r="MSL77" s="26">
        <f t="shared" si="147"/>
        <v>0</v>
      </c>
      <c r="MSM77" s="26">
        <f t="shared" si="147"/>
        <v>0</v>
      </c>
      <c r="MSN77" s="26">
        <f t="shared" si="147"/>
        <v>0</v>
      </c>
      <c r="MSO77" s="26">
        <f t="shared" si="147"/>
        <v>0</v>
      </c>
      <c r="MSP77" s="26">
        <f t="shared" si="147"/>
        <v>0</v>
      </c>
      <c r="MSQ77" s="26">
        <f t="shared" si="147"/>
        <v>0</v>
      </c>
      <c r="MSR77" s="26">
        <f t="shared" si="147"/>
        <v>0</v>
      </c>
      <c r="MSS77" s="26">
        <f t="shared" si="147"/>
        <v>0</v>
      </c>
      <c r="MST77" s="26">
        <f t="shared" si="147"/>
        <v>0</v>
      </c>
      <c r="MSU77" s="26">
        <f t="shared" si="147"/>
        <v>0</v>
      </c>
      <c r="MSV77" s="26">
        <f t="shared" si="147"/>
        <v>0</v>
      </c>
      <c r="MSW77" s="26">
        <f t="shared" si="147"/>
        <v>0</v>
      </c>
      <c r="MSX77" s="26">
        <f t="shared" si="147"/>
        <v>0</v>
      </c>
      <c r="MSY77" s="26">
        <f t="shared" si="147"/>
        <v>0</v>
      </c>
      <c r="MSZ77" s="26">
        <f t="shared" si="147"/>
        <v>0</v>
      </c>
      <c r="MTA77" s="26">
        <f t="shared" si="147"/>
        <v>0</v>
      </c>
      <c r="MTB77" s="26">
        <f t="shared" si="147"/>
        <v>0</v>
      </c>
      <c r="MTC77" s="26">
        <f t="shared" si="147"/>
        <v>0</v>
      </c>
      <c r="MTD77" s="26">
        <f t="shared" si="147"/>
        <v>0</v>
      </c>
      <c r="MTE77" s="26">
        <f t="shared" si="147"/>
        <v>0</v>
      </c>
      <c r="MTF77" s="26">
        <f t="shared" si="147"/>
        <v>0</v>
      </c>
      <c r="MTG77" s="26">
        <f t="shared" si="147"/>
        <v>0</v>
      </c>
      <c r="MTH77" s="26">
        <f t="shared" si="147"/>
        <v>0</v>
      </c>
      <c r="MTI77" s="26">
        <f t="shared" si="147"/>
        <v>0</v>
      </c>
      <c r="MTJ77" s="26">
        <f t="shared" si="147"/>
        <v>0</v>
      </c>
      <c r="MTK77" s="26">
        <f t="shared" si="147"/>
        <v>0</v>
      </c>
      <c r="MTL77" s="26">
        <f t="shared" si="147"/>
        <v>0</v>
      </c>
      <c r="MTM77" s="26">
        <f t="shared" si="147"/>
        <v>0</v>
      </c>
      <c r="MTN77" s="26">
        <f t="shared" si="147"/>
        <v>0</v>
      </c>
      <c r="MTO77" s="26">
        <f t="shared" si="147"/>
        <v>0</v>
      </c>
      <c r="MTP77" s="26">
        <f t="shared" si="147"/>
        <v>0</v>
      </c>
      <c r="MTQ77" s="26">
        <f t="shared" si="147"/>
        <v>0</v>
      </c>
      <c r="MTR77" s="26">
        <f t="shared" si="147"/>
        <v>0</v>
      </c>
      <c r="MTS77" s="26">
        <f t="shared" si="147"/>
        <v>0</v>
      </c>
      <c r="MTT77" s="26">
        <f t="shared" si="147"/>
        <v>0</v>
      </c>
      <c r="MTU77" s="26">
        <f t="shared" si="147"/>
        <v>0</v>
      </c>
      <c r="MTV77" s="26">
        <f t="shared" si="147"/>
        <v>0</v>
      </c>
      <c r="MTW77" s="26">
        <f t="shared" si="147"/>
        <v>0</v>
      </c>
      <c r="MTX77" s="26">
        <f t="shared" si="147"/>
        <v>0</v>
      </c>
      <c r="MTY77" s="26">
        <f t="shared" si="147"/>
        <v>0</v>
      </c>
      <c r="MTZ77" s="26">
        <f t="shared" si="147"/>
        <v>0</v>
      </c>
      <c r="MUA77" s="26">
        <f t="shared" si="147"/>
        <v>0</v>
      </c>
      <c r="MUB77" s="26">
        <f t="shared" si="147"/>
        <v>0</v>
      </c>
      <c r="MUC77" s="26">
        <f t="shared" si="147"/>
        <v>0</v>
      </c>
      <c r="MUD77" s="26">
        <f t="shared" si="147"/>
        <v>0</v>
      </c>
      <c r="MUE77" s="26">
        <f t="shared" si="147"/>
        <v>0</v>
      </c>
      <c r="MUF77" s="26">
        <f t="shared" si="147"/>
        <v>0</v>
      </c>
      <c r="MUG77" s="26">
        <f t="shared" si="147"/>
        <v>0</v>
      </c>
      <c r="MUH77" s="26">
        <f t="shared" si="147"/>
        <v>0</v>
      </c>
      <c r="MUI77" s="26">
        <f t="shared" si="147"/>
        <v>0</v>
      </c>
      <c r="MUJ77" s="26">
        <f t="shared" si="147"/>
        <v>0</v>
      </c>
      <c r="MUK77" s="26">
        <f t="shared" si="147"/>
        <v>0</v>
      </c>
      <c r="MUL77" s="26">
        <f t="shared" si="147"/>
        <v>0</v>
      </c>
      <c r="MUM77" s="26">
        <f t="shared" si="147"/>
        <v>0</v>
      </c>
      <c r="MUN77" s="26">
        <f t="shared" si="147"/>
        <v>0</v>
      </c>
      <c r="MUO77" s="26">
        <f t="shared" si="147"/>
        <v>0</v>
      </c>
      <c r="MUP77" s="26">
        <f t="shared" si="147"/>
        <v>0</v>
      </c>
      <c r="MUQ77" s="26">
        <f t="shared" si="147"/>
        <v>0</v>
      </c>
      <c r="MUR77" s="26">
        <f t="shared" ref="MUR77:MXC77" si="148">SUM(MUR67:MUR76)</f>
        <v>0</v>
      </c>
      <c r="MUS77" s="26">
        <f t="shared" si="148"/>
        <v>0</v>
      </c>
      <c r="MUT77" s="26">
        <f t="shared" si="148"/>
        <v>0</v>
      </c>
      <c r="MUU77" s="26">
        <f t="shared" si="148"/>
        <v>0</v>
      </c>
      <c r="MUV77" s="26">
        <f t="shared" si="148"/>
        <v>0</v>
      </c>
      <c r="MUW77" s="26">
        <f t="shared" si="148"/>
        <v>0</v>
      </c>
      <c r="MUX77" s="26">
        <f t="shared" si="148"/>
        <v>0</v>
      </c>
      <c r="MUY77" s="26">
        <f t="shared" si="148"/>
        <v>0</v>
      </c>
      <c r="MUZ77" s="26">
        <f t="shared" si="148"/>
        <v>0</v>
      </c>
      <c r="MVA77" s="26">
        <f t="shared" si="148"/>
        <v>0</v>
      </c>
      <c r="MVB77" s="26">
        <f t="shared" si="148"/>
        <v>0</v>
      </c>
      <c r="MVC77" s="26">
        <f t="shared" si="148"/>
        <v>0</v>
      </c>
      <c r="MVD77" s="26">
        <f t="shared" si="148"/>
        <v>0</v>
      </c>
      <c r="MVE77" s="26">
        <f t="shared" si="148"/>
        <v>0</v>
      </c>
      <c r="MVF77" s="26">
        <f t="shared" si="148"/>
        <v>0</v>
      </c>
      <c r="MVG77" s="26">
        <f t="shared" si="148"/>
        <v>0</v>
      </c>
      <c r="MVH77" s="26">
        <f t="shared" si="148"/>
        <v>0</v>
      </c>
      <c r="MVI77" s="26">
        <f t="shared" si="148"/>
        <v>0</v>
      </c>
      <c r="MVJ77" s="26">
        <f t="shared" si="148"/>
        <v>0</v>
      </c>
      <c r="MVK77" s="26">
        <f t="shared" si="148"/>
        <v>0</v>
      </c>
      <c r="MVL77" s="26">
        <f t="shared" si="148"/>
        <v>0</v>
      </c>
      <c r="MVM77" s="26">
        <f t="shared" si="148"/>
        <v>0</v>
      </c>
      <c r="MVN77" s="26">
        <f t="shared" si="148"/>
        <v>0</v>
      </c>
      <c r="MVO77" s="26">
        <f t="shared" si="148"/>
        <v>0</v>
      </c>
      <c r="MVP77" s="26">
        <f t="shared" si="148"/>
        <v>0</v>
      </c>
      <c r="MVQ77" s="26">
        <f t="shared" si="148"/>
        <v>0</v>
      </c>
      <c r="MVR77" s="26">
        <f t="shared" si="148"/>
        <v>0</v>
      </c>
      <c r="MVS77" s="26">
        <f t="shared" si="148"/>
        <v>0</v>
      </c>
      <c r="MVT77" s="26">
        <f t="shared" si="148"/>
        <v>0</v>
      </c>
      <c r="MVU77" s="26">
        <f t="shared" si="148"/>
        <v>0</v>
      </c>
      <c r="MVV77" s="26">
        <f t="shared" si="148"/>
        <v>0</v>
      </c>
      <c r="MVW77" s="26">
        <f t="shared" si="148"/>
        <v>0</v>
      </c>
      <c r="MVX77" s="26">
        <f t="shared" si="148"/>
        <v>0</v>
      </c>
      <c r="MVY77" s="26">
        <f t="shared" si="148"/>
        <v>0</v>
      </c>
      <c r="MVZ77" s="26">
        <f t="shared" si="148"/>
        <v>0</v>
      </c>
      <c r="MWA77" s="26">
        <f t="shared" si="148"/>
        <v>0</v>
      </c>
      <c r="MWB77" s="26">
        <f t="shared" si="148"/>
        <v>0</v>
      </c>
      <c r="MWC77" s="26">
        <f t="shared" si="148"/>
        <v>0</v>
      </c>
      <c r="MWD77" s="26">
        <f t="shared" si="148"/>
        <v>0</v>
      </c>
      <c r="MWE77" s="26">
        <f t="shared" si="148"/>
        <v>0</v>
      </c>
      <c r="MWF77" s="26">
        <f t="shared" si="148"/>
        <v>0</v>
      </c>
      <c r="MWG77" s="26">
        <f t="shared" si="148"/>
        <v>0</v>
      </c>
      <c r="MWH77" s="26">
        <f t="shared" si="148"/>
        <v>0</v>
      </c>
      <c r="MWI77" s="26">
        <f t="shared" si="148"/>
        <v>0</v>
      </c>
      <c r="MWJ77" s="26">
        <f t="shared" si="148"/>
        <v>0</v>
      </c>
      <c r="MWK77" s="26">
        <f t="shared" si="148"/>
        <v>0</v>
      </c>
      <c r="MWL77" s="26">
        <f t="shared" si="148"/>
        <v>0</v>
      </c>
      <c r="MWM77" s="26">
        <f t="shared" si="148"/>
        <v>0</v>
      </c>
      <c r="MWN77" s="26">
        <f t="shared" si="148"/>
        <v>0</v>
      </c>
      <c r="MWO77" s="26">
        <f t="shared" si="148"/>
        <v>0</v>
      </c>
      <c r="MWP77" s="26">
        <f t="shared" si="148"/>
        <v>0</v>
      </c>
      <c r="MWQ77" s="26">
        <f t="shared" si="148"/>
        <v>0</v>
      </c>
      <c r="MWR77" s="26">
        <f t="shared" si="148"/>
        <v>0</v>
      </c>
      <c r="MWS77" s="26">
        <f t="shared" si="148"/>
        <v>0</v>
      </c>
      <c r="MWT77" s="26">
        <f t="shared" si="148"/>
        <v>0</v>
      </c>
      <c r="MWU77" s="26">
        <f t="shared" si="148"/>
        <v>0</v>
      </c>
      <c r="MWV77" s="26">
        <f t="shared" si="148"/>
        <v>0</v>
      </c>
      <c r="MWW77" s="26">
        <f t="shared" si="148"/>
        <v>0</v>
      </c>
      <c r="MWX77" s="26">
        <f t="shared" si="148"/>
        <v>0</v>
      </c>
      <c r="MWY77" s="26">
        <f t="shared" si="148"/>
        <v>0</v>
      </c>
      <c r="MWZ77" s="26">
        <f t="shared" si="148"/>
        <v>0</v>
      </c>
      <c r="MXA77" s="26">
        <f t="shared" si="148"/>
        <v>0</v>
      </c>
      <c r="MXB77" s="26">
        <f t="shared" si="148"/>
        <v>0</v>
      </c>
      <c r="MXC77" s="26">
        <f t="shared" si="148"/>
        <v>0</v>
      </c>
      <c r="MXD77" s="26">
        <f t="shared" ref="MXD77:MZO77" si="149">SUM(MXD67:MXD76)</f>
        <v>0</v>
      </c>
      <c r="MXE77" s="26">
        <f t="shared" si="149"/>
        <v>0</v>
      </c>
      <c r="MXF77" s="26">
        <f t="shared" si="149"/>
        <v>0</v>
      </c>
      <c r="MXG77" s="26">
        <f t="shared" si="149"/>
        <v>0</v>
      </c>
      <c r="MXH77" s="26">
        <f t="shared" si="149"/>
        <v>0</v>
      </c>
      <c r="MXI77" s="26">
        <f t="shared" si="149"/>
        <v>0</v>
      </c>
      <c r="MXJ77" s="26">
        <f t="shared" si="149"/>
        <v>0</v>
      </c>
      <c r="MXK77" s="26">
        <f t="shared" si="149"/>
        <v>0</v>
      </c>
      <c r="MXL77" s="26">
        <f t="shared" si="149"/>
        <v>0</v>
      </c>
      <c r="MXM77" s="26">
        <f t="shared" si="149"/>
        <v>0</v>
      </c>
      <c r="MXN77" s="26">
        <f t="shared" si="149"/>
        <v>0</v>
      </c>
      <c r="MXO77" s="26">
        <f t="shared" si="149"/>
        <v>0</v>
      </c>
      <c r="MXP77" s="26">
        <f t="shared" si="149"/>
        <v>0</v>
      </c>
      <c r="MXQ77" s="26">
        <f t="shared" si="149"/>
        <v>0</v>
      </c>
      <c r="MXR77" s="26">
        <f t="shared" si="149"/>
        <v>0</v>
      </c>
      <c r="MXS77" s="26">
        <f t="shared" si="149"/>
        <v>0</v>
      </c>
      <c r="MXT77" s="26">
        <f t="shared" si="149"/>
        <v>0</v>
      </c>
      <c r="MXU77" s="26">
        <f t="shared" si="149"/>
        <v>0</v>
      </c>
      <c r="MXV77" s="26">
        <f t="shared" si="149"/>
        <v>0</v>
      </c>
      <c r="MXW77" s="26">
        <f t="shared" si="149"/>
        <v>0</v>
      </c>
      <c r="MXX77" s="26">
        <f t="shared" si="149"/>
        <v>0</v>
      </c>
      <c r="MXY77" s="26">
        <f t="shared" si="149"/>
        <v>0</v>
      </c>
      <c r="MXZ77" s="26">
        <f t="shared" si="149"/>
        <v>0</v>
      </c>
      <c r="MYA77" s="26">
        <f t="shared" si="149"/>
        <v>0</v>
      </c>
      <c r="MYB77" s="26">
        <f t="shared" si="149"/>
        <v>0</v>
      </c>
      <c r="MYC77" s="26">
        <f t="shared" si="149"/>
        <v>0</v>
      </c>
      <c r="MYD77" s="26">
        <f t="shared" si="149"/>
        <v>0</v>
      </c>
      <c r="MYE77" s="26">
        <f t="shared" si="149"/>
        <v>0</v>
      </c>
      <c r="MYF77" s="26">
        <f t="shared" si="149"/>
        <v>0</v>
      </c>
      <c r="MYG77" s="26">
        <f t="shared" si="149"/>
        <v>0</v>
      </c>
      <c r="MYH77" s="26">
        <f t="shared" si="149"/>
        <v>0</v>
      </c>
      <c r="MYI77" s="26">
        <f t="shared" si="149"/>
        <v>0</v>
      </c>
      <c r="MYJ77" s="26">
        <f t="shared" si="149"/>
        <v>0</v>
      </c>
      <c r="MYK77" s="26">
        <f t="shared" si="149"/>
        <v>0</v>
      </c>
      <c r="MYL77" s="26">
        <f t="shared" si="149"/>
        <v>0</v>
      </c>
      <c r="MYM77" s="26">
        <f t="shared" si="149"/>
        <v>0</v>
      </c>
      <c r="MYN77" s="26">
        <f t="shared" si="149"/>
        <v>0</v>
      </c>
      <c r="MYO77" s="26">
        <f t="shared" si="149"/>
        <v>0</v>
      </c>
      <c r="MYP77" s="26">
        <f t="shared" si="149"/>
        <v>0</v>
      </c>
      <c r="MYQ77" s="26">
        <f t="shared" si="149"/>
        <v>0</v>
      </c>
      <c r="MYR77" s="26">
        <f t="shared" si="149"/>
        <v>0</v>
      </c>
      <c r="MYS77" s="26">
        <f t="shared" si="149"/>
        <v>0</v>
      </c>
      <c r="MYT77" s="26">
        <f t="shared" si="149"/>
        <v>0</v>
      </c>
      <c r="MYU77" s="26">
        <f t="shared" si="149"/>
        <v>0</v>
      </c>
      <c r="MYV77" s="26">
        <f t="shared" si="149"/>
        <v>0</v>
      </c>
      <c r="MYW77" s="26">
        <f t="shared" si="149"/>
        <v>0</v>
      </c>
      <c r="MYX77" s="26">
        <f t="shared" si="149"/>
        <v>0</v>
      </c>
      <c r="MYY77" s="26">
        <f t="shared" si="149"/>
        <v>0</v>
      </c>
      <c r="MYZ77" s="26">
        <f t="shared" si="149"/>
        <v>0</v>
      </c>
      <c r="MZA77" s="26">
        <f t="shared" si="149"/>
        <v>0</v>
      </c>
      <c r="MZB77" s="26">
        <f t="shared" si="149"/>
        <v>0</v>
      </c>
      <c r="MZC77" s="26">
        <f t="shared" si="149"/>
        <v>0</v>
      </c>
      <c r="MZD77" s="26">
        <f t="shared" si="149"/>
        <v>0</v>
      </c>
      <c r="MZE77" s="26">
        <f t="shared" si="149"/>
        <v>0</v>
      </c>
      <c r="MZF77" s="26">
        <f t="shared" si="149"/>
        <v>0</v>
      </c>
      <c r="MZG77" s="26">
        <f t="shared" si="149"/>
        <v>0</v>
      </c>
      <c r="MZH77" s="26">
        <f t="shared" si="149"/>
        <v>0</v>
      </c>
      <c r="MZI77" s="26">
        <f t="shared" si="149"/>
        <v>0</v>
      </c>
      <c r="MZJ77" s="26">
        <f t="shared" si="149"/>
        <v>0</v>
      </c>
      <c r="MZK77" s="26">
        <f t="shared" si="149"/>
        <v>0</v>
      </c>
      <c r="MZL77" s="26">
        <f t="shared" si="149"/>
        <v>0</v>
      </c>
      <c r="MZM77" s="26">
        <f t="shared" si="149"/>
        <v>0</v>
      </c>
      <c r="MZN77" s="26">
        <f t="shared" si="149"/>
        <v>0</v>
      </c>
      <c r="MZO77" s="26">
        <f t="shared" si="149"/>
        <v>0</v>
      </c>
      <c r="MZP77" s="26">
        <f t="shared" ref="MZP77:NCA77" si="150">SUM(MZP67:MZP76)</f>
        <v>0</v>
      </c>
      <c r="MZQ77" s="26">
        <f t="shared" si="150"/>
        <v>0</v>
      </c>
      <c r="MZR77" s="26">
        <f t="shared" si="150"/>
        <v>0</v>
      </c>
      <c r="MZS77" s="26">
        <f t="shared" si="150"/>
        <v>0</v>
      </c>
      <c r="MZT77" s="26">
        <f t="shared" si="150"/>
        <v>0</v>
      </c>
      <c r="MZU77" s="26">
        <f t="shared" si="150"/>
        <v>0</v>
      </c>
      <c r="MZV77" s="26">
        <f t="shared" si="150"/>
        <v>0</v>
      </c>
      <c r="MZW77" s="26">
        <f t="shared" si="150"/>
        <v>0</v>
      </c>
      <c r="MZX77" s="26">
        <f t="shared" si="150"/>
        <v>0</v>
      </c>
      <c r="MZY77" s="26">
        <f t="shared" si="150"/>
        <v>0</v>
      </c>
      <c r="MZZ77" s="26">
        <f t="shared" si="150"/>
        <v>0</v>
      </c>
      <c r="NAA77" s="26">
        <f t="shared" si="150"/>
        <v>0</v>
      </c>
      <c r="NAB77" s="26">
        <f t="shared" si="150"/>
        <v>0</v>
      </c>
      <c r="NAC77" s="26">
        <f t="shared" si="150"/>
        <v>0</v>
      </c>
      <c r="NAD77" s="26">
        <f t="shared" si="150"/>
        <v>0</v>
      </c>
      <c r="NAE77" s="26">
        <f t="shared" si="150"/>
        <v>0</v>
      </c>
      <c r="NAF77" s="26">
        <f t="shared" si="150"/>
        <v>0</v>
      </c>
      <c r="NAG77" s="26">
        <f t="shared" si="150"/>
        <v>0</v>
      </c>
      <c r="NAH77" s="26">
        <f t="shared" si="150"/>
        <v>0</v>
      </c>
      <c r="NAI77" s="26">
        <f t="shared" si="150"/>
        <v>0</v>
      </c>
      <c r="NAJ77" s="26">
        <f t="shared" si="150"/>
        <v>0</v>
      </c>
      <c r="NAK77" s="26">
        <f t="shared" si="150"/>
        <v>0</v>
      </c>
      <c r="NAL77" s="26">
        <f t="shared" si="150"/>
        <v>0</v>
      </c>
      <c r="NAM77" s="26">
        <f t="shared" si="150"/>
        <v>0</v>
      </c>
      <c r="NAN77" s="26">
        <f t="shared" si="150"/>
        <v>0</v>
      </c>
      <c r="NAO77" s="26">
        <f t="shared" si="150"/>
        <v>0</v>
      </c>
      <c r="NAP77" s="26">
        <f t="shared" si="150"/>
        <v>0</v>
      </c>
      <c r="NAQ77" s="26">
        <f t="shared" si="150"/>
        <v>0</v>
      </c>
      <c r="NAR77" s="26">
        <f t="shared" si="150"/>
        <v>0</v>
      </c>
      <c r="NAS77" s="26">
        <f t="shared" si="150"/>
        <v>0</v>
      </c>
      <c r="NAT77" s="26">
        <f t="shared" si="150"/>
        <v>0</v>
      </c>
      <c r="NAU77" s="26">
        <f t="shared" si="150"/>
        <v>0</v>
      </c>
      <c r="NAV77" s="26">
        <f t="shared" si="150"/>
        <v>0</v>
      </c>
      <c r="NAW77" s="26">
        <f t="shared" si="150"/>
        <v>0</v>
      </c>
      <c r="NAX77" s="26">
        <f t="shared" si="150"/>
        <v>0</v>
      </c>
      <c r="NAY77" s="26">
        <f t="shared" si="150"/>
        <v>0</v>
      </c>
      <c r="NAZ77" s="26">
        <f t="shared" si="150"/>
        <v>0</v>
      </c>
      <c r="NBA77" s="26">
        <f t="shared" si="150"/>
        <v>0</v>
      </c>
      <c r="NBB77" s="26">
        <f t="shared" si="150"/>
        <v>0</v>
      </c>
      <c r="NBC77" s="26">
        <f t="shared" si="150"/>
        <v>0</v>
      </c>
      <c r="NBD77" s="26">
        <f t="shared" si="150"/>
        <v>0</v>
      </c>
      <c r="NBE77" s="26">
        <f t="shared" si="150"/>
        <v>0</v>
      </c>
      <c r="NBF77" s="26">
        <f t="shared" si="150"/>
        <v>0</v>
      </c>
      <c r="NBG77" s="26">
        <f t="shared" si="150"/>
        <v>0</v>
      </c>
      <c r="NBH77" s="26">
        <f t="shared" si="150"/>
        <v>0</v>
      </c>
      <c r="NBI77" s="26">
        <f t="shared" si="150"/>
        <v>0</v>
      </c>
      <c r="NBJ77" s="26">
        <f t="shared" si="150"/>
        <v>0</v>
      </c>
      <c r="NBK77" s="26">
        <f t="shared" si="150"/>
        <v>0</v>
      </c>
      <c r="NBL77" s="26">
        <f t="shared" si="150"/>
        <v>0</v>
      </c>
      <c r="NBM77" s="26">
        <f t="shared" si="150"/>
        <v>0</v>
      </c>
      <c r="NBN77" s="26">
        <f t="shared" si="150"/>
        <v>0</v>
      </c>
      <c r="NBO77" s="26">
        <f t="shared" si="150"/>
        <v>0</v>
      </c>
      <c r="NBP77" s="26">
        <f t="shared" si="150"/>
        <v>0</v>
      </c>
      <c r="NBQ77" s="26">
        <f t="shared" si="150"/>
        <v>0</v>
      </c>
      <c r="NBR77" s="26">
        <f t="shared" si="150"/>
        <v>0</v>
      </c>
      <c r="NBS77" s="26">
        <f t="shared" si="150"/>
        <v>0</v>
      </c>
      <c r="NBT77" s="26">
        <f t="shared" si="150"/>
        <v>0</v>
      </c>
      <c r="NBU77" s="26">
        <f t="shared" si="150"/>
        <v>0</v>
      </c>
      <c r="NBV77" s="26">
        <f t="shared" si="150"/>
        <v>0</v>
      </c>
      <c r="NBW77" s="26">
        <f t="shared" si="150"/>
        <v>0</v>
      </c>
      <c r="NBX77" s="26">
        <f t="shared" si="150"/>
        <v>0</v>
      </c>
      <c r="NBY77" s="26">
        <f t="shared" si="150"/>
        <v>0</v>
      </c>
      <c r="NBZ77" s="26">
        <f t="shared" si="150"/>
        <v>0</v>
      </c>
      <c r="NCA77" s="26">
        <f t="shared" si="150"/>
        <v>0</v>
      </c>
      <c r="NCB77" s="26">
        <f t="shared" ref="NCB77:NEM77" si="151">SUM(NCB67:NCB76)</f>
        <v>0</v>
      </c>
      <c r="NCC77" s="26">
        <f t="shared" si="151"/>
        <v>0</v>
      </c>
      <c r="NCD77" s="26">
        <f t="shared" si="151"/>
        <v>0</v>
      </c>
      <c r="NCE77" s="26">
        <f t="shared" si="151"/>
        <v>0</v>
      </c>
      <c r="NCF77" s="26">
        <f t="shared" si="151"/>
        <v>0</v>
      </c>
      <c r="NCG77" s="26">
        <f t="shared" si="151"/>
        <v>0</v>
      </c>
      <c r="NCH77" s="26">
        <f t="shared" si="151"/>
        <v>0</v>
      </c>
      <c r="NCI77" s="26">
        <f t="shared" si="151"/>
        <v>0</v>
      </c>
      <c r="NCJ77" s="26">
        <f t="shared" si="151"/>
        <v>0</v>
      </c>
      <c r="NCK77" s="26">
        <f t="shared" si="151"/>
        <v>0</v>
      </c>
      <c r="NCL77" s="26">
        <f t="shared" si="151"/>
        <v>0</v>
      </c>
      <c r="NCM77" s="26">
        <f t="shared" si="151"/>
        <v>0</v>
      </c>
      <c r="NCN77" s="26">
        <f t="shared" si="151"/>
        <v>0</v>
      </c>
      <c r="NCO77" s="26">
        <f t="shared" si="151"/>
        <v>0</v>
      </c>
      <c r="NCP77" s="26">
        <f t="shared" si="151"/>
        <v>0</v>
      </c>
      <c r="NCQ77" s="26">
        <f t="shared" si="151"/>
        <v>0</v>
      </c>
      <c r="NCR77" s="26">
        <f t="shared" si="151"/>
        <v>0</v>
      </c>
      <c r="NCS77" s="26">
        <f t="shared" si="151"/>
        <v>0</v>
      </c>
      <c r="NCT77" s="26">
        <f t="shared" si="151"/>
        <v>0</v>
      </c>
      <c r="NCU77" s="26">
        <f t="shared" si="151"/>
        <v>0</v>
      </c>
      <c r="NCV77" s="26">
        <f t="shared" si="151"/>
        <v>0</v>
      </c>
      <c r="NCW77" s="26">
        <f t="shared" si="151"/>
        <v>0</v>
      </c>
      <c r="NCX77" s="26">
        <f t="shared" si="151"/>
        <v>0</v>
      </c>
      <c r="NCY77" s="26">
        <f t="shared" si="151"/>
        <v>0</v>
      </c>
      <c r="NCZ77" s="26">
        <f t="shared" si="151"/>
        <v>0</v>
      </c>
      <c r="NDA77" s="26">
        <f t="shared" si="151"/>
        <v>0</v>
      </c>
      <c r="NDB77" s="26">
        <f t="shared" si="151"/>
        <v>0</v>
      </c>
      <c r="NDC77" s="26">
        <f t="shared" si="151"/>
        <v>0</v>
      </c>
      <c r="NDD77" s="26">
        <f t="shared" si="151"/>
        <v>0</v>
      </c>
      <c r="NDE77" s="26">
        <f t="shared" si="151"/>
        <v>0</v>
      </c>
      <c r="NDF77" s="26">
        <f t="shared" si="151"/>
        <v>0</v>
      </c>
      <c r="NDG77" s="26">
        <f t="shared" si="151"/>
        <v>0</v>
      </c>
      <c r="NDH77" s="26">
        <f t="shared" si="151"/>
        <v>0</v>
      </c>
      <c r="NDI77" s="26">
        <f t="shared" si="151"/>
        <v>0</v>
      </c>
      <c r="NDJ77" s="26">
        <f t="shared" si="151"/>
        <v>0</v>
      </c>
      <c r="NDK77" s="26">
        <f t="shared" si="151"/>
        <v>0</v>
      </c>
      <c r="NDL77" s="26">
        <f t="shared" si="151"/>
        <v>0</v>
      </c>
      <c r="NDM77" s="26">
        <f t="shared" si="151"/>
        <v>0</v>
      </c>
      <c r="NDN77" s="26">
        <f t="shared" si="151"/>
        <v>0</v>
      </c>
      <c r="NDO77" s="26">
        <f t="shared" si="151"/>
        <v>0</v>
      </c>
      <c r="NDP77" s="26">
        <f t="shared" si="151"/>
        <v>0</v>
      </c>
      <c r="NDQ77" s="26">
        <f t="shared" si="151"/>
        <v>0</v>
      </c>
      <c r="NDR77" s="26">
        <f t="shared" si="151"/>
        <v>0</v>
      </c>
      <c r="NDS77" s="26">
        <f t="shared" si="151"/>
        <v>0</v>
      </c>
      <c r="NDT77" s="26">
        <f t="shared" si="151"/>
        <v>0</v>
      </c>
      <c r="NDU77" s="26">
        <f t="shared" si="151"/>
        <v>0</v>
      </c>
      <c r="NDV77" s="26">
        <f t="shared" si="151"/>
        <v>0</v>
      </c>
      <c r="NDW77" s="26">
        <f t="shared" si="151"/>
        <v>0</v>
      </c>
      <c r="NDX77" s="26">
        <f t="shared" si="151"/>
        <v>0</v>
      </c>
      <c r="NDY77" s="26">
        <f t="shared" si="151"/>
        <v>0</v>
      </c>
      <c r="NDZ77" s="26">
        <f t="shared" si="151"/>
        <v>0</v>
      </c>
      <c r="NEA77" s="26">
        <f t="shared" si="151"/>
        <v>0</v>
      </c>
      <c r="NEB77" s="26">
        <f t="shared" si="151"/>
        <v>0</v>
      </c>
      <c r="NEC77" s="26">
        <f t="shared" si="151"/>
        <v>0</v>
      </c>
      <c r="NED77" s="26">
        <f t="shared" si="151"/>
        <v>0</v>
      </c>
      <c r="NEE77" s="26">
        <f t="shared" si="151"/>
        <v>0</v>
      </c>
      <c r="NEF77" s="26">
        <f t="shared" si="151"/>
        <v>0</v>
      </c>
      <c r="NEG77" s="26">
        <f t="shared" si="151"/>
        <v>0</v>
      </c>
      <c r="NEH77" s="26">
        <f t="shared" si="151"/>
        <v>0</v>
      </c>
      <c r="NEI77" s="26">
        <f t="shared" si="151"/>
        <v>0</v>
      </c>
      <c r="NEJ77" s="26">
        <f t="shared" si="151"/>
        <v>0</v>
      </c>
      <c r="NEK77" s="26">
        <f t="shared" si="151"/>
        <v>0</v>
      </c>
      <c r="NEL77" s="26">
        <f t="shared" si="151"/>
        <v>0</v>
      </c>
      <c r="NEM77" s="26">
        <f t="shared" si="151"/>
        <v>0</v>
      </c>
      <c r="NEN77" s="26">
        <f t="shared" ref="NEN77:NGY77" si="152">SUM(NEN67:NEN76)</f>
        <v>0</v>
      </c>
      <c r="NEO77" s="26">
        <f t="shared" si="152"/>
        <v>0</v>
      </c>
      <c r="NEP77" s="26">
        <f t="shared" si="152"/>
        <v>0</v>
      </c>
      <c r="NEQ77" s="26">
        <f t="shared" si="152"/>
        <v>0</v>
      </c>
      <c r="NER77" s="26">
        <f t="shared" si="152"/>
        <v>0</v>
      </c>
      <c r="NES77" s="26">
        <f t="shared" si="152"/>
        <v>0</v>
      </c>
      <c r="NET77" s="26">
        <f t="shared" si="152"/>
        <v>0</v>
      </c>
      <c r="NEU77" s="26">
        <f t="shared" si="152"/>
        <v>0</v>
      </c>
      <c r="NEV77" s="26">
        <f t="shared" si="152"/>
        <v>0</v>
      </c>
      <c r="NEW77" s="26">
        <f t="shared" si="152"/>
        <v>0</v>
      </c>
      <c r="NEX77" s="26">
        <f t="shared" si="152"/>
        <v>0</v>
      </c>
      <c r="NEY77" s="26">
        <f t="shared" si="152"/>
        <v>0</v>
      </c>
      <c r="NEZ77" s="26">
        <f t="shared" si="152"/>
        <v>0</v>
      </c>
      <c r="NFA77" s="26">
        <f t="shared" si="152"/>
        <v>0</v>
      </c>
      <c r="NFB77" s="26">
        <f t="shared" si="152"/>
        <v>0</v>
      </c>
      <c r="NFC77" s="26">
        <f t="shared" si="152"/>
        <v>0</v>
      </c>
      <c r="NFD77" s="26">
        <f t="shared" si="152"/>
        <v>0</v>
      </c>
      <c r="NFE77" s="26">
        <f t="shared" si="152"/>
        <v>0</v>
      </c>
      <c r="NFF77" s="26">
        <f t="shared" si="152"/>
        <v>0</v>
      </c>
      <c r="NFG77" s="26">
        <f t="shared" si="152"/>
        <v>0</v>
      </c>
      <c r="NFH77" s="26">
        <f t="shared" si="152"/>
        <v>0</v>
      </c>
      <c r="NFI77" s="26">
        <f t="shared" si="152"/>
        <v>0</v>
      </c>
      <c r="NFJ77" s="26">
        <f t="shared" si="152"/>
        <v>0</v>
      </c>
      <c r="NFK77" s="26">
        <f t="shared" si="152"/>
        <v>0</v>
      </c>
      <c r="NFL77" s="26">
        <f t="shared" si="152"/>
        <v>0</v>
      </c>
      <c r="NFM77" s="26">
        <f t="shared" si="152"/>
        <v>0</v>
      </c>
      <c r="NFN77" s="26">
        <f t="shared" si="152"/>
        <v>0</v>
      </c>
      <c r="NFO77" s="26">
        <f t="shared" si="152"/>
        <v>0</v>
      </c>
      <c r="NFP77" s="26">
        <f t="shared" si="152"/>
        <v>0</v>
      </c>
      <c r="NFQ77" s="26">
        <f t="shared" si="152"/>
        <v>0</v>
      </c>
      <c r="NFR77" s="26">
        <f t="shared" si="152"/>
        <v>0</v>
      </c>
      <c r="NFS77" s="26">
        <f t="shared" si="152"/>
        <v>0</v>
      </c>
      <c r="NFT77" s="26">
        <f t="shared" si="152"/>
        <v>0</v>
      </c>
      <c r="NFU77" s="26">
        <f t="shared" si="152"/>
        <v>0</v>
      </c>
      <c r="NFV77" s="26">
        <f t="shared" si="152"/>
        <v>0</v>
      </c>
      <c r="NFW77" s="26">
        <f t="shared" si="152"/>
        <v>0</v>
      </c>
      <c r="NFX77" s="26">
        <f t="shared" si="152"/>
        <v>0</v>
      </c>
      <c r="NFY77" s="26">
        <f t="shared" si="152"/>
        <v>0</v>
      </c>
      <c r="NFZ77" s="26">
        <f t="shared" si="152"/>
        <v>0</v>
      </c>
      <c r="NGA77" s="26">
        <f t="shared" si="152"/>
        <v>0</v>
      </c>
      <c r="NGB77" s="26">
        <f t="shared" si="152"/>
        <v>0</v>
      </c>
      <c r="NGC77" s="26">
        <f t="shared" si="152"/>
        <v>0</v>
      </c>
      <c r="NGD77" s="26">
        <f t="shared" si="152"/>
        <v>0</v>
      </c>
      <c r="NGE77" s="26">
        <f t="shared" si="152"/>
        <v>0</v>
      </c>
      <c r="NGF77" s="26">
        <f t="shared" si="152"/>
        <v>0</v>
      </c>
      <c r="NGG77" s="26">
        <f t="shared" si="152"/>
        <v>0</v>
      </c>
      <c r="NGH77" s="26">
        <f t="shared" si="152"/>
        <v>0</v>
      </c>
      <c r="NGI77" s="26">
        <f t="shared" si="152"/>
        <v>0</v>
      </c>
      <c r="NGJ77" s="26">
        <f t="shared" si="152"/>
        <v>0</v>
      </c>
      <c r="NGK77" s="26">
        <f t="shared" si="152"/>
        <v>0</v>
      </c>
      <c r="NGL77" s="26">
        <f t="shared" si="152"/>
        <v>0</v>
      </c>
      <c r="NGM77" s="26">
        <f t="shared" si="152"/>
        <v>0</v>
      </c>
      <c r="NGN77" s="26">
        <f t="shared" si="152"/>
        <v>0</v>
      </c>
      <c r="NGO77" s="26">
        <f t="shared" si="152"/>
        <v>0</v>
      </c>
      <c r="NGP77" s="26">
        <f t="shared" si="152"/>
        <v>0</v>
      </c>
      <c r="NGQ77" s="26">
        <f t="shared" si="152"/>
        <v>0</v>
      </c>
      <c r="NGR77" s="26">
        <f t="shared" si="152"/>
        <v>0</v>
      </c>
      <c r="NGS77" s="26">
        <f t="shared" si="152"/>
        <v>0</v>
      </c>
      <c r="NGT77" s="26">
        <f t="shared" si="152"/>
        <v>0</v>
      </c>
      <c r="NGU77" s="26">
        <f t="shared" si="152"/>
        <v>0</v>
      </c>
      <c r="NGV77" s="26">
        <f t="shared" si="152"/>
        <v>0</v>
      </c>
      <c r="NGW77" s="26">
        <f t="shared" si="152"/>
        <v>0</v>
      </c>
      <c r="NGX77" s="26">
        <f t="shared" si="152"/>
        <v>0</v>
      </c>
      <c r="NGY77" s="26">
        <f t="shared" si="152"/>
        <v>0</v>
      </c>
      <c r="NGZ77" s="26">
        <f t="shared" ref="NGZ77:NJK77" si="153">SUM(NGZ67:NGZ76)</f>
        <v>0</v>
      </c>
      <c r="NHA77" s="26">
        <f t="shared" si="153"/>
        <v>0</v>
      </c>
      <c r="NHB77" s="26">
        <f t="shared" si="153"/>
        <v>0</v>
      </c>
      <c r="NHC77" s="26">
        <f t="shared" si="153"/>
        <v>0</v>
      </c>
      <c r="NHD77" s="26">
        <f t="shared" si="153"/>
        <v>0</v>
      </c>
      <c r="NHE77" s="26">
        <f t="shared" si="153"/>
        <v>0</v>
      </c>
      <c r="NHF77" s="26">
        <f t="shared" si="153"/>
        <v>0</v>
      </c>
      <c r="NHG77" s="26">
        <f t="shared" si="153"/>
        <v>0</v>
      </c>
      <c r="NHH77" s="26">
        <f t="shared" si="153"/>
        <v>0</v>
      </c>
      <c r="NHI77" s="26">
        <f t="shared" si="153"/>
        <v>0</v>
      </c>
      <c r="NHJ77" s="26">
        <f t="shared" si="153"/>
        <v>0</v>
      </c>
      <c r="NHK77" s="26">
        <f t="shared" si="153"/>
        <v>0</v>
      </c>
      <c r="NHL77" s="26">
        <f t="shared" si="153"/>
        <v>0</v>
      </c>
      <c r="NHM77" s="26">
        <f t="shared" si="153"/>
        <v>0</v>
      </c>
      <c r="NHN77" s="26">
        <f t="shared" si="153"/>
        <v>0</v>
      </c>
      <c r="NHO77" s="26">
        <f t="shared" si="153"/>
        <v>0</v>
      </c>
      <c r="NHP77" s="26">
        <f t="shared" si="153"/>
        <v>0</v>
      </c>
      <c r="NHQ77" s="26">
        <f t="shared" si="153"/>
        <v>0</v>
      </c>
      <c r="NHR77" s="26">
        <f t="shared" si="153"/>
        <v>0</v>
      </c>
      <c r="NHS77" s="26">
        <f t="shared" si="153"/>
        <v>0</v>
      </c>
      <c r="NHT77" s="26">
        <f t="shared" si="153"/>
        <v>0</v>
      </c>
      <c r="NHU77" s="26">
        <f t="shared" si="153"/>
        <v>0</v>
      </c>
      <c r="NHV77" s="26">
        <f t="shared" si="153"/>
        <v>0</v>
      </c>
      <c r="NHW77" s="26">
        <f t="shared" si="153"/>
        <v>0</v>
      </c>
      <c r="NHX77" s="26">
        <f t="shared" si="153"/>
        <v>0</v>
      </c>
      <c r="NHY77" s="26">
        <f t="shared" si="153"/>
        <v>0</v>
      </c>
      <c r="NHZ77" s="26">
        <f t="shared" si="153"/>
        <v>0</v>
      </c>
      <c r="NIA77" s="26">
        <f t="shared" si="153"/>
        <v>0</v>
      </c>
      <c r="NIB77" s="26">
        <f t="shared" si="153"/>
        <v>0</v>
      </c>
      <c r="NIC77" s="26">
        <f t="shared" si="153"/>
        <v>0</v>
      </c>
      <c r="NID77" s="26">
        <f t="shared" si="153"/>
        <v>0</v>
      </c>
      <c r="NIE77" s="26">
        <f t="shared" si="153"/>
        <v>0</v>
      </c>
      <c r="NIF77" s="26">
        <f t="shared" si="153"/>
        <v>0</v>
      </c>
      <c r="NIG77" s="26">
        <f t="shared" si="153"/>
        <v>0</v>
      </c>
      <c r="NIH77" s="26">
        <f t="shared" si="153"/>
        <v>0</v>
      </c>
      <c r="NII77" s="26">
        <f t="shared" si="153"/>
        <v>0</v>
      </c>
      <c r="NIJ77" s="26">
        <f t="shared" si="153"/>
        <v>0</v>
      </c>
      <c r="NIK77" s="26">
        <f t="shared" si="153"/>
        <v>0</v>
      </c>
      <c r="NIL77" s="26">
        <f t="shared" si="153"/>
        <v>0</v>
      </c>
      <c r="NIM77" s="26">
        <f t="shared" si="153"/>
        <v>0</v>
      </c>
      <c r="NIN77" s="26">
        <f t="shared" si="153"/>
        <v>0</v>
      </c>
      <c r="NIO77" s="26">
        <f t="shared" si="153"/>
        <v>0</v>
      </c>
      <c r="NIP77" s="26">
        <f t="shared" si="153"/>
        <v>0</v>
      </c>
      <c r="NIQ77" s="26">
        <f t="shared" si="153"/>
        <v>0</v>
      </c>
      <c r="NIR77" s="26">
        <f t="shared" si="153"/>
        <v>0</v>
      </c>
      <c r="NIS77" s="26">
        <f t="shared" si="153"/>
        <v>0</v>
      </c>
      <c r="NIT77" s="26">
        <f t="shared" si="153"/>
        <v>0</v>
      </c>
      <c r="NIU77" s="26">
        <f t="shared" si="153"/>
        <v>0</v>
      </c>
      <c r="NIV77" s="26">
        <f t="shared" si="153"/>
        <v>0</v>
      </c>
      <c r="NIW77" s="26">
        <f t="shared" si="153"/>
        <v>0</v>
      </c>
      <c r="NIX77" s="26">
        <f t="shared" si="153"/>
        <v>0</v>
      </c>
      <c r="NIY77" s="26">
        <f t="shared" si="153"/>
        <v>0</v>
      </c>
      <c r="NIZ77" s="26">
        <f t="shared" si="153"/>
        <v>0</v>
      </c>
      <c r="NJA77" s="26">
        <f t="shared" si="153"/>
        <v>0</v>
      </c>
      <c r="NJB77" s="26">
        <f t="shared" si="153"/>
        <v>0</v>
      </c>
      <c r="NJC77" s="26">
        <f t="shared" si="153"/>
        <v>0</v>
      </c>
      <c r="NJD77" s="26">
        <f t="shared" si="153"/>
        <v>0</v>
      </c>
      <c r="NJE77" s="26">
        <f t="shared" si="153"/>
        <v>0</v>
      </c>
      <c r="NJF77" s="26">
        <f t="shared" si="153"/>
        <v>0</v>
      </c>
      <c r="NJG77" s="26">
        <f t="shared" si="153"/>
        <v>0</v>
      </c>
      <c r="NJH77" s="26">
        <f t="shared" si="153"/>
        <v>0</v>
      </c>
      <c r="NJI77" s="26">
        <f t="shared" si="153"/>
        <v>0</v>
      </c>
      <c r="NJJ77" s="26">
        <f t="shared" si="153"/>
        <v>0</v>
      </c>
      <c r="NJK77" s="26">
        <f t="shared" si="153"/>
        <v>0</v>
      </c>
      <c r="NJL77" s="26">
        <f t="shared" ref="NJL77:NLW77" si="154">SUM(NJL67:NJL76)</f>
        <v>0</v>
      </c>
      <c r="NJM77" s="26">
        <f t="shared" si="154"/>
        <v>0</v>
      </c>
      <c r="NJN77" s="26">
        <f t="shared" si="154"/>
        <v>0</v>
      </c>
      <c r="NJO77" s="26">
        <f t="shared" si="154"/>
        <v>0</v>
      </c>
      <c r="NJP77" s="26">
        <f t="shared" si="154"/>
        <v>0</v>
      </c>
      <c r="NJQ77" s="26">
        <f t="shared" si="154"/>
        <v>0</v>
      </c>
      <c r="NJR77" s="26">
        <f t="shared" si="154"/>
        <v>0</v>
      </c>
      <c r="NJS77" s="26">
        <f t="shared" si="154"/>
        <v>0</v>
      </c>
      <c r="NJT77" s="26">
        <f t="shared" si="154"/>
        <v>0</v>
      </c>
      <c r="NJU77" s="26">
        <f t="shared" si="154"/>
        <v>0</v>
      </c>
      <c r="NJV77" s="26">
        <f t="shared" si="154"/>
        <v>0</v>
      </c>
      <c r="NJW77" s="26">
        <f t="shared" si="154"/>
        <v>0</v>
      </c>
      <c r="NJX77" s="26">
        <f t="shared" si="154"/>
        <v>0</v>
      </c>
      <c r="NJY77" s="26">
        <f t="shared" si="154"/>
        <v>0</v>
      </c>
      <c r="NJZ77" s="26">
        <f t="shared" si="154"/>
        <v>0</v>
      </c>
      <c r="NKA77" s="26">
        <f t="shared" si="154"/>
        <v>0</v>
      </c>
      <c r="NKB77" s="26">
        <f t="shared" si="154"/>
        <v>0</v>
      </c>
      <c r="NKC77" s="26">
        <f t="shared" si="154"/>
        <v>0</v>
      </c>
      <c r="NKD77" s="26">
        <f t="shared" si="154"/>
        <v>0</v>
      </c>
      <c r="NKE77" s="26">
        <f t="shared" si="154"/>
        <v>0</v>
      </c>
      <c r="NKF77" s="26">
        <f t="shared" si="154"/>
        <v>0</v>
      </c>
      <c r="NKG77" s="26">
        <f t="shared" si="154"/>
        <v>0</v>
      </c>
      <c r="NKH77" s="26">
        <f t="shared" si="154"/>
        <v>0</v>
      </c>
      <c r="NKI77" s="26">
        <f t="shared" si="154"/>
        <v>0</v>
      </c>
      <c r="NKJ77" s="26">
        <f t="shared" si="154"/>
        <v>0</v>
      </c>
      <c r="NKK77" s="26">
        <f t="shared" si="154"/>
        <v>0</v>
      </c>
      <c r="NKL77" s="26">
        <f t="shared" si="154"/>
        <v>0</v>
      </c>
      <c r="NKM77" s="26">
        <f t="shared" si="154"/>
        <v>0</v>
      </c>
      <c r="NKN77" s="26">
        <f t="shared" si="154"/>
        <v>0</v>
      </c>
      <c r="NKO77" s="26">
        <f t="shared" si="154"/>
        <v>0</v>
      </c>
      <c r="NKP77" s="26">
        <f t="shared" si="154"/>
        <v>0</v>
      </c>
      <c r="NKQ77" s="26">
        <f t="shared" si="154"/>
        <v>0</v>
      </c>
      <c r="NKR77" s="26">
        <f t="shared" si="154"/>
        <v>0</v>
      </c>
      <c r="NKS77" s="26">
        <f t="shared" si="154"/>
        <v>0</v>
      </c>
      <c r="NKT77" s="26">
        <f t="shared" si="154"/>
        <v>0</v>
      </c>
      <c r="NKU77" s="26">
        <f t="shared" si="154"/>
        <v>0</v>
      </c>
      <c r="NKV77" s="26">
        <f t="shared" si="154"/>
        <v>0</v>
      </c>
      <c r="NKW77" s="26">
        <f t="shared" si="154"/>
        <v>0</v>
      </c>
      <c r="NKX77" s="26">
        <f t="shared" si="154"/>
        <v>0</v>
      </c>
      <c r="NKY77" s="26">
        <f t="shared" si="154"/>
        <v>0</v>
      </c>
      <c r="NKZ77" s="26">
        <f t="shared" si="154"/>
        <v>0</v>
      </c>
      <c r="NLA77" s="26">
        <f t="shared" si="154"/>
        <v>0</v>
      </c>
      <c r="NLB77" s="26">
        <f t="shared" si="154"/>
        <v>0</v>
      </c>
      <c r="NLC77" s="26">
        <f t="shared" si="154"/>
        <v>0</v>
      </c>
      <c r="NLD77" s="26">
        <f t="shared" si="154"/>
        <v>0</v>
      </c>
      <c r="NLE77" s="26">
        <f t="shared" si="154"/>
        <v>0</v>
      </c>
      <c r="NLF77" s="26">
        <f t="shared" si="154"/>
        <v>0</v>
      </c>
      <c r="NLG77" s="26">
        <f t="shared" si="154"/>
        <v>0</v>
      </c>
      <c r="NLH77" s="26">
        <f t="shared" si="154"/>
        <v>0</v>
      </c>
      <c r="NLI77" s="26">
        <f t="shared" si="154"/>
        <v>0</v>
      </c>
      <c r="NLJ77" s="26">
        <f t="shared" si="154"/>
        <v>0</v>
      </c>
      <c r="NLK77" s="26">
        <f t="shared" si="154"/>
        <v>0</v>
      </c>
      <c r="NLL77" s="26">
        <f t="shared" si="154"/>
        <v>0</v>
      </c>
      <c r="NLM77" s="26">
        <f t="shared" si="154"/>
        <v>0</v>
      </c>
      <c r="NLN77" s="26">
        <f t="shared" si="154"/>
        <v>0</v>
      </c>
      <c r="NLO77" s="26">
        <f t="shared" si="154"/>
        <v>0</v>
      </c>
      <c r="NLP77" s="26">
        <f t="shared" si="154"/>
        <v>0</v>
      </c>
      <c r="NLQ77" s="26">
        <f t="shared" si="154"/>
        <v>0</v>
      </c>
      <c r="NLR77" s="26">
        <f t="shared" si="154"/>
        <v>0</v>
      </c>
      <c r="NLS77" s="26">
        <f t="shared" si="154"/>
        <v>0</v>
      </c>
      <c r="NLT77" s="26">
        <f t="shared" si="154"/>
        <v>0</v>
      </c>
      <c r="NLU77" s="26">
        <f t="shared" si="154"/>
        <v>0</v>
      </c>
      <c r="NLV77" s="26">
        <f t="shared" si="154"/>
        <v>0</v>
      </c>
      <c r="NLW77" s="26">
        <f t="shared" si="154"/>
        <v>0</v>
      </c>
      <c r="NLX77" s="26">
        <f t="shared" ref="NLX77:NOI77" si="155">SUM(NLX67:NLX76)</f>
        <v>0</v>
      </c>
      <c r="NLY77" s="26">
        <f t="shared" si="155"/>
        <v>0</v>
      </c>
      <c r="NLZ77" s="26">
        <f t="shared" si="155"/>
        <v>0</v>
      </c>
      <c r="NMA77" s="26">
        <f t="shared" si="155"/>
        <v>0</v>
      </c>
      <c r="NMB77" s="26">
        <f t="shared" si="155"/>
        <v>0</v>
      </c>
      <c r="NMC77" s="26">
        <f t="shared" si="155"/>
        <v>0</v>
      </c>
      <c r="NMD77" s="26">
        <f t="shared" si="155"/>
        <v>0</v>
      </c>
      <c r="NME77" s="26">
        <f t="shared" si="155"/>
        <v>0</v>
      </c>
      <c r="NMF77" s="26">
        <f t="shared" si="155"/>
        <v>0</v>
      </c>
      <c r="NMG77" s="26">
        <f t="shared" si="155"/>
        <v>0</v>
      </c>
      <c r="NMH77" s="26">
        <f t="shared" si="155"/>
        <v>0</v>
      </c>
      <c r="NMI77" s="26">
        <f t="shared" si="155"/>
        <v>0</v>
      </c>
      <c r="NMJ77" s="26">
        <f t="shared" si="155"/>
        <v>0</v>
      </c>
      <c r="NMK77" s="26">
        <f t="shared" si="155"/>
        <v>0</v>
      </c>
      <c r="NML77" s="26">
        <f t="shared" si="155"/>
        <v>0</v>
      </c>
      <c r="NMM77" s="26">
        <f t="shared" si="155"/>
        <v>0</v>
      </c>
      <c r="NMN77" s="26">
        <f t="shared" si="155"/>
        <v>0</v>
      </c>
      <c r="NMO77" s="26">
        <f t="shared" si="155"/>
        <v>0</v>
      </c>
      <c r="NMP77" s="26">
        <f t="shared" si="155"/>
        <v>0</v>
      </c>
      <c r="NMQ77" s="26">
        <f t="shared" si="155"/>
        <v>0</v>
      </c>
      <c r="NMR77" s="26">
        <f t="shared" si="155"/>
        <v>0</v>
      </c>
      <c r="NMS77" s="26">
        <f t="shared" si="155"/>
        <v>0</v>
      </c>
      <c r="NMT77" s="26">
        <f t="shared" si="155"/>
        <v>0</v>
      </c>
      <c r="NMU77" s="26">
        <f t="shared" si="155"/>
        <v>0</v>
      </c>
      <c r="NMV77" s="26">
        <f t="shared" si="155"/>
        <v>0</v>
      </c>
      <c r="NMW77" s="26">
        <f t="shared" si="155"/>
        <v>0</v>
      </c>
      <c r="NMX77" s="26">
        <f t="shared" si="155"/>
        <v>0</v>
      </c>
      <c r="NMY77" s="26">
        <f t="shared" si="155"/>
        <v>0</v>
      </c>
      <c r="NMZ77" s="26">
        <f t="shared" si="155"/>
        <v>0</v>
      </c>
      <c r="NNA77" s="26">
        <f t="shared" si="155"/>
        <v>0</v>
      </c>
      <c r="NNB77" s="26">
        <f t="shared" si="155"/>
        <v>0</v>
      </c>
      <c r="NNC77" s="26">
        <f t="shared" si="155"/>
        <v>0</v>
      </c>
      <c r="NND77" s="26">
        <f t="shared" si="155"/>
        <v>0</v>
      </c>
      <c r="NNE77" s="26">
        <f t="shared" si="155"/>
        <v>0</v>
      </c>
      <c r="NNF77" s="26">
        <f t="shared" si="155"/>
        <v>0</v>
      </c>
      <c r="NNG77" s="26">
        <f t="shared" si="155"/>
        <v>0</v>
      </c>
      <c r="NNH77" s="26">
        <f t="shared" si="155"/>
        <v>0</v>
      </c>
      <c r="NNI77" s="26">
        <f t="shared" si="155"/>
        <v>0</v>
      </c>
      <c r="NNJ77" s="26">
        <f t="shared" si="155"/>
        <v>0</v>
      </c>
      <c r="NNK77" s="26">
        <f t="shared" si="155"/>
        <v>0</v>
      </c>
      <c r="NNL77" s="26">
        <f t="shared" si="155"/>
        <v>0</v>
      </c>
      <c r="NNM77" s="26">
        <f t="shared" si="155"/>
        <v>0</v>
      </c>
      <c r="NNN77" s="26">
        <f t="shared" si="155"/>
        <v>0</v>
      </c>
      <c r="NNO77" s="26">
        <f t="shared" si="155"/>
        <v>0</v>
      </c>
      <c r="NNP77" s="26">
        <f t="shared" si="155"/>
        <v>0</v>
      </c>
      <c r="NNQ77" s="26">
        <f t="shared" si="155"/>
        <v>0</v>
      </c>
      <c r="NNR77" s="26">
        <f t="shared" si="155"/>
        <v>0</v>
      </c>
      <c r="NNS77" s="26">
        <f t="shared" si="155"/>
        <v>0</v>
      </c>
      <c r="NNT77" s="26">
        <f t="shared" si="155"/>
        <v>0</v>
      </c>
      <c r="NNU77" s="26">
        <f t="shared" si="155"/>
        <v>0</v>
      </c>
      <c r="NNV77" s="26">
        <f t="shared" si="155"/>
        <v>0</v>
      </c>
      <c r="NNW77" s="26">
        <f t="shared" si="155"/>
        <v>0</v>
      </c>
      <c r="NNX77" s="26">
        <f t="shared" si="155"/>
        <v>0</v>
      </c>
      <c r="NNY77" s="26">
        <f t="shared" si="155"/>
        <v>0</v>
      </c>
      <c r="NNZ77" s="26">
        <f t="shared" si="155"/>
        <v>0</v>
      </c>
      <c r="NOA77" s="26">
        <f t="shared" si="155"/>
        <v>0</v>
      </c>
      <c r="NOB77" s="26">
        <f t="shared" si="155"/>
        <v>0</v>
      </c>
      <c r="NOC77" s="26">
        <f t="shared" si="155"/>
        <v>0</v>
      </c>
      <c r="NOD77" s="26">
        <f t="shared" si="155"/>
        <v>0</v>
      </c>
      <c r="NOE77" s="26">
        <f t="shared" si="155"/>
        <v>0</v>
      </c>
      <c r="NOF77" s="26">
        <f t="shared" si="155"/>
        <v>0</v>
      </c>
      <c r="NOG77" s="26">
        <f t="shared" si="155"/>
        <v>0</v>
      </c>
      <c r="NOH77" s="26">
        <f t="shared" si="155"/>
        <v>0</v>
      </c>
      <c r="NOI77" s="26">
        <f t="shared" si="155"/>
        <v>0</v>
      </c>
      <c r="NOJ77" s="26">
        <f t="shared" ref="NOJ77:NQU77" si="156">SUM(NOJ67:NOJ76)</f>
        <v>0</v>
      </c>
      <c r="NOK77" s="26">
        <f t="shared" si="156"/>
        <v>0</v>
      </c>
      <c r="NOL77" s="26">
        <f t="shared" si="156"/>
        <v>0</v>
      </c>
      <c r="NOM77" s="26">
        <f t="shared" si="156"/>
        <v>0</v>
      </c>
      <c r="NON77" s="26">
        <f t="shared" si="156"/>
        <v>0</v>
      </c>
      <c r="NOO77" s="26">
        <f t="shared" si="156"/>
        <v>0</v>
      </c>
      <c r="NOP77" s="26">
        <f t="shared" si="156"/>
        <v>0</v>
      </c>
      <c r="NOQ77" s="26">
        <f t="shared" si="156"/>
        <v>0</v>
      </c>
      <c r="NOR77" s="26">
        <f t="shared" si="156"/>
        <v>0</v>
      </c>
      <c r="NOS77" s="26">
        <f t="shared" si="156"/>
        <v>0</v>
      </c>
      <c r="NOT77" s="26">
        <f t="shared" si="156"/>
        <v>0</v>
      </c>
      <c r="NOU77" s="26">
        <f t="shared" si="156"/>
        <v>0</v>
      </c>
      <c r="NOV77" s="26">
        <f t="shared" si="156"/>
        <v>0</v>
      </c>
      <c r="NOW77" s="26">
        <f t="shared" si="156"/>
        <v>0</v>
      </c>
      <c r="NOX77" s="26">
        <f t="shared" si="156"/>
        <v>0</v>
      </c>
      <c r="NOY77" s="26">
        <f t="shared" si="156"/>
        <v>0</v>
      </c>
      <c r="NOZ77" s="26">
        <f t="shared" si="156"/>
        <v>0</v>
      </c>
      <c r="NPA77" s="26">
        <f t="shared" si="156"/>
        <v>0</v>
      </c>
      <c r="NPB77" s="26">
        <f t="shared" si="156"/>
        <v>0</v>
      </c>
      <c r="NPC77" s="26">
        <f t="shared" si="156"/>
        <v>0</v>
      </c>
      <c r="NPD77" s="26">
        <f t="shared" si="156"/>
        <v>0</v>
      </c>
      <c r="NPE77" s="26">
        <f t="shared" si="156"/>
        <v>0</v>
      </c>
      <c r="NPF77" s="26">
        <f t="shared" si="156"/>
        <v>0</v>
      </c>
      <c r="NPG77" s="26">
        <f t="shared" si="156"/>
        <v>0</v>
      </c>
      <c r="NPH77" s="26">
        <f t="shared" si="156"/>
        <v>0</v>
      </c>
      <c r="NPI77" s="26">
        <f t="shared" si="156"/>
        <v>0</v>
      </c>
      <c r="NPJ77" s="26">
        <f t="shared" si="156"/>
        <v>0</v>
      </c>
      <c r="NPK77" s="26">
        <f t="shared" si="156"/>
        <v>0</v>
      </c>
      <c r="NPL77" s="26">
        <f t="shared" si="156"/>
        <v>0</v>
      </c>
      <c r="NPM77" s="26">
        <f t="shared" si="156"/>
        <v>0</v>
      </c>
      <c r="NPN77" s="26">
        <f t="shared" si="156"/>
        <v>0</v>
      </c>
      <c r="NPO77" s="26">
        <f t="shared" si="156"/>
        <v>0</v>
      </c>
      <c r="NPP77" s="26">
        <f t="shared" si="156"/>
        <v>0</v>
      </c>
      <c r="NPQ77" s="26">
        <f t="shared" si="156"/>
        <v>0</v>
      </c>
      <c r="NPR77" s="26">
        <f t="shared" si="156"/>
        <v>0</v>
      </c>
      <c r="NPS77" s="26">
        <f t="shared" si="156"/>
        <v>0</v>
      </c>
      <c r="NPT77" s="26">
        <f t="shared" si="156"/>
        <v>0</v>
      </c>
      <c r="NPU77" s="26">
        <f t="shared" si="156"/>
        <v>0</v>
      </c>
      <c r="NPV77" s="26">
        <f t="shared" si="156"/>
        <v>0</v>
      </c>
      <c r="NPW77" s="26">
        <f t="shared" si="156"/>
        <v>0</v>
      </c>
      <c r="NPX77" s="26">
        <f t="shared" si="156"/>
        <v>0</v>
      </c>
      <c r="NPY77" s="26">
        <f t="shared" si="156"/>
        <v>0</v>
      </c>
      <c r="NPZ77" s="26">
        <f t="shared" si="156"/>
        <v>0</v>
      </c>
      <c r="NQA77" s="26">
        <f t="shared" si="156"/>
        <v>0</v>
      </c>
      <c r="NQB77" s="26">
        <f t="shared" si="156"/>
        <v>0</v>
      </c>
      <c r="NQC77" s="26">
        <f t="shared" si="156"/>
        <v>0</v>
      </c>
      <c r="NQD77" s="26">
        <f t="shared" si="156"/>
        <v>0</v>
      </c>
      <c r="NQE77" s="26">
        <f t="shared" si="156"/>
        <v>0</v>
      </c>
      <c r="NQF77" s="26">
        <f t="shared" si="156"/>
        <v>0</v>
      </c>
      <c r="NQG77" s="26">
        <f t="shared" si="156"/>
        <v>0</v>
      </c>
      <c r="NQH77" s="26">
        <f t="shared" si="156"/>
        <v>0</v>
      </c>
      <c r="NQI77" s="26">
        <f t="shared" si="156"/>
        <v>0</v>
      </c>
      <c r="NQJ77" s="26">
        <f t="shared" si="156"/>
        <v>0</v>
      </c>
      <c r="NQK77" s="26">
        <f t="shared" si="156"/>
        <v>0</v>
      </c>
      <c r="NQL77" s="26">
        <f t="shared" si="156"/>
        <v>0</v>
      </c>
      <c r="NQM77" s="26">
        <f t="shared" si="156"/>
        <v>0</v>
      </c>
      <c r="NQN77" s="26">
        <f t="shared" si="156"/>
        <v>0</v>
      </c>
      <c r="NQO77" s="26">
        <f t="shared" si="156"/>
        <v>0</v>
      </c>
      <c r="NQP77" s="26">
        <f t="shared" si="156"/>
        <v>0</v>
      </c>
      <c r="NQQ77" s="26">
        <f t="shared" si="156"/>
        <v>0</v>
      </c>
      <c r="NQR77" s="26">
        <f t="shared" si="156"/>
        <v>0</v>
      </c>
      <c r="NQS77" s="26">
        <f t="shared" si="156"/>
        <v>0</v>
      </c>
      <c r="NQT77" s="26">
        <f t="shared" si="156"/>
        <v>0</v>
      </c>
      <c r="NQU77" s="26">
        <f t="shared" si="156"/>
        <v>0</v>
      </c>
      <c r="NQV77" s="26">
        <f t="shared" ref="NQV77:NTG77" si="157">SUM(NQV67:NQV76)</f>
        <v>0</v>
      </c>
      <c r="NQW77" s="26">
        <f t="shared" si="157"/>
        <v>0</v>
      </c>
      <c r="NQX77" s="26">
        <f t="shared" si="157"/>
        <v>0</v>
      </c>
      <c r="NQY77" s="26">
        <f t="shared" si="157"/>
        <v>0</v>
      </c>
      <c r="NQZ77" s="26">
        <f t="shared" si="157"/>
        <v>0</v>
      </c>
      <c r="NRA77" s="26">
        <f t="shared" si="157"/>
        <v>0</v>
      </c>
      <c r="NRB77" s="26">
        <f t="shared" si="157"/>
        <v>0</v>
      </c>
      <c r="NRC77" s="26">
        <f t="shared" si="157"/>
        <v>0</v>
      </c>
      <c r="NRD77" s="26">
        <f t="shared" si="157"/>
        <v>0</v>
      </c>
      <c r="NRE77" s="26">
        <f t="shared" si="157"/>
        <v>0</v>
      </c>
      <c r="NRF77" s="26">
        <f t="shared" si="157"/>
        <v>0</v>
      </c>
      <c r="NRG77" s="26">
        <f t="shared" si="157"/>
        <v>0</v>
      </c>
      <c r="NRH77" s="26">
        <f t="shared" si="157"/>
        <v>0</v>
      </c>
      <c r="NRI77" s="26">
        <f t="shared" si="157"/>
        <v>0</v>
      </c>
      <c r="NRJ77" s="26">
        <f t="shared" si="157"/>
        <v>0</v>
      </c>
      <c r="NRK77" s="26">
        <f t="shared" si="157"/>
        <v>0</v>
      </c>
      <c r="NRL77" s="26">
        <f t="shared" si="157"/>
        <v>0</v>
      </c>
      <c r="NRM77" s="26">
        <f t="shared" si="157"/>
        <v>0</v>
      </c>
      <c r="NRN77" s="26">
        <f t="shared" si="157"/>
        <v>0</v>
      </c>
      <c r="NRO77" s="26">
        <f t="shared" si="157"/>
        <v>0</v>
      </c>
      <c r="NRP77" s="26">
        <f t="shared" si="157"/>
        <v>0</v>
      </c>
      <c r="NRQ77" s="26">
        <f t="shared" si="157"/>
        <v>0</v>
      </c>
      <c r="NRR77" s="26">
        <f t="shared" si="157"/>
        <v>0</v>
      </c>
      <c r="NRS77" s="26">
        <f t="shared" si="157"/>
        <v>0</v>
      </c>
      <c r="NRT77" s="26">
        <f t="shared" si="157"/>
        <v>0</v>
      </c>
      <c r="NRU77" s="26">
        <f t="shared" si="157"/>
        <v>0</v>
      </c>
      <c r="NRV77" s="26">
        <f t="shared" si="157"/>
        <v>0</v>
      </c>
      <c r="NRW77" s="26">
        <f t="shared" si="157"/>
        <v>0</v>
      </c>
      <c r="NRX77" s="26">
        <f t="shared" si="157"/>
        <v>0</v>
      </c>
      <c r="NRY77" s="26">
        <f t="shared" si="157"/>
        <v>0</v>
      </c>
      <c r="NRZ77" s="26">
        <f t="shared" si="157"/>
        <v>0</v>
      </c>
      <c r="NSA77" s="26">
        <f t="shared" si="157"/>
        <v>0</v>
      </c>
      <c r="NSB77" s="26">
        <f t="shared" si="157"/>
        <v>0</v>
      </c>
      <c r="NSC77" s="26">
        <f t="shared" si="157"/>
        <v>0</v>
      </c>
      <c r="NSD77" s="26">
        <f t="shared" si="157"/>
        <v>0</v>
      </c>
      <c r="NSE77" s="26">
        <f t="shared" si="157"/>
        <v>0</v>
      </c>
      <c r="NSF77" s="26">
        <f t="shared" si="157"/>
        <v>0</v>
      </c>
      <c r="NSG77" s="26">
        <f t="shared" si="157"/>
        <v>0</v>
      </c>
      <c r="NSH77" s="26">
        <f t="shared" si="157"/>
        <v>0</v>
      </c>
      <c r="NSI77" s="26">
        <f t="shared" si="157"/>
        <v>0</v>
      </c>
      <c r="NSJ77" s="26">
        <f t="shared" si="157"/>
        <v>0</v>
      </c>
      <c r="NSK77" s="26">
        <f t="shared" si="157"/>
        <v>0</v>
      </c>
      <c r="NSL77" s="26">
        <f t="shared" si="157"/>
        <v>0</v>
      </c>
      <c r="NSM77" s="26">
        <f t="shared" si="157"/>
        <v>0</v>
      </c>
      <c r="NSN77" s="26">
        <f t="shared" si="157"/>
        <v>0</v>
      </c>
      <c r="NSO77" s="26">
        <f t="shared" si="157"/>
        <v>0</v>
      </c>
      <c r="NSP77" s="26">
        <f t="shared" si="157"/>
        <v>0</v>
      </c>
      <c r="NSQ77" s="26">
        <f t="shared" si="157"/>
        <v>0</v>
      </c>
      <c r="NSR77" s="26">
        <f t="shared" si="157"/>
        <v>0</v>
      </c>
      <c r="NSS77" s="26">
        <f t="shared" si="157"/>
        <v>0</v>
      </c>
      <c r="NST77" s="26">
        <f t="shared" si="157"/>
        <v>0</v>
      </c>
      <c r="NSU77" s="26">
        <f t="shared" si="157"/>
        <v>0</v>
      </c>
      <c r="NSV77" s="26">
        <f t="shared" si="157"/>
        <v>0</v>
      </c>
      <c r="NSW77" s="26">
        <f t="shared" si="157"/>
        <v>0</v>
      </c>
      <c r="NSX77" s="26">
        <f t="shared" si="157"/>
        <v>0</v>
      </c>
      <c r="NSY77" s="26">
        <f t="shared" si="157"/>
        <v>0</v>
      </c>
      <c r="NSZ77" s="26">
        <f t="shared" si="157"/>
        <v>0</v>
      </c>
      <c r="NTA77" s="26">
        <f t="shared" si="157"/>
        <v>0</v>
      </c>
      <c r="NTB77" s="26">
        <f t="shared" si="157"/>
        <v>0</v>
      </c>
      <c r="NTC77" s="26">
        <f t="shared" si="157"/>
        <v>0</v>
      </c>
      <c r="NTD77" s="26">
        <f t="shared" si="157"/>
        <v>0</v>
      </c>
      <c r="NTE77" s="26">
        <f t="shared" si="157"/>
        <v>0</v>
      </c>
      <c r="NTF77" s="26">
        <f t="shared" si="157"/>
        <v>0</v>
      </c>
      <c r="NTG77" s="26">
        <f t="shared" si="157"/>
        <v>0</v>
      </c>
      <c r="NTH77" s="26">
        <f t="shared" ref="NTH77:NVS77" si="158">SUM(NTH67:NTH76)</f>
        <v>0</v>
      </c>
      <c r="NTI77" s="26">
        <f t="shared" si="158"/>
        <v>0</v>
      </c>
      <c r="NTJ77" s="26">
        <f t="shared" si="158"/>
        <v>0</v>
      </c>
      <c r="NTK77" s="26">
        <f t="shared" si="158"/>
        <v>0</v>
      </c>
      <c r="NTL77" s="26">
        <f t="shared" si="158"/>
        <v>0</v>
      </c>
      <c r="NTM77" s="26">
        <f t="shared" si="158"/>
        <v>0</v>
      </c>
      <c r="NTN77" s="26">
        <f t="shared" si="158"/>
        <v>0</v>
      </c>
      <c r="NTO77" s="26">
        <f t="shared" si="158"/>
        <v>0</v>
      </c>
      <c r="NTP77" s="26">
        <f t="shared" si="158"/>
        <v>0</v>
      </c>
      <c r="NTQ77" s="26">
        <f t="shared" si="158"/>
        <v>0</v>
      </c>
      <c r="NTR77" s="26">
        <f t="shared" si="158"/>
        <v>0</v>
      </c>
      <c r="NTS77" s="26">
        <f t="shared" si="158"/>
        <v>0</v>
      </c>
      <c r="NTT77" s="26">
        <f t="shared" si="158"/>
        <v>0</v>
      </c>
      <c r="NTU77" s="26">
        <f t="shared" si="158"/>
        <v>0</v>
      </c>
      <c r="NTV77" s="26">
        <f t="shared" si="158"/>
        <v>0</v>
      </c>
      <c r="NTW77" s="26">
        <f t="shared" si="158"/>
        <v>0</v>
      </c>
      <c r="NTX77" s="26">
        <f t="shared" si="158"/>
        <v>0</v>
      </c>
      <c r="NTY77" s="26">
        <f t="shared" si="158"/>
        <v>0</v>
      </c>
      <c r="NTZ77" s="26">
        <f t="shared" si="158"/>
        <v>0</v>
      </c>
      <c r="NUA77" s="26">
        <f t="shared" si="158"/>
        <v>0</v>
      </c>
      <c r="NUB77" s="26">
        <f t="shared" si="158"/>
        <v>0</v>
      </c>
      <c r="NUC77" s="26">
        <f t="shared" si="158"/>
        <v>0</v>
      </c>
      <c r="NUD77" s="26">
        <f t="shared" si="158"/>
        <v>0</v>
      </c>
      <c r="NUE77" s="26">
        <f t="shared" si="158"/>
        <v>0</v>
      </c>
      <c r="NUF77" s="26">
        <f t="shared" si="158"/>
        <v>0</v>
      </c>
      <c r="NUG77" s="26">
        <f t="shared" si="158"/>
        <v>0</v>
      </c>
      <c r="NUH77" s="26">
        <f t="shared" si="158"/>
        <v>0</v>
      </c>
      <c r="NUI77" s="26">
        <f t="shared" si="158"/>
        <v>0</v>
      </c>
      <c r="NUJ77" s="26">
        <f t="shared" si="158"/>
        <v>0</v>
      </c>
      <c r="NUK77" s="26">
        <f t="shared" si="158"/>
        <v>0</v>
      </c>
      <c r="NUL77" s="26">
        <f t="shared" si="158"/>
        <v>0</v>
      </c>
      <c r="NUM77" s="26">
        <f t="shared" si="158"/>
        <v>0</v>
      </c>
      <c r="NUN77" s="26">
        <f t="shared" si="158"/>
        <v>0</v>
      </c>
      <c r="NUO77" s="26">
        <f t="shared" si="158"/>
        <v>0</v>
      </c>
      <c r="NUP77" s="26">
        <f t="shared" si="158"/>
        <v>0</v>
      </c>
      <c r="NUQ77" s="26">
        <f t="shared" si="158"/>
        <v>0</v>
      </c>
      <c r="NUR77" s="26">
        <f t="shared" si="158"/>
        <v>0</v>
      </c>
      <c r="NUS77" s="26">
        <f t="shared" si="158"/>
        <v>0</v>
      </c>
      <c r="NUT77" s="26">
        <f t="shared" si="158"/>
        <v>0</v>
      </c>
      <c r="NUU77" s="26">
        <f t="shared" si="158"/>
        <v>0</v>
      </c>
      <c r="NUV77" s="26">
        <f t="shared" si="158"/>
        <v>0</v>
      </c>
      <c r="NUW77" s="26">
        <f t="shared" si="158"/>
        <v>0</v>
      </c>
      <c r="NUX77" s="26">
        <f t="shared" si="158"/>
        <v>0</v>
      </c>
      <c r="NUY77" s="26">
        <f t="shared" si="158"/>
        <v>0</v>
      </c>
      <c r="NUZ77" s="26">
        <f t="shared" si="158"/>
        <v>0</v>
      </c>
      <c r="NVA77" s="26">
        <f t="shared" si="158"/>
        <v>0</v>
      </c>
      <c r="NVB77" s="26">
        <f t="shared" si="158"/>
        <v>0</v>
      </c>
      <c r="NVC77" s="26">
        <f t="shared" si="158"/>
        <v>0</v>
      </c>
      <c r="NVD77" s="26">
        <f t="shared" si="158"/>
        <v>0</v>
      </c>
      <c r="NVE77" s="26">
        <f t="shared" si="158"/>
        <v>0</v>
      </c>
      <c r="NVF77" s="26">
        <f t="shared" si="158"/>
        <v>0</v>
      </c>
      <c r="NVG77" s="26">
        <f t="shared" si="158"/>
        <v>0</v>
      </c>
      <c r="NVH77" s="26">
        <f t="shared" si="158"/>
        <v>0</v>
      </c>
      <c r="NVI77" s="26">
        <f t="shared" si="158"/>
        <v>0</v>
      </c>
      <c r="NVJ77" s="26">
        <f t="shared" si="158"/>
        <v>0</v>
      </c>
      <c r="NVK77" s="26">
        <f t="shared" si="158"/>
        <v>0</v>
      </c>
      <c r="NVL77" s="26">
        <f t="shared" si="158"/>
        <v>0</v>
      </c>
      <c r="NVM77" s="26">
        <f t="shared" si="158"/>
        <v>0</v>
      </c>
      <c r="NVN77" s="26">
        <f t="shared" si="158"/>
        <v>0</v>
      </c>
      <c r="NVO77" s="26">
        <f t="shared" si="158"/>
        <v>0</v>
      </c>
      <c r="NVP77" s="26">
        <f t="shared" si="158"/>
        <v>0</v>
      </c>
      <c r="NVQ77" s="26">
        <f t="shared" si="158"/>
        <v>0</v>
      </c>
      <c r="NVR77" s="26">
        <f t="shared" si="158"/>
        <v>0</v>
      </c>
      <c r="NVS77" s="26">
        <f t="shared" si="158"/>
        <v>0</v>
      </c>
      <c r="NVT77" s="26">
        <f t="shared" ref="NVT77:NYE77" si="159">SUM(NVT67:NVT76)</f>
        <v>0</v>
      </c>
      <c r="NVU77" s="26">
        <f t="shared" si="159"/>
        <v>0</v>
      </c>
      <c r="NVV77" s="26">
        <f t="shared" si="159"/>
        <v>0</v>
      </c>
      <c r="NVW77" s="26">
        <f t="shared" si="159"/>
        <v>0</v>
      </c>
      <c r="NVX77" s="26">
        <f t="shared" si="159"/>
        <v>0</v>
      </c>
      <c r="NVY77" s="26">
        <f t="shared" si="159"/>
        <v>0</v>
      </c>
      <c r="NVZ77" s="26">
        <f t="shared" si="159"/>
        <v>0</v>
      </c>
      <c r="NWA77" s="26">
        <f t="shared" si="159"/>
        <v>0</v>
      </c>
      <c r="NWB77" s="26">
        <f t="shared" si="159"/>
        <v>0</v>
      </c>
      <c r="NWC77" s="26">
        <f t="shared" si="159"/>
        <v>0</v>
      </c>
      <c r="NWD77" s="26">
        <f t="shared" si="159"/>
        <v>0</v>
      </c>
      <c r="NWE77" s="26">
        <f t="shared" si="159"/>
        <v>0</v>
      </c>
      <c r="NWF77" s="26">
        <f t="shared" si="159"/>
        <v>0</v>
      </c>
      <c r="NWG77" s="26">
        <f t="shared" si="159"/>
        <v>0</v>
      </c>
      <c r="NWH77" s="26">
        <f t="shared" si="159"/>
        <v>0</v>
      </c>
      <c r="NWI77" s="26">
        <f t="shared" si="159"/>
        <v>0</v>
      </c>
      <c r="NWJ77" s="26">
        <f t="shared" si="159"/>
        <v>0</v>
      </c>
      <c r="NWK77" s="26">
        <f t="shared" si="159"/>
        <v>0</v>
      </c>
      <c r="NWL77" s="26">
        <f t="shared" si="159"/>
        <v>0</v>
      </c>
      <c r="NWM77" s="26">
        <f t="shared" si="159"/>
        <v>0</v>
      </c>
      <c r="NWN77" s="26">
        <f t="shared" si="159"/>
        <v>0</v>
      </c>
      <c r="NWO77" s="26">
        <f t="shared" si="159"/>
        <v>0</v>
      </c>
      <c r="NWP77" s="26">
        <f t="shared" si="159"/>
        <v>0</v>
      </c>
      <c r="NWQ77" s="26">
        <f t="shared" si="159"/>
        <v>0</v>
      </c>
      <c r="NWR77" s="26">
        <f t="shared" si="159"/>
        <v>0</v>
      </c>
      <c r="NWS77" s="26">
        <f t="shared" si="159"/>
        <v>0</v>
      </c>
      <c r="NWT77" s="26">
        <f t="shared" si="159"/>
        <v>0</v>
      </c>
      <c r="NWU77" s="26">
        <f t="shared" si="159"/>
        <v>0</v>
      </c>
      <c r="NWV77" s="26">
        <f t="shared" si="159"/>
        <v>0</v>
      </c>
      <c r="NWW77" s="26">
        <f t="shared" si="159"/>
        <v>0</v>
      </c>
      <c r="NWX77" s="26">
        <f t="shared" si="159"/>
        <v>0</v>
      </c>
      <c r="NWY77" s="26">
        <f t="shared" si="159"/>
        <v>0</v>
      </c>
      <c r="NWZ77" s="26">
        <f t="shared" si="159"/>
        <v>0</v>
      </c>
      <c r="NXA77" s="26">
        <f t="shared" si="159"/>
        <v>0</v>
      </c>
      <c r="NXB77" s="26">
        <f t="shared" si="159"/>
        <v>0</v>
      </c>
      <c r="NXC77" s="26">
        <f t="shared" si="159"/>
        <v>0</v>
      </c>
      <c r="NXD77" s="26">
        <f t="shared" si="159"/>
        <v>0</v>
      </c>
      <c r="NXE77" s="26">
        <f t="shared" si="159"/>
        <v>0</v>
      </c>
      <c r="NXF77" s="26">
        <f t="shared" si="159"/>
        <v>0</v>
      </c>
      <c r="NXG77" s="26">
        <f t="shared" si="159"/>
        <v>0</v>
      </c>
      <c r="NXH77" s="26">
        <f t="shared" si="159"/>
        <v>0</v>
      </c>
      <c r="NXI77" s="26">
        <f t="shared" si="159"/>
        <v>0</v>
      </c>
      <c r="NXJ77" s="26">
        <f t="shared" si="159"/>
        <v>0</v>
      </c>
      <c r="NXK77" s="26">
        <f t="shared" si="159"/>
        <v>0</v>
      </c>
      <c r="NXL77" s="26">
        <f t="shared" si="159"/>
        <v>0</v>
      </c>
      <c r="NXM77" s="26">
        <f t="shared" si="159"/>
        <v>0</v>
      </c>
      <c r="NXN77" s="26">
        <f t="shared" si="159"/>
        <v>0</v>
      </c>
      <c r="NXO77" s="26">
        <f t="shared" si="159"/>
        <v>0</v>
      </c>
      <c r="NXP77" s="26">
        <f t="shared" si="159"/>
        <v>0</v>
      </c>
      <c r="NXQ77" s="26">
        <f t="shared" si="159"/>
        <v>0</v>
      </c>
      <c r="NXR77" s="26">
        <f t="shared" si="159"/>
        <v>0</v>
      </c>
      <c r="NXS77" s="26">
        <f t="shared" si="159"/>
        <v>0</v>
      </c>
      <c r="NXT77" s="26">
        <f t="shared" si="159"/>
        <v>0</v>
      </c>
      <c r="NXU77" s="26">
        <f t="shared" si="159"/>
        <v>0</v>
      </c>
      <c r="NXV77" s="26">
        <f t="shared" si="159"/>
        <v>0</v>
      </c>
      <c r="NXW77" s="26">
        <f t="shared" si="159"/>
        <v>0</v>
      </c>
      <c r="NXX77" s="26">
        <f t="shared" si="159"/>
        <v>0</v>
      </c>
      <c r="NXY77" s="26">
        <f t="shared" si="159"/>
        <v>0</v>
      </c>
      <c r="NXZ77" s="26">
        <f t="shared" si="159"/>
        <v>0</v>
      </c>
      <c r="NYA77" s="26">
        <f t="shared" si="159"/>
        <v>0</v>
      </c>
      <c r="NYB77" s="26">
        <f t="shared" si="159"/>
        <v>0</v>
      </c>
      <c r="NYC77" s="26">
        <f t="shared" si="159"/>
        <v>0</v>
      </c>
      <c r="NYD77" s="26">
        <f t="shared" si="159"/>
        <v>0</v>
      </c>
      <c r="NYE77" s="26">
        <f t="shared" si="159"/>
        <v>0</v>
      </c>
      <c r="NYF77" s="26">
        <f t="shared" ref="NYF77:OAQ77" si="160">SUM(NYF67:NYF76)</f>
        <v>0</v>
      </c>
      <c r="NYG77" s="26">
        <f t="shared" si="160"/>
        <v>0</v>
      </c>
      <c r="NYH77" s="26">
        <f t="shared" si="160"/>
        <v>0</v>
      </c>
      <c r="NYI77" s="26">
        <f t="shared" si="160"/>
        <v>0</v>
      </c>
      <c r="NYJ77" s="26">
        <f t="shared" si="160"/>
        <v>0</v>
      </c>
      <c r="NYK77" s="26">
        <f t="shared" si="160"/>
        <v>0</v>
      </c>
      <c r="NYL77" s="26">
        <f t="shared" si="160"/>
        <v>0</v>
      </c>
      <c r="NYM77" s="26">
        <f t="shared" si="160"/>
        <v>0</v>
      </c>
      <c r="NYN77" s="26">
        <f t="shared" si="160"/>
        <v>0</v>
      </c>
      <c r="NYO77" s="26">
        <f t="shared" si="160"/>
        <v>0</v>
      </c>
      <c r="NYP77" s="26">
        <f t="shared" si="160"/>
        <v>0</v>
      </c>
      <c r="NYQ77" s="26">
        <f t="shared" si="160"/>
        <v>0</v>
      </c>
      <c r="NYR77" s="26">
        <f t="shared" si="160"/>
        <v>0</v>
      </c>
      <c r="NYS77" s="26">
        <f t="shared" si="160"/>
        <v>0</v>
      </c>
      <c r="NYT77" s="26">
        <f t="shared" si="160"/>
        <v>0</v>
      </c>
      <c r="NYU77" s="26">
        <f t="shared" si="160"/>
        <v>0</v>
      </c>
      <c r="NYV77" s="26">
        <f t="shared" si="160"/>
        <v>0</v>
      </c>
      <c r="NYW77" s="26">
        <f t="shared" si="160"/>
        <v>0</v>
      </c>
      <c r="NYX77" s="26">
        <f t="shared" si="160"/>
        <v>0</v>
      </c>
      <c r="NYY77" s="26">
        <f t="shared" si="160"/>
        <v>0</v>
      </c>
      <c r="NYZ77" s="26">
        <f t="shared" si="160"/>
        <v>0</v>
      </c>
      <c r="NZA77" s="26">
        <f t="shared" si="160"/>
        <v>0</v>
      </c>
      <c r="NZB77" s="26">
        <f t="shared" si="160"/>
        <v>0</v>
      </c>
      <c r="NZC77" s="26">
        <f t="shared" si="160"/>
        <v>0</v>
      </c>
      <c r="NZD77" s="26">
        <f t="shared" si="160"/>
        <v>0</v>
      </c>
      <c r="NZE77" s="26">
        <f t="shared" si="160"/>
        <v>0</v>
      </c>
      <c r="NZF77" s="26">
        <f t="shared" si="160"/>
        <v>0</v>
      </c>
      <c r="NZG77" s="26">
        <f t="shared" si="160"/>
        <v>0</v>
      </c>
      <c r="NZH77" s="26">
        <f t="shared" si="160"/>
        <v>0</v>
      </c>
      <c r="NZI77" s="26">
        <f t="shared" si="160"/>
        <v>0</v>
      </c>
      <c r="NZJ77" s="26">
        <f t="shared" si="160"/>
        <v>0</v>
      </c>
      <c r="NZK77" s="26">
        <f t="shared" si="160"/>
        <v>0</v>
      </c>
      <c r="NZL77" s="26">
        <f t="shared" si="160"/>
        <v>0</v>
      </c>
      <c r="NZM77" s="26">
        <f t="shared" si="160"/>
        <v>0</v>
      </c>
      <c r="NZN77" s="26">
        <f t="shared" si="160"/>
        <v>0</v>
      </c>
      <c r="NZO77" s="26">
        <f t="shared" si="160"/>
        <v>0</v>
      </c>
      <c r="NZP77" s="26">
        <f t="shared" si="160"/>
        <v>0</v>
      </c>
      <c r="NZQ77" s="26">
        <f t="shared" si="160"/>
        <v>0</v>
      </c>
      <c r="NZR77" s="26">
        <f t="shared" si="160"/>
        <v>0</v>
      </c>
      <c r="NZS77" s="26">
        <f t="shared" si="160"/>
        <v>0</v>
      </c>
      <c r="NZT77" s="26">
        <f t="shared" si="160"/>
        <v>0</v>
      </c>
      <c r="NZU77" s="26">
        <f t="shared" si="160"/>
        <v>0</v>
      </c>
      <c r="NZV77" s="26">
        <f t="shared" si="160"/>
        <v>0</v>
      </c>
      <c r="NZW77" s="26">
        <f t="shared" si="160"/>
        <v>0</v>
      </c>
      <c r="NZX77" s="26">
        <f t="shared" si="160"/>
        <v>0</v>
      </c>
      <c r="NZY77" s="26">
        <f t="shared" si="160"/>
        <v>0</v>
      </c>
      <c r="NZZ77" s="26">
        <f t="shared" si="160"/>
        <v>0</v>
      </c>
      <c r="OAA77" s="26">
        <f t="shared" si="160"/>
        <v>0</v>
      </c>
      <c r="OAB77" s="26">
        <f t="shared" si="160"/>
        <v>0</v>
      </c>
      <c r="OAC77" s="26">
        <f t="shared" si="160"/>
        <v>0</v>
      </c>
      <c r="OAD77" s="26">
        <f t="shared" si="160"/>
        <v>0</v>
      </c>
      <c r="OAE77" s="26">
        <f t="shared" si="160"/>
        <v>0</v>
      </c>
      <c r="OAF77" s="26">
        <f t="shared" si="160"/>
        <v>0</v>
      </c>
      <c r="OAG77" s="26">
        <f t="shared" si="160"/>
        <v>0</v>
      </c>
      <c r="OAH77" s="26">
        <f t="shared" si="160"/>
        <v>0</v>
      </c>
      <c r="OAI77" s="26">
        <f t="shared" si="160"/>
        <v>0</v>
      </c>
      <c r="OAJ77" s="26">
        <f t="shared" si="160"/>
        <v>0</v>
      </c>
      <c r="OAK77" s="26">
        <f t="shared" si="160"/>
        <v>0</v>
      </c>
      <c r="OAL77" s="26">
        <f t="shared" si="160"/>
        <v>0</v>
      </c>
      <c r="OAM77" s="26">
        <f t="shared" si="160"/>
        <v>0</v>
      </c>
      <c r="OAN77" s="26">
        <f t="shared" si="160"/>
        <v>0</v>
      </c>
      <c r="OAO77" s="26">
        <f t="shared" si="160"/>
        <v>0</v>
      </c>
      <c r="OAP77" s="26">
        <f t="shared" si="160"/>
        <v>0</v>
      </c>
      <c r="OAQ77" s="26">
        <f t="shared" si="160"/>
        <v>0</v>
      </c>
      <c r="OAR77" s="26">
        <f t="shared" ref="OAR77:ODC77" si="161">SUM(OAR67:OAR76)</f>
        <v>0</v>
      </c>
      <c r="OAS77" s="26">
        <f t="shared" si="161"/>
        <v>0</v>
      </c>
      <c r="OAT77" s="26">
        <f t="shared" si="161"/>
        <v>0</v>
      </c>
      <c r="OAU77" s="26">
        <f t="shared" si="161"/>
        <v>0</v>
      </c>
      <c r="OAV77" s="26">
        <f t="shared" si="161"/>
        <v>0</v>
      </c>
      <c r="OAW77" s="26">
        <f t="shared" si="161"/>
        <v>0</v>
      </c>
      <c r="OAX77" s="26">
        <f t="shared" si="161"/>
        <v>0</v>
      </c>
      <c r="OAY77" s="26">
        <f t="shared" si="161"/>
        <v>0</v>
      </c>
      <c r="OAZ77" s="26">
        <f t="shared" si="161"/>
        <v>0</v>
      </c>
      <c r="OBA77" s="26">
        <f t="shared" si="161"/>
        <v>0</v>
      </c>
      <c r="OBB77" s="26">
        <f t="shared" si="161"/>
        <v>0</v>
      </c>
      <c r="OBC77" s="26">
        <f t="shared" si="161"/>
        <v>0</v>
      </c>
      <c r="OBD77" s="26">
        <f t="shared" si="161"/>
        <v>0</v>
      </c>
      <c r="OBE77" s="26">
        <f t="shared" si="161"/>
        <v>0</v>
      </c>
      <c r="OBF77" s="26">
        <f t="shared" si="161"/>
        <v>0</v>
      </c>
      <c r="OBG77" s="26">
        <f t="shared" si="161"/>
        <v>0</v>
      </c>
      <c r="OBH77" s="26">
        <f t="shared" si="161"/>
        <v>0</v>
      </c>
      <c r="OBI77" s="26">
        <f t="shared" si="161"/>
        <v>0</v>
      </c>
      <c r="OBJ77" s="26">
        <f t="shared" si="161"/>
        <v>0</v>
      </c>
      <c r="OBK77" s="26">
        <f t="shared" si="161"/>
        <v>0</v>
      </c>
      <c r="OBL77" s="26">
        <f t="shared" si="161"/>
        <v>0</v>
      </c>
      <c r="OBM77" s="26">
        <f t="shared" si="161"/>
        <v>0</v>
      </c>
      <c r="OBN77" s="26">
        <f t="shared" si="161"/>
        <v>0</v>
      </c>
      <c r="OBO77" s="26">
        <f t="shared" si="161"/>
        <v>0</v>
      </c>
      <c r="OBP77" s="26">
        <f t="shared" si="161"/>
        <v>0</v>
      </c>
      <c r="OBQ77" s="26">
        <f t="shared" si="161"/>
        <v>0</v>
      </c>
      <c r="OBR77" s="26">
        <f t="shared" si="161"/>
        <v>0</v>
      </c>
      <c r="OBS77" s="26">
        <f t="shared" si="161"/>
        <v>0</v>
      </c>
      <c r="OBT77" s="26">
        <f t="shared" si="161"/>
        <v>0</v>
      </c>
      <c r="OBU77" s="26">
        <f t="shared" si="161"/>
        <v>0</v>
      </c>
      <c r="OBV77" s="26">
        <f t="shared" si="161"/>
        <v>0</v>
      </c>
      <c r="OBW77" s="26">
        <f t="shared" si="161"/>
        <v>0</v>
      </c>
      <c r="OBX77" s="26">
        <f t="shared" si="161"/>
        <v>0</v>
      </c>
      <c r="OBY77" s="26">
        <f t="shared" si="161"/>
        <v>0</v>
      </c>
      <c r="OBZ77" s="26">
        <f t="shared" si="161"/>
        <v>0</v>
      </c>
      <c r="OCA77" s="26">
        <f t="shared" si="161"/>
        <v>0</v>
      </c>
      <c r="OCB77" s="26">
        <f t="shared" si="161"/>
        <v>0</v>
      </c>
      <c r="OCC77" s="26">
        <f t="shared" si="161"/>
        <v>0</v>
      </c>
      <c r="OCD77" s="26">
        <f t="shared" si="161"/>
        <v>0</v>
      </c>
      <c r="OCE77" s="26">
        <f t="shared" si="161"/>
        <v>0</v>
      </c>
      <c r="OCF77" s="26">
        <f t="shared" si="161"/>
        <v>0</v>
      </c>
      <c r="OCG77" s="26">
        <f t="shared" si="161"/>
        <v>0</v>
      </c>
      <c r="OCH77" s="26">
        <f t="shared" si="161"/>
        <v>0</v>
      </c>
      <c r="OCI77" s="26">
        <f t="shared" si="161"/>
        <v>0</v>
      </c>
      <c r="OCJ77" s="26">
        <f t="shared" si="161"/>
        <v>0</v>
      </c>
      <c r="OCK77" s="26">
        <f t="shared" si="161"/>
        <v>0</v>
      </c>
      <c r="OCL77" s="26">
        <f t="shared" si="161"/>
        <v>0</v>
      </c>
      <c r="OCM77" s="26">
        <f t="shared" si="161"/>
        <v>0</v>
      </c>
      <c r="OCN77" s="26">
        <f t="shared" si="161"/>
        <v>0</v>
      </c>
      <c r="OCO77" s="26">
        <f t="shared" si="161"/>
        <v>0</v>
      </c>
      <c r="OCP77" s="26">
        <f t="shared" si="161"/>
        <v>0</v>
      </c>
      <c r="OCQ77" s="26">
        <f t="shared" si="161"/>
        <v>0</v>
      </c>
      <c r="OCR77" s="26">
        <f t="shared" si="161"/>
        <v>0</v>
      </c>
      <c r="OCS77" s="26">
        <f t="shared" si="161"/>
        <v>0</v>
      </c>
      <c r="OCT77" s="26">
        <f t="shared" si="161"/>
        <v>0</v>
      </c>
      <c r="OCU77" s="26">
        <f t="shared" si="161"/>
        <v>0</v>
      </c>
      <c r="OCV77" s="26">
        <f t="shared" si="161"/>
        <v>0</v>
      </c>
      <c r="OCW77" s="26">
        <f t="shared" si="161"/>
        <v>0</v>
      </c>
      <c r="OCX77" s="26">
        <f t="shared" si="161"/>
        <v>0</v>
      </c>
      <c r="OCY77" s="26">
        <f t="shared" si="161"/>
        <v>0</v>
      </c>
      <c r="OCZ77" s="26">
        <f t="shared" si="161"/>
        <v>0</v>
      </c>
      <c r="ODA77" s="26">
        <f t="shared" si="161"/>
        <v>0</v>
      </c>
      <c r="ODB77" s="26">
        <f t="shared" si="161"/>
        <v>0</v>
      </c>
      <c r="ODC77" s="26">
        <f t="shared" si="161"/>
        <v>0</v>
      </c>
      <c r="ODD77" s="26">
        <f t="shared" ref="ODD77:OFO77" si="162">SUM(ODD67:ODD76)</f>
        <v>0</v>
      </c>
      <c r="ODE77" s="26">
        <f t="shared" si="162"/>
        <v>0</v>
      </c>
      <c r="ODF77" s="26">
        <f t="shared" si="162"/>
        <v>0</v>
      </c>
      <c r="ODG77" s="26">
        <f t="shared" si="162"/>
        <v>0</v>
      </c>
      <c r="ODH77" s="26">
        <f t="shared" si="162"/>
        <v>0</v>
      </c>
      <c r="ODI77" s="26">
        <f t="shared" si="162"/>
        <v>0</v>
      </c>
      <c r="ODJ77" s="26">
        <f t="shared" si="162"/>
        <v>0</v>
      </c>
      <c r="ODK77" s="26">
        <f t="shared" si="162"/>
        <v>0</v>
      </c>
      <c r="ODL77" s="26">
        <f t="shared" si="162"/>
        <v>0</v>
      </c>
      <c r="ODM77" s="26">
        <f t="shared" si="162"/>
        <v>0</v>
      </c>
      <c r="ODN77" s="26">
        <f t="shared" si="162"/>
        <v>0</v>
      </c>
      <c r="ODO77" s="26">
        <f t="shared" si="162"/>
        <v>0</v>
      </c>
      <c r="ODP77" s="26">
        <f t="shared" si="162"/>
        <v>0</v>
      </c>
      <c r="ODQ77" s="26">
        <f t="shared" si="162"/>
        <v>0</v>
      </c>
      <c r="ODR77" s="26">
        <f t="shared" si="162"/>
        <v>0</v>
      </c>
      <c r="ODS77" s="26">
        <f t="shared" si="162"/>
        <v>0</v>
      </c>
      <c r="ODT77" s="26">
        <f t="shared" si="162"/>
        <v>0</v>
      </c>
      <c r="ODU77" s="26">
        <f t="shared" si="162"/>
        <v>0</v>
      </c>
      <c r="ODV77" s="26">
        <f t="shared" si="162"/>
        <v>0</v>
      </c>
      <c r="ODW77" s="26">
        <f t="shared" si="162"/>
        <v>0</v>
      </c>
      <c r="ODX77" s="26">
        <f t="shared" si="162"/>
        <v>0</v>
      </c>
      <c r="ODY77" s="26">
        <f t="shared" si="162"/>
        <v>0</v>
      </c>
      <c r="ODZ77" s="26">
        <f t="shared" si="162"/>
        <v>0</v>
      </c>
      <c r="OEA77" s="26">
        <f t="shared" si="162"/>
        <v>0</v>
      </c>
      <c r="OEB77" s="26">
        <f t="shared" si="162"/>
        <v>0</v>
      </c>
      <c r="OEC77" s="26">
        <f t="shared" si="162"/>
        <v>0</v>
      </c>
      <c r="OED77" s="26">
        <f t="shared" si="162"/>
        <v>0</v>
      </c>
      <c r="OEE77" s="26">
        <f t="shared" si="162"/>
        <v>0</v>
      </c>
      <c r="OEF77" s="26">
        <f t="shared" si="162"/>
        <v>0</v>
      </c>
      <c r="OEG77" s="26">
        <f t="shared" si="162"/>
        <v>0</v>
      </c>
      <c r="OEH77" s="26">
        <f t="shared" si="162"/>
        <v>0</v>
      </c>
      <c r="OEI77" s="26">
        <f t="shared" si="162"/>
        <v>0</v>
      </c>
      <c r="OEJ77" s="26">
        <f t="shared" si="162"/>
        <v>0</v>
      </c>
      <c r="OEK77" s="26">
        <f t="shared" si="162"/>
        <v>0</v>
      </c>
      <c r="OEL77" s="26">
        <f t="shared" si="162"/>
        <v>0</v>
      </c>
      <c r="OEM77" s="26">
        <f t="shared" si="162"/>
        <v>0</v>
      </c>
      <c r="OEN77" s="26">
        <f t="shared" si="162"/>
        <v>0</v>
      </c>
      <c r="OEO77" s="26">
        <f t="shared" si="162"/>
        <v>0</v>
      </c>
      <c r="OEP77" s="26">
        <f t="shared" si="162"/>
        <v>0</v>
      </c>
      <c r="OEQ77" s="26">
        <f t="shared" si="162"/>
        <v>0</v>
      </c>
      <c r="OER77" s="26">
        <f t="shared" si="162"/>
        <v>0</v>
      </c>
      <c r="OES77" s="26">
        <f t="shared" si="162"/>
        <v>0</v>
      </c>
      <c r="OET77" s="26">
        <f t="shared" si="162"/>
        <v>0</v>
      </c>
      <c r="OEU77" s="26">
        <f t="shared" si="162"/>
        <v>0</v>
      </c>
      <c r="OEV77" s="26">
        <f t="shared" si="162"/>
        <v>0</v>
      </c>
      <c r="OEW77" s="26">
        <f t="shared" si="162"/>
        <v>0</v>
      </c>
      <c r="OEX77" s="26">
        <f t="shared" si="162"/>
        <v>0</v>
      </c>
      <c r="OEY77" s="26">
        <f t="shared" si="162"/>
        <v>0</v>
      </c>
      <c r="OEZ77" s="26">
        <f t="shared" si="162"/>
        <v>0</v>
      </c>
      <c r="OFA77" s="26">
        <f t="shared" si="162"/>
        <v>0</v>
      </c>
      <c r="OFB77" s="26">
        <f t="shared" si="162"/>
        <v>0</v>
      </c>
      <c r="OFC77" s="26">
        <f t="shared" si="162"/>
        <v>0</v>
      </c>
      <c r="OFD77" s="26">
        <f t="shared" si="162"/>
        <v>0</v>
      </c>
      <c r="OFE77" s="26">
        <f t="shared" si="162"/>
        <v>0</v>
      </c>
      <c r="OFF77" s="26">
        <f t="shared" si="162"/>
        <v>0</v>
      </c>
      <c r="OFG77" s="26">
        <f t="shared" si="162"/>
        <v>0</v>
      </c>
      <c r="OFH77" s="26">
        <f t="shared" si="162"/>
        <v>0</v>
      </c>
      <c r="OFI77" s="26">
        <f t="shared" si="162"/>
        <v>0</v>
      </c>
      <c r="OFJ77" s="26">
        <f t="shared" si="162"/>
        <v>0</v>
      </c>
      <c r="OFK77" s="26">
        <f t="shared" si="162"/>
        <v>0</v>
      </c>
      <c r="OFL77" s="26">
        <f t="shared" si="162"/>
        <v>0</v>
      </c>
      <c r="OFM77" s="26">
        <f t="shared" si="162"/>
        <v>0</v>
      </c>
      <c r="OFN77" s="26">
        <f t="shared" si="162"/>
        <v>0</v>
      </c>
      <c r="OFO77" s="26">
        <f t="shared" si="162"/>
        <v>0</v>
      </c>
      <c r="OFP77" s="26">
        <f t="shared" ref="OFP77:OIA77" si="163">SUM(OFP67:OFP76)</f>
        <v>0</v>
      </c>
      <c r="OFQ77" s="26">
        <f t="shared" si="163"/>
        <v>0</v>
      </c>
      <c r="OFR77" s="26">
        <f t="shared" si="163"/>
        <v>0</v>
      </c>
      <c r="OFS77" s="26">
        <f t="shared" si="163"/>
        <v>0</v>
      </c>
      <c r="OFT77" s="26">
        <f t="shared" si="163"/>
        <v>0</v>
      </c>
      <c r="OFU77" s="26">
        <f t="shared" si="163"/>
        <v>0</v>
      </c>
      <c r="OFV77" s="26">
        <f t="shared" si="163"/>
        <v>0</v>
      </c>
      <c r="OFW77" s="26">
        <f t="shared" si="163"/>
        <v>0</v>
      </c>
      <c r="OFX77" s="26">
        <f t="shared" si="163"/>
        <v>0</v>
      </c>
      <c r="OFY77" s="26">
        <f t="shared" si="163"/>
        <v>0</v>
      </c>
      <c r="OFZ77" s="26">
        <f t="shared" si="163"/>
        <v>0</v>
      </c>
      <c r="OGA77" s="26">
        <f t="shared" si="163"/>
        <v>0</v>
      </c>
      <c r="OGB77" s="26">
        <f t="shared" si="163"/>
        <v>0</v>
      </c>
      <c r="OGC77" s="26">
        <f t="shared" si="163"/>
        <v>0</v>
      </c>
      <c r="OGD77" s="26">
        <f t="shared" si="163"/>
        <v>0</v>
      </c>
      <c r="OGE77" s="26">
        <f t="shared" si="163"/>
        <v>0</v>
      </c>
      <c r="OGF77" s="26">
        <f t="shared" si="163"/>
        <v>0</v>
      </c>
      <c r="OGG77" s="26">
        <f t="shared" si="163"/>
        <v>0</v>
      </c>
      <c r="OGH77" s="26">
        <f t="shared" si="163"/>
        <v>0</v>
      </c>
      <c r="OGI77" s="26">
        <f t="shared" si="163"/>
        <v>0</v>
      </c>
      <c r="OGJ77" s="26">
        <f t="shared" si="163"/>
        <v>0</v>
      </c>
      <c r="OGK77" s="26">
        <f t="shared" si="163"/>
        <v>0</v>
      </c>
      <c r="OGL77" s="26">
        <f t="shared" si="163"/>
        <v>0</v>
      </c>
      <c r="OGM77" s="26">
        <f t="shared" si="163"/>
        <v>0</v>
      </c>
      <c r="OGN77" s="26">
        <f t="shared" si="163"/>
        <v>0</v>
      </c>
      <c r="OGO77" s="26">
        <f t="shared" si="163"/>
        <v>0</v>
      </c>
      <c r="OGP77" s="26">
        <f t="shared" si="163"/>
        <v>0</v>
      </c>
      <c r="OGQ77" s="26">
        <f t="shared" si="163"/>
        <v>0</v>
      </c>
      <c r="OGR77" s="26">
        <f t="shared" si="163"/>
        <v>0</v>
      </c>
      <c r="OGS77" s="26">
        <f t="shared" si="163"/>
        <v>0</v>
      </c>
      <c r="OGT77" s="26">
        <f t="shared" si="163"/>
        <v>0</v>
      </c>
      <c r="OGU77" s="26">
        <f t="shared" si="163"/>
        <v>0</v>
      </c>
      <c r="OGV77" s="26">
        <f t="shared" si="163"/>
        <v>0</v>
      </c>
      <c r="OGW77" s="26">
        <f t="shared" si="163"/>
        <v>0</v>
      </c>
      <c r="OGX77" s="26">
        <f t="shared" si="163"/>
        <v>0</v>
      </c>
      <c r="OGY77" s="26">
        <f t="shared" si="163"/>
        <v>0</v>
      </c>
      <c r="OGZ77" s="26">
        <f t="shared" si="163"/>
        <v>0</v>
      </c>
      <c r="OHA77" s="26">
        <f t="shared" si="163"/>
        <v>0</v>
      </c>
      <c r="OHB77" s="26">
        <f t="shared" si="163"/>
        <v>0</v>
      </c>
      <c r="OHC77" s="26">
        <f t="shared" si="163"/>
        <v>0</v>
      </c>
      <c r="OHD77" s="26">
        <f t="shared" si="163"/>
        <v>0</v>
      </c>
      <c r="OHE77" s="26">
        <f t="shared" si="163"/>
        <v>0</v>
      </c>
      <c r="OHF77" s="26">
        <f t="shared" si="163"/>
        <v>0</v>
      </c>
      <c r="OHG77" s="26">
        <f t="shared" si="163"/>
        <v>0</v>
      </c>
      <c r="OHH77" s="26">
        <f t="shared" si="163"/>
        <v>0</v>
      </c>
      <c r="OHI77" s="26">
        <f t="shared" si="163"/>
        <v>0</v>
      </c>
      <c r="OHJ77" s="26">
        <f t="shared" si="163"/>
        <v>0</v>
      </c>
      <c r="OHK77" s="26">
        <f t="shared" si="163"/>
        <v>0</v>
      </c>
      <c r="OHL77" s="26">
        <f t="shared" si="163"/>
        <v>0</v>
      </c>
      <c r="OHM77" s="26">
        <f t="shared" si="163"/>
        <v>0</v>
      </c>
      <c r="OHN77" s="26">
        <f t="shared" si="163"/>
        <v>0</v>
      </c>
      <c r="OHO77" s="26">
        <f t="shared" si="163"/>
        <v>0</v>
      </c>
      <c r="OHP77" s="26">
        <f t="shared" si="163"/>
        <v>0</v>
      </c>
      <c r="OHQ77" s="26">
        <f t="shared" si="163"/>
        <v>0</v>
      </c>
      <c r="OHR77" s="26">
        <f t="shared" si="163"/>
        <v>0</v>
      </c>
      <c r="OHS77" s="26">
        <f t="shared" si="163"/>
        <v>0</v>
      </c>
      <c r="OHT77" s="26">
        <f t="shared" si="163"/>
        <v>0</v>
      </c>
      <c r="OHU77" s="26">
        <f t="shared" si="163"/>
        <v>0</v>
      </c>
      <c r="OHV77" s="26">
        <f t="shared" si="163"/>
        <v>0</v>
      </c>
      <c r="OHW77" s="26">
        <f t="shared" si="163"/>
        <v>0</v>
      </c>
      <c r="OHX77" s="26">
        <f t="shared" si="163"/>
        <v>0</v>
      </c>
      <c r="OHY77" s="26">
        <f t="shared" si="163"/>
        <v>0</v>
      </c>
      <c r="OHZ77" s="26">
        <f t="shared" si="163"/>
        <v>0</v>
      </c>
      <c r="OIA77" s="26">
        <f t="shared" si="163"/>
        <v>0</v>
      </c>
      <c r="OIB77" s="26">
        <f t="shared" ref="OIB77:OKM77" si="164">SUM(OIB67:OIB76)</f>
        <v>0</v>
      </c>
      <c r="OIC77" s="26">
        <f t="shared" si="164"/>
        <v>0</v>
      </c>
      <c r="OID77" s="26">
        <f t="shared" si="164"/>
        <v>0</v>
      </c>
      <c r="OIE77" s="26">
        <f t="shared" si="164"/>
        <v>0</v>
      </c>
      <c r="OIF77" s="26">
        <f t="shared" si="164"/>
        <v>0</v>
      </c>
      <c r="OIG77" s="26">
        <f t="shared" si="164"/>
        <v>0</v>
      </c>
      <c r="OIH77" s="26">
        <f t="shared" si="164"/>
        <v>0</v>
      </c>
      <c r="OII77" s="26">
        <f t="shared" si="164"/>
        <v>0</v>
      </c>
      <c r="OIJ77" s="26">
        <f t="shared" si="164"/>
        <v>0</v>
      </c>
      <c r="OIK77" s="26">
        <f t="shared" si="164"/>
        <v>0</v>
      </c>
      <c r="OIL77" s="26">
        <f t="shared" si="164"/>
        <v>0</v>
      </c>
      <c r="OIM77" s="26">
        <f t="shared" si="164"/>
        <v>0</v>
      </c>
      <c r="OIN77" s="26">
        <f t="shared" si="164"/>
        <v>0</v>
      </c>
      <c r="OIO77" s="26">
        <f t="shared" si="164"/>
        <v>0</v>
      </c>
      <c r="OIP77" s="26">
        <f t="shared" si="164"/>
        <v>0</v>
      </c>
      <c r="OIQ77" s="26">
        <f t="shared" si="164"/>
        <v>0</v>
      </c>
      <c r="OIR77" s="26">
        <f t="shared" si="164"/>
        <v>0</v>
      </c>
      <c r="OIS77" s="26">
        <f t="shared" si="164"/>
        <v>0</v>
      </c>
      <c r="OIT77" s="26">
        <f t="shared" si="164"/>
        <v>0</v>
      </c>
      <c r="OIU77" s="26">
        <f t="shared" si="164"/>
        <v>0</v>
      </c>
      <c r="OIV77" s="26">
        <f t="shared" si="164"/>
        <v>0</v>
      </c>
      <c r="OIW77" s="26">
        <f t="shared" si="164"/>
        <v>0</v>
      </c>
      <c r="OIX77" s="26">
        <f t="shared" si="164"/>
        <v>0</v>
      </c>
      <c r="OIY77" s="26">
        <f t="shared" si="164"/>
        <v>0</v>
      </c>
      <c r="OIZ77" s="26">
        <f t="shared" si="164"/>
        <v>0</v>
      </c>
      <c r="OJA77" s="26">
        <f t="shared" si="164"/>
        <v>0</v>
      </c>
      <c r="OJB77" s="26">
        <f t="shared" si="164"/>
        <v>0</v>
      </c>
      <c r="OJC77" s="26">
        <f t="shared" si="164"/>
        <v>0</v>
      </c>
      <c r="OJD77" s="26">
        <f t="shared" si="164"/>
        <v>0</v>
      </c>
      <c r="OJE77" s="26">
        <f t="shared" si="164"/>
        <v>0</v>
      </c>
      <c r="OJF77" s="26">
        <f t="shared" si="164"/>
        <v>0</v>
      </c>
      <c r="OJG77" s="26">
        <f t="shared" si="164"/>
        <v>0</v>
      </c>
      <c r="OJH77" s="26">
        <f t="shared" si="164"/>
        <v>0</v>
      </c>
      <c r="OJI77" s="26">
        <f t="shared" si="164"/>
        <v>0</v>
      </c>
      <c r="OJJ77" s="26">
        <f t="shared" si="164"/>
        <v>0</v>
      </c>
      <c r="OJK77" s="26">
        <f t="shared" si="164"/>
        <v>0</v>
      </c>
      <c r="OJL77" s="26">
        <f t="shared" si="164"/>
        <v>0</v>
      </c>
      <c r="OJM77" s="26">
        <f t="shared" si="164"/>
        <v>0</v>
      </c>
      <c r="OJN77" s="26">
        <f t="shared" si="164"/>
        <v>0</v>
      </c>
      <c r="OJO77" s="26">
        <f t="shared" si="164"/>
        <v>0</v>
      </c>
      <c r="OJP77" s="26">
        <f t="shared" si="164"/>
        <v>0</v>
      </c>
      <c r="OJQ77" s="26">
        <f t="shared" si="164"/>
        <v>0</v>
      </c>
      <c r="OJR77" s="26">
        <f t="shared" si="164"/>
        <v>0</v>
      </c>
      <c r="OJS77" s="26">
        <f t="shared" si="164"/>
        <v>0</v>
      </c>
      <c r="OJT77" s="26">
        <f t="shared" si="164"/>
        <v>0</v>
      </c>
      <c r="OJU77" s="26">
        <f t="shared" si="164"/>
        <v>0</v>
      </c>
      <c r="OJV77" s="26">
        <f t="shared" si="164"/>
        <v>0</v>
      </c>
      <c r="OJW77" s="26">
        <f t="shared" si="164"/>
        <v>0</v>
      </c>
      <c r="OJX77" s="26">
        <f t="shared" si="164"/>
        <v>0</v>
      </c>
      <c r="OJY77" s="26">
        <f t="shared" si="164"/>
        <v>0</v>
      </c>
      <c r="OJZ77" s="26">
        <f t="shared" si="164"/>
        <v>0</v>
      </c>
      <c r="OKA77" s="26">
        <f t="shared" si="164"/>
        <v>0</v>
      </c>
      <c r="OKB77" s="26">
        <f t="shared" si="164"/>
        <v>0</v>
      </c>
      <c r="OKC77" s="26">
        <f t="shared" si="164"/>
        <v>0</v>
      </c>
      <c r="OKD77" s="26">
        <f t="shared" si="164"/>
        <v>0</v>
      </c>
      <c r="OKE77" s="26">
        <f t="shared" si="164"/>
        <v>0</v>
      </c>
      <c r="OKF77" s="26">
        <f t="shared" si="164"/>
        <v>0</v>
      </c>
      <c r="OKG77" s="26">
        <f t="shared" si="164"/>
        <v>0</v>
      </c>
      <c r="OKH77" s="26">
        <f t="shared" si="164"/>
        <v>0</v>
      </c>
      <c r="OKI77" s="26">
        <f t="shared" si="164"/>
        <v>0</v>
      </c>
      <c r="OKJ77" s="26">
        <f t="shared" si="164"/>
        <v>0</v>
      </c>
      <c r="OKK77" s="26">
        <f t="shared" si="164"/>
        <v>0</v>
      </c>
      <c r="OKL77" s="26">
        <f t="shared" si="164"/>
        <v>0</v>
      </c>
      <c r="OKM77" s="26">
        <f t="shared" si="164"/>
        <v>0</v>
      </c>
      <c r="OKN77" s="26">
        <f t="shared" ref="OKN77:OMY77" si="165">SUM(OKN67:OKN76)</f>
        <v>0</v>
      </c>
      <c r="OKO77" s="26">
        <f t="shared" si="165"/>
        <v>0</v>
      </c>
      <c r="OKP77" s="26">
        <f t="shared" si="165"/>
        <v>0</v>
      </c>
      <c r="OKQ77" s="26">
        <f t="shared" si="165"/>
        <v>0</v>
      </c>
      <c r="OKR77" s="26">
        <f t="shared" si="165"/>
        <v>0</v>
      </c>
      <c r="OKS77" s="26">
        <f t="shared" si="165"/>
        <v>0</v>
      </c>
      <c r="OKT77" s="26">
        <f t="shared" si="165"/>
        <v>0</v>
      </c>
      <c r="OKU77" s="26">
        <f t="shared" si="165"/>
        <v>0</v>
      </c>
      <c r="OKV77" s="26">
        <f t="shared" si="165"/>
        <v>0</v>
      </c>
      <c r="OKW77" s="26">
        <f t="shared" si="165"/>
        <v>0</v>
      </c>
      <c r="OKX77" s="26">
        <f t="shared" si="165"/>
        <v>0</v>
      </c>
      <c r="OKY77" s="26">
        <f t="shared" si="165"/>
        <v>0</v>
      </c>
      <c r="OKZ77" s="26">
        <f t="shared" si="165"/>
        <v>0</v>
      </c>
      <c r="OLA77" s="26">
        <f t="shared" si="165"/>
        <v>0</v>
      </c>
      <c r="OLB77" s="26">
        <f t="shared" si="165"/>
        <v>0</v>
      </c>
      <c r="OLC77" s="26">
        <f t="shared" si="165"/>
        <v>0</v>
      </c>
      <c r="OLD77" s="26">
        <f t="shared" si="165"/>
        <v>0</v>
      </c>
      <c r="OLE77" s="26">
        <f t="shared" si="165"/>
        <v>0</v>
      </c>
      <c r="OLF77" s="26">
        <f t="shared" si="165"/>
        <v>0</v>
      </c>
      <c r="OLG77" s="26">
        <f t="shared" si="165"/>
        <v>0</v>
      </c>
      <c r="OLH77" s="26">
        <f t="shared" si="165"/>
        <v>0</v>
      </c>
      <c r="OLI77" s="26">
        <f t="shared" si="165"/>
        <v>0</v>
      </c>
      <c r="OLJ77" s="26">
        <f t="shared" si="165"/>
        <v>0</v>
      </c>
      <c r="OLK77" s="26">
        <f t="shared" si="165"/>
        <v>0</v>
      </c>
      <c r="OLL77" s="26">
        <f t="shared" si="165"/>
        <v>0</v>
      </c>
      <c r="OLM77" s="26">
        <f t="shared" si="165"/>
        <v>0</v>
      </c>
      <c r="OLN77" s="26">
        <f t="shared" si="165"/>
        <v>0</v>
      </c>
      <c r="OLO77" s="26">
        <f t="shared" si="165"/>
        <v>0</v>
      </c>
      <c r="OLP77" s="26">
        <f t="shared" si="165"/>
        <v>0</v>
      </c>
      <c r="OLQ77" s="26">
        <f t="shared" si="165"/>
        <v>0</v>
      </c>
      <c r="OLR77" s="26">
        <f t="shared" si="165"/>
        <v>0</v>
      </c>
      <c r="OLS77" s="26">
        <f t="shared" si="165"/>
        <v>0</v>
      </c>
      <c r="OLT77" s="26">
        <f t="shared" si="165"/>
        <v>0</v>
      </c>
      <c r="OLU77" s="26">
        <f t="shared" si="165"/>
        <v>0</v>
      </c>
      <c r="OLV77" s="26">
        <f t="shared" si="165"/>
        <v>0</v>
      </c>
      <c r="OLW77" s="26">
        <f t="shared" si="165"/>
        <v>0</v>
      </c>
      <c r="OLX77" s="26">
        <f t="shared" si="165"/>
        <v>0</v>
      </c>
      <c r="OLY77" s="26">
        <f t="shared" si="165"/>
        <v>0</v>
      </c>
      <c r="OLZ77" s="26">
        <f t="shared" si="165"/>
        <v>0</v>
      </c>
      <c r="OMA77" s="26">
        <f t="shared" si="165"/>
        <v>0</v>
      </c>
      <c r="OMB77" s="26">
        <f t="shared" si="165"/>
        <v>0</v>
      </c>
      <c r="OMC77" s="26">
        <f t="shared" si="165"/>
        <v>0</v>
      </c>
      <c r="OMD77" s="26">
        <f t="shared" si="165"/>
        <v>0</v>
      </c>
      <c r="OME77" s="26">
        <f t="shared" si="165"/>
        <v>0</v>
      </c>
      <c r="OMF77" s="26">
        <f t="shared" si="165"/>
        <v>0</v>
      </c>
      <c r="OMG77" s="26">
        <f t="shared" si="165"/>
        <v>0</v>
      </c>
      <c r="OMH77" s="26">
        <f t="shared" si="165"/>
        <v>0</v>
      </c>
      <c r="OMI77" s="26">
        <f t="shared" si="165"/>
        <v>0</v>
      </c>
      <c r="OMJ77" s="26">
        <f t="shared" si="165"/>
        <v>0</v>
      </c>
      <c r="OMK77" s="26">
        <f t="shared" si="165"/>
        <v>0</v>
      </c>
      <c r="OML77" s="26">
        <f t="shared" si="165"/>
        <v>0</v>
      </c>
      <c r="OMM77" s="26">
        <f t="shared" si="165"/>
        <v>0</v>
      </c>
      <c r="OMN77" s="26">
        <f t="shared" si="165"/>
        <v>0</v>
      </c>
      <c r="OMO77" s="26">
        <f t="shared" si="165"/>
        <v>0</v>
      </c>
      <c r="OMP77" s="26">
        <f t="shared" si="165"/>
        <v>0</v>
      </c>
      <c r="OMQ77" s="26">
        <f t="shared" si="165"/>
        <v>0</v>
      </c>
      <c r="OMR77" s="26">
        <f t="shared" si="165"/>
        <v>0</v>
      </c>
      <c r="OMS77" s="26">
        <f t="shared" si="165"/>
        <v>0</v>
      </c>
      <c r="OMT77" s="26">
        <f t="shared" si="165"/>
        <v>0</v>
      </c>
      <c r="OMU77" s="26">
        <f t="shared" si="165"/>
        <v>0</v>
      </c>
      <c r="OMV77" s="26">
        <f t="shared" si="165"/>
        <v>0</v>
      </c>
      <c r="OMW77" s="26">
        <f t="shared" si="165"/>
        <v>0</v>
      </c>
      <c r="OMX77" s="26">
        <f t="shared" si="165"/>
        <v>0</v>
      </c>
      <c r="OMY77" s="26">
        <f t="shared" si="165"/>
        <v>0</v>
      </c>
      <c r="OMZ77" s="26">
        <f t="shared" ref="OMZ77:OPK77" si="166">SUM(OMZ67:OMZ76)</f>
        <v>0</v>
      </c>
      <c r="ONA77" s="26">
        <f t="shared" si="166"/>
        <v>0</v>
      </c>
      <c r="ONB77" s="26">
        <f t="shared" si="166"/>
        <v>0</v>
      </c>
      <c r="ONC77" s="26">
        <f t="shared" si="166"/>
        <v>0</v>
      </c>
      <c r="OND77" s="26">
        <f t="shared" si="166"/>
        <v>0</v>
      </c>
      <c r="ONE77" s="26">
        <f t="shared" si="166"/>
        <v>0</v>
      </c>
      <c r="ONF77" s="26">
        <f t="shared" si="166"/>
        <v>0</v>
      </c>
      <c r="ONG77" s="26">
        <f t="shared" si="166"/>
        <v>0</v>
      </c>
      <c r="ONH77" s="26">
        <f t="shared" si="166"/>
        <v>0</v>
      </c>
      <c r="ONI77" s="26">
        <f t="shared" si="166"/>
        <v>0</v>
      </c>
      <c r="ONJ77" s="26">
        <f t="shared" si="166"/>
        <v>0</v>
      </c>
      <c r="ONK77" s="26">
        <f t="shared" si="166"/>
        <v>0</v>
      </c>
      <c r="ONL77" s="26">
        <f t="shared" si="166"/>
        <v>0</v>
      </c>
      <c r="ONM77" s="26">
        <f t="shared" si="166"/>
        <v>0</v>
      </c>
      <c r="ONN77" s="26">
        <f t="shared" si="166"/>
        <v>0</v>
      </c>
      <c r="ONO77" s="26">
        <f t="shared" si="166"/>
        <v>0</v>
      </c>
      <c r="ONP77" s="26">
        <f t="shared" si="166"/>
        <v>0</v>
      </c>
      <c r="ONQ77" s="26">
        <f t="shared" si="166"/>
        <v>0</v>
      </c>
      <c r="ONR77" s="26">
        <f t="shared" si="166"/>
        <v>0</v>
      </c>
      <c r="ONS77" s="26">
        <f t="shared" si="166"/>
        <v>0</v>
      </c>
      <c r="ONT77" s="26">
        <f t="shared" si="166"/>
        <v>0</v>
      </c>
      <c r="ONU77" s="26">
        <f t="shared" si="166"/>
        <v>0</v>
      </c>
      <c r="ONV77" s="26">
        <f t="shared" si="166"/>
        <v>0</v>
      </c>
      <c r="ONW77" s="26">
        <f t="shared" si="166"/>
        <v>0</v>
      </c>
      <c r="ONX77" s="26">
        <f t="shared" si="166"/>
        <v>0</v>
      </c>
      <c r="ONY77" s="26">
        <f t="shared" si="166"/>
        <v>0</v>
      </c>
      <c r="ONZ77" s="26">
        <f t="shared" si="166"/>
        <v>0</v>
      </c>
      <c r="OOA77" s="26">
        <f t="shared" si="166"/>
        <v>0</v>
      </c>
      <c r="OOB77" s="26">
        <f t="shared" si="166"/>
        <v>0</v>
      </c>
      <c r="OOC77" s="26">
        <f t="shared" si="166"/>
        <v>0</v>
      </c>
      <c r="OOD77" s="26">
        <f t="shared" si="166"/>
        <v>0</v>
      </c>
      <c r="OOE77" s="26">
        <f t="shared" si="166"/>
        <v>0</v>
      </c>
      <c r="OOF77" s="26">
        <f t="shared" si="166"/>
        <v>0</v>
      </c>
      <c r="OOG77" s="26">
        <f t="shared" si="166"/>
        <v>0</v>
      </c>
      <c r="OOH77" s="26">
        <f t="shared" si="166"/>
        <v>0</v>
      </c>
      <c r="OOI77" s="26">
        <f t="shared" si="166"/>
        <v>0</v>
      </c>
      <c r="OOJ77" s="26">
        <f t="shared" si="166"/>
        <v>0</v>
      </c>
      <c r="OOK77" s="26">
        <f t="shared" si="166"/>
        <v>0</v>
      </c>
      <c r="OOL77" s="26">
        <f t="shared" si="166"/>
        <v>0</v>
      </c>
      <c r="OOM77" s="26">
        <f t="shared" si="166"/>
        <v>0</v>
      </c>
      <c r="OON77" s="26">
        <f t="shared" si="166"/>
        <v>0</v>
      </c>
      <c r="OOO77" s="26">
        <f t="shared" si="166"/>
        <v>0</v>
      </c>
      <c r="OOP77" s="26">
        <f t="shared" si="166"/>
        <v>0</v>
      </c>
      <c r="OOQ77" s="26">
        <f t="shared" si="166"/>
        <v>0</v>
      </c>
      <c r="OOR77" s="26">
        <f t="shared" si="166"/>
        <v>0</v>
      </c>
      <c r="OOS77" s="26">
        <f t="shared" si="166"/>
        <v>0</v>
      </c>
      <c r="OOT77" s="26">
        <f t="shared" si="166"/>
        <v>0</v>
      </c>
      <c r="OOU77" s="26">
        <f t="shared" si="166"/>
        <v>0</v>
      </c>
      <c r="OOV77" s="26">
        <f t="shared" si="166"/>
        <v>0</v>
      </c>
      <c r="OOW77" s="26">
        <f t="shared" si="166"/>
        <v>0</v>
      </c>
      <c r="OOX77" s="26">
        <f t="shared" si="166"/>
        <v>0</v>
      </c>
      <c r="OOY77" s="26">
        <f t="shared" si="166"/>
        <v>0</v>
      </c>
      <c r="OOZ77" s="26">
        <f t="shared" si="166"/>
        <v>0</v>
      </c>
      <c r="OPA77" s="26">
        <f t="shared" si="166"/>
        <v>0</v>
      </c>
      <c r="OPB77" s="26">
        <f t="shared" si="166"/>
        <v>0</v>
      </c>
      <c r="OPC77" s="26">
        <f t="shared" si="166"/>
        <v>0</v>
      </c>
      <c r="OPD77" s="26">
        <f t="shared" si="166"/>
        <v>0</v>
      </c>
      <c r="OPE77" s="26">
        <f t="shared" si="166"/>
        <v>0</v>
      </c>
      <c r="OPF77" s="26">
        <f t="shared" si="166"/>
        <v>0</v>
      </c>
      <c r="OPG77" s="26">
        <f t="shared" si="166"/>
        <v>0</v>
      </c>
      <c r="OPH77" s="26">
        <f t="shared" si="166"/>
        <v>0</v>
      </c>
      <c r="OPI77" s="26">
        <f t="shared" si="166"/>
        <v>0</v>
      </c>
      <c r="OPJ77" s="26">
        <f t="shared" si="166"/>
        <v>0</v>
      </c>
      <c r="OPK77" s="26">
        <f t="shared" si="166"/>
        <v>0</v>
      </c>
      <c r="OPL77" s="26">
        <f t="shared" ref="OPL77:ORW77" si="167">SUM(OPL67:OPL76)</f>
        <v>0</v>
      </c>
      <c r="OPM77" s="26">
        <f t="shared" si="167"/>
        <v>0</v>
      </c>
      <c r="OPN77" s="26">
        <f t="shared" si="167"/>
        <v>0</v>
      </c>
      <c r="OPO77" s="26">
        <f t="shared" si="167"/>
        <v>0</v>
      </c>
      <c r="OPP77" s="26">
        <f t="shared" si="167"/>
        <v>0</v>
      </c>
      <c r="OPQ77" s="26">
        <f t="shared" si="167"/>
        <v>0</v>
      </c>
      <c r="OPR77" s="26">
        <f t="shared" si="167"/>
        <v>0</v>
      </c>
      <c r="OPS77" s="26">
        <f t="shared" si="167"/>
        <v>0</v>
      </c>
      <c r="OPT77" s="26">
        <f t="shared" si="167"/>
        <v>0</v>
      </c>
      <c r="OPU77" s="26">
        <f t="shared" si="167"/>
        <v>0</v>
      </c>
      <c r="OPV77" s="26">
        <f t="shared" si="167"/>
        <v>0</v>
      </c>
      <c r="OPW77" s="26">
        <f t="shared" si="167"/>
        <v>0</v>
      </c>
      <c r="OPX77" s="26">
        <f t="shared" si="167"/>
        <v>0</v>
      </c>
      <c r="OPY77" s="26">
        <f t="shared" si="167"/>
        <v>0</v>
      </c>
      <c r="OPZ77" s="26">
        <f t="shared" si="167"/>
        <v>0</v>
      </c>
      <c r="OQA77" s="26">
        <f t="shared" si="167"/>
        <v>0</v>
      </c>
      <c r="OQB77" s="26">
        <f t="shared" si="167"/>
        <v>0</v>
      </c>
      <c r="OQC77" s="26">
        <f t="shared" si="167"/>
        <v>0</v>
      </c>
      <c r="OQD77" s="26">
        <f t="shared" si="167"/>
        <v>0</v>
      </c>
      <c r="OQE77" s="26">
        <f t="shared" si="167"/>
        <v>0</v>
      </c>
      <c r="OQF77" s="26">
        <f t="shared" si="167"/>
        <v>0</v>
      </c>
      <c r="OQG77" s="26">
        <f t="shared" si="167"/>
        <v>0</v>
      </c>
      <c r="OQH77" s="26">
        <f t="shared" si="167"/>
        <v>0</v>
      </c>
      <c r="OQI77" s="26">
        <f t="shared" si="167"/>
        <v>0</v>
      </c>
      <c r="OQJ77" s="26">
        <f t="shared" si="167"/>
        <v>0</v>
      </c>
      <c r="OQK77" s="26">
        <f t="shared" si="167"/>
        <v>0</v>
      </c>
      <c r="OQL77" s="26">
        <f t="shared" si="167"/>
        <v>0</v>
      </c>
      <c r="OQM77" s="26">
        <f t="shared" si="167"/>
        <v>0</v>
      </c>
      <c r="OQN77" s="26">
        <f t="shared" si="167"/>
        <v>0</v>
      </c>
      <c r="OQO77" s="26">
        <f t="shared" si="167"/>
        <v>0</v>
      </c>
      <c r="OQP77" s="26">
        <f t="shared" si="167"/>
        <v>0</v>
      </c>
      <c r="OQQ77" s="26">
        <f t="shared" si="167"/>
        <v>0</v>
      </c>
      <c r="OQR77" s="26">
        <f t="shared" si="167"/>
        <v>0</v>
      </c>
      <c r="OQS77" s="26">
        <f t="shared" si="167"/>
        <v>0</v>
      </c>
      <c r="OQT77" s="26">
        <f t="shared" si="167"/>
        <v>0</v>
      </c>
      <c r="OQU77" s="26">
        <f t="shared" si="167"/>
        <v>0</v>
      </c>
      <c r="OQV77" s="26">
        <f t="shared" si="167"/>
        <v>0</v>
      </c>
      <c r="OQW77" s="26">
        <f t="shared" si="167"/>
        <v>0</v>
      </c>
      <c r="OQX77" s="26">
        <f t="shared" si="167"/>
        <v>0</v>
      </c>
      <c r="OQY77" s="26">
        <f t="shared" si="167"/>
        <v>0</v>
      </c>
      <c r="OQZ77" s="26">
        <f t="shared" si="167"/>
        <v>0</v>
      </c>
      <c r="ORA77" s="26">
        <f t="shared" si="167"/>
        <v>0</v>
      </c>
      <c r="ORB77" s="26">
        <f t="shared" si="167"/>
        <v>0</v>
      </c>
      <c r="ORC77" s="26">
        <f t="shared" si="167"/>
        <v>0</v>
      </c>
      <c r="ORD77" s="26">
        <f t="shared" si="167"/>
        <v>0</v>
      </c>
      <c r="ORE77" s="26">
        <f t="shared" si="167"/>
        <v>0</v>
      </c>
      <c r="ORF77" s="26">
        <f t="shared" si="167"/>
        <v>0</v>
      </c>
      <c r="ORG77" s="26">
        <f t="shared" si="167"/>
        <v>0</v>
      </c>
      <c r="ORH77" s="26">
        <f t="shared" si="167"/>
        <v>0</v>
      </c>
      <c r="ORI77" s="26">
        <f t="shared" si="167"/>
        <v>0</v>
      </c>
      <c r="ORJ77" s="26">
        <f t="shared" si="167"/>
        <v>0</v>
      </c>
      <c r="ORK77" s="26">
        <f t="shared" si="167"/>
        <v>0</v>
      </c>
      <c r="ORL77" s="26">
        <f t="shared" si="167"/>
        <v>0</v>
      </c>
      <c r="ORM77" s="26">
        <f t="shared" si="167"/>
        <v>0</v>
      </c>
      <c r="ORN77" s="26">
        <f t="shared" si="167"/>
        <v>0</v>
      </c>
      <c r="ORO77" s="26">
        <f t="shared" si="167"/>
        <v>0</v>
      </c>
      <c r="ORP77" s="26">
        <f t="shared" si="167"/>
        <v>0</v>
      </c>
      <c r="ORQ77" s="26">
        <f t="shared" si="167"/>
        <v>0</v>
      </c>
      <c r="ORR77" s="26">
        <f t="shared" si="167"/>
        <v>0</v>
      </c>
      <c r="ORS77" s="26">
        <f t="shared" si="167"/>
        <v>0</v>
      </c>
      <c r="ORT77" s="26">
        <f t="shared" si="167"/>
        <v>0</v>
      </c>
      <c r="ORU77" s="26">
        <f t="shared" si="167"/>
        <v>0</v>
      </c>
      <c r="ORV77" s="26">
        <f t="shared" si="167"/>
        <v>0</v>
      </c>
      <c r="ORW77" s="26">
        <f t="shared" si="167"/>
        <v>0</v>
      </c>
      <c r="ORX77" s="26">
        <f t="shared" ref="ORX77:OUI77" si="168">SUM(ORX67:ORX76)</f>
        <v>0</v>
      </c>
      <c r="ORY77" s="26">
        <f t="shared" si="168"/>
        <v>0</v>
      </c>
      <c r="ORZ77" s="26">
        <f t="shared" si="168"/>
        <v>0</v>
      </c>
      <c r="OSA77" s="26">
        <f t="shared" si="168"/>
        <v>0</v>
      </c>
      <c r="OSB77" s="26">
        <f t="shared" si="168"/>
        <v>0</v>
      </c>
      <c r="OSC77" s="26">
        <f t="shared" si="168"/>
        <v>0</v>
      </c>
      <c r="OSD77" s="26">
        <f t="shared" si="168"/>
        <v>0</v>
      </c>
      <c r="OSE77" s="26">
        <f t="shared" si="168"/>
        <v>0</v>
      </c>
      <c r="OSF77" s="26">
        <f t="shared" si="168"/>
        <v>0</v>
      </c>
      <c r="OSG77" s="26">
        <f t="shared" si="168"/>
        <v>0</v>
      </c>
      <c r="OSH77" s="26">
        <f t="shared" si="168"/>
        <v>0</v>
      </c>
      <c r="OSI77" s="26">
        <f t="shared" si="168"/>
        <v>0</v>
      </c>
      <c r="OSJ77" s="26">
        <f t="shared" si="168"/>
        <v>0</v>
      </c>
      <c r="OSK77" s="26">
        <f t="shared" si="168"/>
        <v>0</v>
      </c>
      <c r="OSL77" s="26">
        <f t="shared" si="168"/>
        <v>0</v>
      </c>
      <c r="OSM77" s="26">
        <f t="shared" si="168"/>
        <v>0</v>
      </c>
      <c r="OSN77" s="26">
        <f t="shared" si="168"/>
        <v>0</v>
      </c>
      <c r="OSO77" s="26">
        <f t="shared" si="168"/>
        <v>0</v>
      </c>
      <c r="OSP77" s="26">
        <f t="shared" si="168"/>
        <v>0</v>
      </c>
      <c r="OSQ77" s="26">
        <f t="shared" si="168"/>
        <v>0</v>
      </c>
      <c r="OSR77" s="26">
        <f t="shared" si="168"/>
        <v>0</v>
      </c>
      <c r="OSS77" s="26">
        <f t="shared" si="168"/>
        <v>0</v>
      </c>
      <c r="OST77" s="26">
        <f t="shared" si="168"/>
        <v>0</v>
      </c>
      <c r="OSU77" s="26">
        <f t="shared" si="168"/>
        <v>0</v>
      </c>
      <c r="OSV77" s="26">
        <f t="shared" si="168"/>
        <v>0</v>
      </c>
      <c r="OSW77" s="26">
        <f t="shared" si="168"/>
        <v>0</v>
      </c>
      <c r="OSX77" s="26">
        <f t="shared" si="168"/>
        <v>0</v>
      </c>
      <c r="OSY77" s="26">
        <f t="shared" si="168"/>
        <v>0</v>
      </c>
      <c r="OSZ77" s="26">
        <f t="shared" si="168"/>
        <v>0</v>
      </c>
      <c r="OTA77" s="26">
        <f t="shared" si="168"/>
        <v>0</v>
      </c>
      <c r="OTB77" s="26">
        <f t="shared" si="168"/>
        <v>0</v>
      </c>
      <c r="OTC77" s="26">
        <f t="shared" si="168"/>
        <v>0</v>
      </c>
      <c r="OTD77" s="26">
        <f t="shared" si="168"/>
        <v>0</v>
      </c>
      <c r="OTE77" s="26">
        <f t="shared" si="168"/>
        <v>0</v>
      </c>
      <c r="OTF77" s="26">
        <f t="shared" si="168"/>
        <v>0</v>
      </c>
      <c r="OTG77" s="26">
        <f t="shared" si="168"/>
        <v>0</v>
      </c>
      <c r="OTH77" s="26">
        <f t="shared" si="168"/>
        <v>0</v>
      </c>
      <c r="OTI77" s="26">
        <f t="shared" si="168"/>
        <v>0</v>
      </c>
      <c r="OTJ77" s="26">
        <f t="shared" si="168"/>
        <v>0</v>
      </c>
      <c r="OTK77" s="26">
        <f t="shared" si="168"/>
        <v>0</v>
      </c>
      <c r="OTL77" s="26">
        <f t="shared" si="168"/>
        <v>0</v>
      </c>
      <c r="OTM77" s="26">
        <f t="shared" si="168"/>
        <v>0</v>
      </c>
      <c r="OTN77" s="26">
        <f t="shared" si="168"/>
        <v>0</v>
      </c>
      <c r="OTO77" s="26">
        <f t="shared" si="168"/>
        <v>0</v>
      </c>
      <c r="OTP77" s="26">
        <f t="shared" si="168"/>
        <v>0</v>
      </c>
      <c r="OTQ77" s="26">
        <f t="shared" si="168"/>
        <v>0</v>
      </c>
      <c r="OTR77" s="26">
        <f t="shared" si="168"/>
        <v>0</v>
      </c>
      <c r="OTS77" s="26">
        <f t="shared" si="168"/>
        <v>0</v>
      </c>
      <c r="OTT77" s="26">
        <f t="shared" si="168"/>
        <v>0</v>
      </c>
      <c r="OTU77" s="26">
        <f t="shared" si="168"/>
        <v>0</v>
      </c>
      <c r="OTV77" s="26">
        <f t="shared" si="168"/>
        <v>0</v>
      </c>
      <c r="OTW77" s="26">
        <f t="shared" si="168"/>
        <v>0</v>
      </c>
      <c r="OTX77" s="26">
        <f t="shared" si="168"/>
        <v>0</v>
      </c>
      <c r="OTY77" s="26">
        <f t="shared" si="168"/>
        <v>0</v>
      </c>
      <c r="OTZ77" s="26">
        <f t="shared" si="168"/>
        <v>0</v>
      </c>
      <c r="OUA77" s="26">
        <f t="shared" si="168"/>
        <v>0</v>
      </c>
      <c r="OUB77" s="26">
        <f t="shared" si="168"/>
        <v>0</v>
      </c>
      <c r="OUC77" s="26">
        <f t="shared" si="168"/>
        <v>0</v>
      </c>
      <c r="OUD77" s="26">
        <f t="shared" si="168"/>
        <v>0</v>
      </c>
      <c r="OUE77" s="26">
        <f t="shared" si="168"/>
        <v>0</v>
      </c>
      <c r="OUF77" s="26">
        <f t="shared" si="168"/>
        <v>0</v>
      </c>
      <c r="OUG77" s="26">
        <f t="shared" si="168"/>
        <v>0</v>
      </c>
      <c r="OUH77" s="26">
        <f t="shared" si="168"/>
        <v>0</v>
      </c>
      <c r="OUI77" s="26">
        <f t="shared" si="168"/>
        <v>0</v>
      </c>
      <c r="OUJ77" s="26">
        <f t="shared" ref="OUJ77:OWU77" si="169">SUM(OUJ67:OUJ76)</f>
        <v>0</v>
      </c>
      <c r="OUK77" s="26">
        <f t="shared" si="169"/>
        <v>0</v>
      </c>
      <c r="OUL77" s="26">
        <f t="shared" si="169"/>
        <v>0</v>
      </c>
      <c r="OUM77" s="26">
        <f t="shared" si="169"/>
        <v>0</v>
      </c>
      <c r="OUN77" s="26">
        <f t="shared" si="169"/>
        <v>0</v>
      </c>
      <c r="OUO77" s="26">
        <f t="shared" si="169"/>
        <v>0</v>
      </c>
      <c r="OUP77" s="26">
        <f t="shared" si="169"/>
        <v>0</v>
      </c>
      <c r="OUQ77" s="26">
        <f t="shared" si="169"/>
        <v>0</v>
      </c>
      <c r="OUR77" s="26">
        <f t="shared" si="169"/>
        <v>0</v>
      </c>
      <c r="OUS77" s="26">
        <f t="shared" si="169"/>
        <v>0</v>
      </c>
      <c r="OUT77" s="26">
        <f t="shared" si="169"/>
        <v>0</v>
      </c>
      <c r="OUU77" s="26">
        <f t="shared" si="169"/>
        <v>0</v>
      </c>
      <c r="OUV77" s="26">
        <f t="shared" si="169"/>
        <v>0</v>
      </c>
      <c r="OUW77" s="26">
        <f t="shared" si="169"/>
        <v>0</v>
      </c>
      <c r="OUX77" s="26">
        <f t="shared" si="169"/>
        <v>0</v>
      </c>
      <c r="OUY77" s="26">
        <f t="shared" si="169"/>
        <v>0</v>
      </c>
      <c r="OUZ77" s="26">
        <f t="shared" si="169"/>
        <v>0</v>
      </c>
      <c r="OVA77" s="26">
        <f t="shared" si="169"/>
        <v>0</v>
      </c>
      <c r="OVB77" s="26">
        <f t="shared" si="169"/>
        <v>0</v>
      </c>
      <c r="OVC77" s="26">
        <f t="shared" si="169"/>
        <v>0</v>
      </c>
      <c r="OVD77" s="26">
        <f t="shared" si="169"/>
        <v>0</v>
      </c>
      <c r="OVE77" s="26">
        <f t="shared" si="169"/>
        <v>0</v>
      </c>
      <c r="OVF77" s="26">
        <f t="shared" si="169"/>
        <v>0</v>
      </c>
      <c r="OVG77" s="26">
        <f t="shared" si="169"/>
        <v>0</v>
      </c>
      <c r="OVH77" s="26">
        <f t="shared" si="169"/>
        <v>0</v>
      </c>
      <c r="OVI77" s="26">
        <f t="shared" si="169"/>
        <v>0</v>
      </c>
      <c r="OVJ77" s="26">
        <f t="shared" si="169"/>
        <v>0</v>
      </c>
      <c r="OVK77" s="26">
        <f t="shared" si="169"/>
        <v>0</v>
      </c>
      <c r="OVL77" s="26">
        <f t="shared" si="169"/>
        <v>0</v>
      </c>
      <c r="OVM77" s="26">
        <f t="shared" si="169"/>
        <v>0</v>
      </c>
      <c r="OVN77" s="26">
        <f t="shared" si="169"/>
        <v>0</v>
      </c>
      <c r="OVO77" s="26">
        <f t="shared" si="169"/>
        <v>0</v>
      </c>
      <c r="OVP77" s="26">
        <f t="shared" si="169"/>
        <v>0</v>
      </c>
      <c r="OVQ77" s="26">
        <f t="shared" si="169"/>
        <v>0</v>
      </c>
      <c r="OVR77" s="26">
        <f t="shared" si="169"/>
        <v>0</v>
      </c>
      <c r="OVS77" s="26">
        <f t="shared" si="169"/>
        <v>0</v>
      </c>
      <c r="OVT77" s="26">
        <f t="shared" si="169"/>
        <v>0</v>
      </c>
      <c r="OVU77" s="26">
        <f t="shared" si="169"/>
        <v>0</v>
      </c>
      <c r="OVV77" s="26">
        <f t="shared" si="169"/>
        <v>0</v>
      </c>
      <c r="OVW77" s="26">
        <f t="shared" si="169"/>
        <v>0</v>
      </c>
      <c r="OVX77" s="26">
        <f t="shared" si="169"/>
        <v>0</v>
      </c>
      <c r="OVY77" s="26">
        <f t="shared" si="169"/>
        <v>0</v>
      </c>
      <c r="OVZ77" s="26">
        <f t="shared" si="169"/>
        <v>0</v>
      </c>
      <c r="OWA77" s="26">
        <f t="shared" si="169"/>
        <v>0</v>
      </c>
      <c r="OWB77" s="26">
        <f t="shared" si="169"/>
        <v>0</v>
      </c>
      <c r="OWC77" s="26">
        <f t="shared" si="169"/>
        <v>0</v>
      </c>
      <c r="OWD77" s="26">
        <f t="shared" si="169"/>
        <v>0</v>
      </c>
      <c r="OWE77" s="26">
        <f t="shared" si="169"/>
        <v>0</v>
      </c>
      <c r="OWF77" s="26">
        <f t="shared" si="169"/>
        <v>0</v>
      </c>
      <c r="OWG77" s="26">
        <f t="shared" si="169"/>
        <v>0</v>
      </c>
      <c r="OWH77" s="26">
        <f t="shared" si="169"/>
        <v>0</v>
      </c>
      <c r="OWI77" s="26">
        <f t="shared" si="169"/>
        <v>0</v>
      </c>
      <c r="OWJ77" s="26">
        <f t="shared" si="169"/>
        <v>0</v>
      </c>
      <c r="OWK77" s="26">
        <f t="shared" si="169"/>
        <v>0</v>
      </c>
      <c r="OWL77" s="26">
        <f t="shared" si="169"/>
        <v>0</v>
      </c>
      <c r="OWM77" s="26">
        <f t="shared" si="169"/>
        <v>0</v>
      </c>
      <c r="OWN77" s="26">
        <f t="shared" si="169"/>
        <v>0</v>
      </c>
      <c r="OWO77" s="26">
        <f t="shared" si="169"/>
        <v>0</v>
      </c>
      <c r="OWP77" s="26">
        <f t="shared" si="169"/>
        <v>0</v>
      </c>
      <c r="OWQ77" s="26">
        <f t="shared" si="169"/>
        <v>0</v>
      </c>
      <c r="OWR77" s="26">
        <f t="shared" si="169"/>
        <v>0</v>
      </c>
      <c r="OWS77" s="26">
        <f t="shared" si="169"/>
        <v>0</v>
      </c>
      <c r="OWT77" s="26">
        <f t="shared" si="169"/>
        <v>0</v>
      </c>
      <c r="OWU77" s="26">
        <f t="shared" si="169"/>
        <v>0</v>
      </c>
      <c r="OWV77" s="26">
        <f t="shared" ref="OWV77:OZG77" si="170">SUM(OWV67:OWV76)</f>
        <v>0</v>
      </c>
      <c r="OWW77" s="26">
        <f t="shared" si="170"/>
        <v>0</v>
      </c>
      <c r="OWX77" s="26">
        <f t="shared" si="170"/>
        <v>0</v>
      </c>
      <c r="OWY77" s="26">
        <f t="shared" si="170"/>
        <v>0</v>
      </c>
      <c r="OWZ77" s="26">
        <f t="shared" si="170"/>
        <v>0</v>
      </c>
      <c r="OXA77" s="26">
        <f t="shared" si="170"/>
        <v>0</v>
      </c>
      <c r="OXB77" s="26">
        <f t="shared" si="170"/>
        <v>0</v>
      </c>
      <c r="OXC77" s="26">
        <f t="shared" si="170"/>
        <v>0</v>
      </c>
      <c r="OXD77" s="26">
        <f t="shared" si="170"/>
        <v>0</v>
      </c>
      <c r="OXE77" s="26">
        <f t="shared" si="170"/>
        <v>0</v>
      </c>
      <c r="OXF77" s="26">
        <f t="shared" si="170"/>
        <v>0</v>
      </c>
      <c r="OXG77" s="26">
        <f t="shared" si="170"/>
        <v>0</v>
      </c>
      <c r="OXH77" s="26">
        <f t="shared" si="170"/>
        <v>0</v>
      </c>
      <c r="OXI77" s="26">
        <f t="shared" si="170"/>
        <v>0</v>
      </c>
      <c r="OXJ77" s="26">
        <f t="shared" si="170"/>
        <v>0</v>
      </c>
      <c r="OXK77" s="26">
        <f t="shared" si="170"/>
        <v>0</v>
      </c>
      <c r="OXL77" s="26">
        <f t="shared" si="170"/>
        <v>0</v>
      </c>
      <c r="OXM77" s="26">
        <f t="shared" si="170"/>
        <v>0</v>
      </c>
      <c r="OXN77" s="26">
        <f t="shared" si="170"/>
        <v>0</v>
      </c>
      <c r="OXO77" s="26">
        <f t="shared" si="170"/>
        <v>0</v>
      </c>
      <c r="OXP77" s="26">
        <f t="shared" si="170"/>
        <v>0</v>
      </c>
      <c r="OXQ77" s="26">
        <f t="shared" si="170"/>
        <v>0</v>
      </c>
      <c r="OXR77" s="26">
        <f t="shared" si="170"/>
        <v>0</v>
      </c>
      <c r="OXS77" s="26">
        <f t="shared" si="170"/>
        <v>0</v>
      </c>
      <c r="OXT77" s="26">
        <f t="shared" si="170"/>
        <v>0</v>
      </c>
      <c r="OXU77" s="26">
        <f t="shared" si="170"/>
        <v>0</v>
      </c>
      <c r="OXV77" s="26">
        <f t="shared" si="170"/>
        <v>0</v>
      </c>
      <c r="OXW77" s="26">
        <f t="shared" si="170"/>
        <v>0</v>
      </c>
      <c r="OXX77" s="26">
        <f t="shared" si="170"/>
        <v>0</v>
      </c>
      <c r="OXY77" s="26">
        <f t="shared" si="170"/>
        <v>0</v>
      </c>
      <c r="OXZ77" s="26">
        <f t="shared" si="170"/>
        <v>0</v>
      </c>
      <c r="OYA77" s="26">
        <f t="shared" si="170"/>
        <v>0</v>
      </c>
      <c r="OYB77" s="26">
        <f t="shared" si="170"/>
        <v>0</v>
      </c>
      <c r="OYC77" s="26">
        <f t="shared" si="170"/>
        <v>0</v>
      </c>
      <c r="OYD77" s="26">
        <f t="shared" si="170"/>
        <v>0</v>
      </c>
      <c r="OYE77" s="26">
        <f t="shared" si="170"/>
        <v>0</v>
      </c>
      <c r="OYF77" s="26">
        <f t="shared" si="170"/>
        <v>0</v>
      </c>
      <c r="OYG77" s="26">
        <f t="shared" si="170"/>
        <v>0</v>
      </c>
      <c r="OYH77" s="26">
        <f t="shared" si="170"/>
        <v>0</v>
      </c>
      <c r="OYI77" s="26">
        <f t="shared" si="170"/>
        <v>0</v>
      </c>
      <c r="OYJ77" s="26">
        <f t="shared" si="170"/>
        <v>0</v>
      </c>
      <c r="OYK77" s="26">
        <f t="shared" si="170"/>
        <v>0</v>
      </c>
      <c r="OYL77" s="26">
        <f t="shared" si="170"/>
        <v>0</v>
      </c>
      <c r="OYM77" s="26">
        <f t="shared" si="170"/>
        <v>0</v>
      </c>
      <c r="OYN77" s="26">
        <f t="shared" si="170"/>
        <v>0</v>
      </c>
      <c r="OYO77" s="26">
        <f t="shared" si="170"/>
        <v>0</v>
      </c>
      <c r="OYP77" s="26">
        <f t="shared" si="170"/>
        <v>0</v>
      </c>
      <c r="OYQ77" s="26">
        <f t="shared" si="170"/>
        <v>0</v>
      </c>
      <c r="OYR77" s="26">
        <f t="shared" si="170"/>
        <v>0</v>
      </c>
      <c r="OYS77" s="26">
        <f t="shared" si="170"/>
        <v>0</v>
      </c>
      <c r="OYT77" s="26">
        <f t="shared" si="170"/>
        <v>0</v>
      </c>
      <c r="OYU77" s="26">
        <f t="shared" si="170"/>
        <v>0</v>
      </c>
      <c r="OYV77" s="26">
        <f t="shared" si="170"/>
        <v>0</v>
      </c>
      <c r="OYW77" s="26">
        <f t="shared" si="170"/>
        <v>0</v>
      </c>
      <c r="OYX77" s="26">
        <f t="shared" si="170"/>
        <v>0</v>
      </c>
      <c r="OYY77" s="26">
        <f t="shared" si="170"/>
        <v>0</v>
      </c>
      <c r="OYZ77" s="26">
        <f t="shared" si="170"/>
        <v>0</v>
      </c>
      <c r="OZA77" s="26">
        <f t="shared" si="170"/>
        <v>0</v>
      </c>
      <c r="OZB77" s="26">
        <f t="shared" si="170"/>
        <v>0</v>
      </c>
      <c r="OZC77" s="26">
        <f t="shared" si="170"/>
        <v>0</v>
      </c>
      <c r="OZD77" s="26">
        <f t="shared" si="170"/>
        <v>0</v>
      </c>
      <c r="OZE77" s="26">
        <f t="shared" si="170"/>
        <v>0</v>
      </c>
      <c r="OZF77" s="26">
        <f t="shared" si="170"/>
        <v>0</v>
      </c>
      <c r="OZG77" s="26">
        <f t="shared" si="170"/>
        <v>0</v>
      </c>
      <c r="OZH77" s="26">
        <f t="shared" ref="OZH77:PBS77" si="171">SUM(OZH67:OZH76)</f>
        <v>0</v>
      </c>
      <c r="OZI77" s="26">
        <f t="shared" si="171"/>
        <v>0</v>
      </c>
      <c r="OZJ77" s="26">
        <f t="shared" si="171"/>
        <v>0</v>
      </c>
      <c r="OZK77" s="26">
        <f t="shared" si="171"/>
        <v>0</v>
      </c>
      <c r="OZL77" s="26">
        <f t="shared" si="171"/>
        <v>0</v>
      </c>
      <c r="OZM77" s="26">
        <f t="shared" si="171"/>
        <v>0</v>
      </c>
      <c r="OZN77" s="26">
        <f t="shared" si="171"/>
        <v>0</v>
      </c>
      <c r="OZO77" s="26">
        <f t="shared" si="171"/>
        <v>0</v>
      </c>
      <c r="OZP77" s="26">
        <f t="shared" si="171"/>
        <v>0</v>
      </c>
      <c r="OZQ77" s="26">
        <f t="shared" si="171"/>
        <v>0</v>
      </c>
      <c r="OZR77" s="26">
        <f t="shared" si="171"/>
        <v>0</v>
      </c>
      <c r="OZS77" s="26">
        <f t="shared" si="171"/>
        <v>0</v>
      </c>
      <c r="OZT77" s="26">
        <f t="shared" si="171"/>
        <v>0</v>
      </c>
      <c r="OZU77" s="26">
        <f t="shared" si="171"/>
        <v>0</v>
      </c>
      <c r="OZV77" s="26">
        <f t="shared" si="171"/>
        <v>0</v>
      </c>
      <c r="OZW77" s="26">
        <f t="shared" si="171"/>
        <v>0</v>
      </c>
      <c r="OZX77" s="26">
        <f t="shared" si="171"/>
        <v>0</v>
      </c>
      <c r="OZY77" s="26">
        <f t="shared" si="171"/>
        <v>0</v>
      </c>
      <c r="OZZ77" s="26">
        <f t="shared" si="171"/>
        <v>0</v>
      </c>
      <c r="PAA77" s="26">
        <f t="shared" si="171"/>
        <v>0</v>
      </c>
      <c r="PAB77" s="26">
        <f t="shared" si="171"/>
        <v>0</v>
      </c>
      <c r="PAC77" s="26">
        <f t="shared" si="171"/>
        <v>0</v>
      </c>
      <c r="PAD77" s="26">
        <f t="shared" si="171"/>
        <v>0</v>
      </c>
      <c r="PAE77" s="26">
        <f t="shared" si="171"/>
        <v>0</v>
      </c>
      <c r="PAF77" s="26">
        <f t="shared" si="171"/>
        <v>0</v>
      </c>
      <c r="PAG77" s="26">
        <f t="shared" si="171"/>
        <v>0</v>
      </c>
      <c r="PAH77" s="26">
        <f t="shared" si="171"/>
        <v>0</v>
      </c>
      <c r="PAI77" s="26">
        <f t="shared" si="171"/>
        <v>0</v>
      </c>
      <c r="PAJ77" s="26">
        <f t="shared" si="171"/>
        <v>0</v>
      </c>
      <c r="PAK77" s="26">
        <f t="shared" si="171"/>
        <v>0</v>
      </c>
      <c r="PAL77" s="26">
        <f t="shared" si="171"/>
        <v>0</v>
      </c>
      <c r="PAM77" s="26">
        <f t="shared" si="171"/>
        <v>0</v>
      </c>
      <c r="PAN77" s="26">
        <f t="shared" si="171"/>
        <v>0</v>
      </c>
      <c r="PAO77" s="26">
        <f t="shared" si="171"/>
        <v>0</v>
      </c>
      <c r="PAP77" s="26">
        <f t="shared" si="171"/>
        <v>0</v>
      </c>
      <c r="PAQ77" s="26">
        <f t="shared" si="171"/>
        <v>0</v>
      </c>
      <c r="PAR77" s="26">
        <f t="shared" si="171"/>
        <v>0</v>
      </c>
      <c r="PAS77" s="26">
        <f t="shared" si="171"/>
        <v>0</v>
      </c>
      <c r="PAT77" s="26">
        <f t="shared" si="171"/>
        <v>0</v>
      </c>
      <c r="PAU77" s="26">
        <f t="shared" si="171"/>
        <v>0</v>
      </c>
      <c r="PAV77" s="26">
        <f t="shared" si="171"/>
        <v>0</v>
      </c>
      <c r="PAW77" s="26">
        <f t="shared" si="171"/>
        <v>0</v>
      </c>
      <c r="PAX77" s="26">
        <f t="shared" si="171"/>
        <v>0</v>
      </c>
      <c r="PAY77" s="26">
        <f t="shared" si="171"/>
        <v>0</v>
      </c>
      <c r="PAZ77" s="26">
        <f t="shared" si="171"/>
        <v>0</v>
      </c>
      <c r="PBA77" s="26">
        <f t="shared" si="171"/>
        <v>0</v>
      </c>
      <c r="PBB77" s="26">
        <f t="shared" si="171"/>
        <v>0</v>
      </c>
      <c r="PBC77" s="26">
        <f t="shared" si="171"/>
        <v>0</v>
      </c>
      <c r="PBD77" s="26">
        <f t="shared" si="171"/>
        <v>0</v>
      </c>
      <c r="PBE77" s="26">
        <f t="shared" si="171"/>
        <v>0</v>
      </c>
      <c r="PBF77" s="26">
        <f t="shared" si="171"/>
        <v>0</v>
      </c>
      <c r="PBG77" s="26">
        <f t="shared" si="171"/>
        <v>0</v>
      </c>
      <c r="PBH77" s="26">
        <f t="shared" si="171"/>
        <v>0</v>
      </c>
      <c r="PBI77" s="26">
        <f t="shared" si="171"/>
        <v>0</v>
      </c>
      <c r="PBJ77" s="26">
        <f t="shared" si="171"/>
        <v>0</v>
      </c>
      <c r="PBK77" s="26">
        <f t="shared" si="171"/>
        <v>0</v>
      </c>
      <c r="PBL77" s="26">
        <f t="shared" si="171"/>
        <v>0</v>
      </c>
      <c r="PBM77" s="26">
        <f t="shared" si="171"/>
        <v>0</v>
      </c>
      <c r="PBN77" s="26">
        <f t="shared" si="171"/>
        <v>0</v>
      </c>
      <c r="PBO77" s="26">
        <f t="shared" si="171"/>
        <v>0</v>
      </c>
      <c r="PBP77" s="26">
        <f t="shared" si="171"/>
        <v>0</v>
      </c>
      <c r="PBQ77" s="26">
        <f t="shared" si="171"/>
        <v>0</v>
      </c>
      <c r="PBR77" s="26">
        <f t="shared" si="171"/>
        <v>0</v>
      </c>
      <c r="PBS77" s="26">
        <f t="shared" si="171"/>
        <v>0</v>
      </c>
      <c r="PBT77" s="26">
        <f t="shared" ref="PBT77:PEE77" si="172">SUM(PBT67:PBT76)</f>
        <v>0</v>
      </c>
      <c r="PBU77" s="26">
        <f t="shared" si="172"/>
        <v>0</v>
      </c>
      <c r="PBV77" s="26">
        <f t="shared" si="172"/>
        <v>0</v>
      </c>
      <c r="PBW77" s="26">
        <f t="shared" si="172"/>
        <v>0</v>
      </c>
      <c r="PBX77" s="26">
        <f t="shared" si="172"/>
        <v>0</v>
      </c>
      <c r="PBY77" s="26">
        <f t="shared" si="172"/>
        <v>0</v>
      </c>
      <c r="PBZ77" s="26">
        <f t="shared" si="172"/>
        <v>0</v>
      </c>
      <c r="PCA77" s="26">
        <f t="shared" si="172"/>
        <v>0</v>
      </c>
      <c r="PCB77" s="26">
        <f t="shared" si="172"/>
        <v>0</v>
      </c>
      <c r="PCC77" s="26">
        <f t="shared" si="172"/>
        <v>0</v>
      </c>
      <c r="PCD77" s="26">
        <f t="shared" si="172"/>
        <v>0</v>
      </c>
      <c r="PCE77" s="26">
        <f t="shared" si="172"/>
        <v>0</v>
      </c>
      <c r="PCF77" s="26">
        <f t="shared" si="172"/>
        <v>0</v>
      </c>
      <c r="PCG77" s="26">
        <f t="shared" si="172"/>
        <v>0</v>
      </c>
      <c r="PCH77" s="26">
        <f t="shared" si="172"/>
        <v>0</v>
      </c>
      <c r="PCI77" s="26">
        <f t="shared" si="172"/>
        <v>0</v>
      </c>
      <c r="PCJ77" s="26">
        <f t="shared" si="172"/>
        <v>0</v>
      </c>
      <c r="PCK77" s="26">
        <f t="shared" si="172"/>
        <v>0</v>
      </c>
      <c r="PCL77" s="26">
        <f t="shared" si="172"/>
        <v>0</v>
      </c>
      <c r="PCM77" s="26">
        <f t="shared" si="172"/>
        <v>0</v>
      </c>
      <c r="PCN77" s="26">
        <f t="shared" si="172"/>
        <v>0</v>
      </c>
      <c r="PCO77" s="26">
        <f t="shared" si="172"/>
        <v>0</v>
      </c>
      <c r="PCP77" s="26">
        <f t="shared" si="172"/>
        <v>0</v>
      </c>
      <c r="PCQ77" s="26">
        <f t="shared" si="172"/>
        <v>0</v>
      </c>
      <c r="PCR77" s="26">
        <f t="shared" si="172"/>
        <v>0</v>
      </c>
      <c r="PCS77" s="26">
        <f t="shared" si="172"/>
        <v>0</v>
      </c>
      <c r="PCT77" s="26">
        <f t="shared" si="172"/>
        <v>0</v>
      </c>
      <c r="PCU77" s="26">
        <f t="shared" si="172"/>
        <v>0</v>
      </c>
      <c r="PCV77" s="26">
        <f t="shared" si="172"/>
        <v>0</v>
      </c>
      <c r="PCW77" s="26">
        <f t="shared" si="172"/>
        <v>0</v>
      </c>
      <c r="PCX77" s="26">
        <f t="shared" si="172"/>
        <v>0</v>
      </c>
      <c r="PCY77" s="26">
        <f t="shared" si="172"/>
        <v>0</v>
      </c>
      <c r="PCZ77" s="26">
        <f t="shared" si="172"/>
        <v>0</v>
      </c>
      <c r="PDA77" s="26">
        <f t="shared" si="172"/>
        <v>0</v>
      </c>
      <c r="PDB77" s="26">
        <f t="shared" si="172"/>
        <v>0</v>
      </c>
      <c r="PDC77" s="26">
        <f t="shared" si="172"/>
        <v>0</v>
      </c>
      <c r="PDD77" s="26">
        <f t="shared" si="172"/>
        <v>0</v>
      </c>
      <c r="PDE77" s="26">
        <f t="shared" si="172"/>
        <v>0</v>
      </c>
      <c r="PDF77" s="26">
        <f t="shared" si="172"/>
        <v>0</v>
      </c>
      <c r="PDG77" s="26">
        <f t="shared" si="172"/>
        <v>0</v>
      </c>
      <c r="PDH77" s="26">
        <f t="shared" si="172"/>
        <v>0</v>
      </c>
      <c r="PDI77" s="26">
        <f t="shared" si="172"/>
        <v>0</v>
      </c>
      <c r="PDJ77" s="26">
        <f t="shared" si="172"/>
        <v>0</v>
      </c>
      <c r="PDK77" s="26">
        <f t="shared" si="172"/>
        <v>0</v>
      </c>
      <c r="PDL77" s="26">
        <f t="shared" si="172"/>
        <v>0</v>
      </c>
      <c r="PDM77" s="26">
        <f t="shared" si="172"/>
        <v>0</v>
      </c>
      <c r="PDN77" s="26">
        <f t="shared" si="172"/>
        <v>0</v>
      </c>
      <c r="PDO77" s="26">
        <f t="shared" si="172"/>
        <v>0</v>
      </c>
      <c r="PDP77" s="26">
        <f t="shared" si="172"/>
        <v>0</v>
      </c>
      <c r="PDQ77" s="26">
        <f t="shared" si="172"/>
        <v>0</v>
      </c>
      <c r="PDR77" s="26">
        <f t="shared" si="172"/>
        <v>0</v>
      </c>
      <c r="PDS77" s="26">
        <f t="shared" si="172"/>
        <v>0</v>
      </c>
      <c r="PDT77" s="26">
        <f t="shared" si="172"/>
        <v>0</v>
      </c>
      <c r="PDU77" s="26">
        <f t="shared" si="172"/>
        <v>0</v>
      </c>
      <c r="PDV77" s="26">
        <f t="shared" si="172"/>
        <v>0</v>
      </c>
      <c r="PDW77" s="26">
        <f t="shared" si="172"/>
        <v>0</v>
      </c>
      <c r="PDX77" s="26">
        <f t="shared" si="172"/>
        <v>0</v>
      </c>
      <c r="PDY77" s="26">
        <f t="shared" si="172"/>
        <v>0</v>
      </c>
      <c r="PDZ77" s="26">
        <f t="shared" si="172"/>
        <v>0</v>
      </c>
      <c r="PEA77" s="26">
        <f t="shared" si="172"/>
        <v>0</v>
      </c>
      <c r="PEB77" s="26">
        <f t="shared" si="172"/>
        <v>0</v>
      </c>
      <c r="PEC77" s="26">
        <f t="shared" si="172"/>
        <v>0</v>
      </c>
      <c r="PED77" s="26">
        <f t="shared" si="172"/>
        <v>0</v>
      </c>
      <c r="PEE77" s="26">
        <f t="shared" si="172"/>
        <v>0</v>
      </c>
      <c r="PEF77" s="26">
        <f t="shared" ref="PEF77:PGQ77" si="173">SUM(PEF67:PEF76)</f>
        <v>0</v>
      </c>
      <c r="PEG77" s="26">
        <f t="shared" si="173"/>
        <v>0</v>
      </c>
      <c r="PEH77" s="26">
        <f t="shared" si="173"/>
        <v>0</v>
      </c>
      <c r="PEI77" s="26">
        <f t="shared" si="173"/>
        <v>0</v>
      </c>
      <c r="PEJ77" s="26">
        <f t="shared" si="173"/>
        <v>0</v>
      </c>
      <c r="PEK77" s="26">
        <f t="shared" si="173"/>
        <v>0</v>
      </c>
      <c r="PEL77" s="26">
        <f t="shared" si="173"/>
        <v>0</v>
      </c>
      <c r="PEM77" s="26">
        <f t="shared" si="173"/>
        <v>0</v>
      </c>
      <c r="PEN77" s="26">
        <f t="shared" si="173"/>
        <v>0</v>
      </c>
      <c r="PEO77" s="26">
        <f t="shared" si="173"/>
        <v>0</v>
      </c>
      <c r="PEP77" s="26">
        <f t="shared" si="173"/>
        <v>0</v>
      </c>
      <c r="PEQ77" s="26">
        <f t="shared" si="173"/>
        <v>0</v>
      </c>
      <c r="PER77" s="26">
        <f t="shared" si="173"/>
        <v>0</v>
      </c>
      <c r="PES77" s="26">
        <f t="shared" si="173"/>
        <v>0</v>
      </c>
      <c r="PET77" s="26">
        <f t="shared" si="173"/>
        <v>0</v>
      </c>
      <c r="PEU77" s="26">
        <f t="shared" si="173"/>
        <v>0</v>
      </c>
      <c r="PEV77" s="26">
        <f t="shared" si="173"/>
        <v>0</v>
      </c>
      <c r="PEW77" s="26">
        <f t="shared" si="173"/>
        <v>0</v>
      </c>
      <c r="PEX77" s="26">
        <f t="shared" si="173"/>
        <v>0</v>
      </c>
      <c r="PEY77" s="26">
        <f t="shared" si="173"/>
        <v>0</v>
      </c>
      <c r="PEZ77" s="26">
        <f t="shared" si="173"/>
        <v>0</v>
      </c>
      <c r="PFA77" s="26">
        <f t="shared" si="173"/>
        <v>0</v>
      </c>
      <c r="PFB77" s="26">
        <f t="shared" si="173"/>
        <v>0</v>
      </c>
      <c r="PFC77" s="26">
        <f t="shared" si="173"/>
        <v>0</v>
      </c>
      <c r="PFD77" s="26">
        <f t="shared" si="173"/>
        <v>0</v>
      </c>
      <c r="PFE77" s="26">
        <f t="shared" si="173"/>
        <v>0</v>
      </c>
      <c r="PFF77" s="26">
        <f t="shared" si="173"/>
        <v>0</v>
      </c>
      <c r="PFG77" s="26">
        <f t="shared" si="173"/>
        <v>0</v>
      </c>
      <c r="PFH77" s="26">
        <f t="shared" si="173"/>
        <v>0</v>
      </c>
      <c r="PFI77" s="26">
        <f t="shared" si="173"/>
        <v>0</v>
      </c>
      <c r="PFJ77" s="26">
        <f t="shared" si="173"/>
        <v>0</v>
      </c>
      <c r="PFK77" s="26">
        <f t="shared" si="173"/>
        <v>0</v>
      </c>
      <c r="PFL77" s="26">
        <f t="shared" si="173"/>
        <v>0</v>
      </c>
      <c r="PFM77" s="26">
        <f t="shared" si="173"/>
        <v>0</v>
      </c>
      <c r="PFN77" s="26">
        <f t="shared" si="173"/>
        <v>0</v>
      </c>
      <c r="PFO77" s="26">
        <f t="shared" si="173"/>
        <v>0</v>
      </c>
      <c r="PFP77" s="26">
        <f t="shared" si="173"/>
        <v>0</v>
      </c>
      <c r="PFQ77" s="26">
        <f t="shared" si="173"/>
        <v>0</v>
      </c>
      <c r="PFR77" s="26">
        <f t="shared" si="173"/>
        <v>0</v>
      </c>
      <c r="PFS77" s="26">
        <f t="shared" si="173"/>
        <v>0</v>
      </c>
      <c r="PFT77" s="26">
        <f t="shared" si="173"/>
        <v>0</v>
      </c>
      <c r="PFU77" s="26">
        <f t="shared" si="173"/>
        <v>0</v>
      </c>
      <c r="PFV77" s="26">
        <f t="shared" si="173"/>
        <v>0</v>
      </c>
      <c r="PFW77" s="26">
        <f t="shared" si="173"/>
        <v>0</v>
      </c>
      <c r="PFX77" s="26">
        <f t="shared" si="173"/>
        <v>0</v>
      </c>
      <c r="PFY77" s="26">
        <f t="shared" si="173"/>
        <v>0</v>
      </c>
      <c r="PFZ77" s="26">
        <f t="shared" si="173"/>
        <v>0</v>
      </c>
      <c r="PGA77" s="26">
        <f t="shared" si="173"/>
        <v>0</v>
      </c>
      <c r="PGB77" s="26">
        <f t="shared" si="173"/>
        <v>0</v>
      </c>
      <c r="PGC77" s="26">
        <f t="shared" si="173"/>
        <v>0</v>
      </c>
      <c r="PGD77" s="26">
        <f t="shared" si="173"/>
        <v>0</v>
      </c>
      <c r="PGE77" s="26">
        <f t="shared" si="173"/>
        <v>0</v>
      </c>
      <c r="PGF77" s="26">
        <f t="shared" si="173"/>
        <v>0</v>
      </c>
      <c r="PGG77" s="26">
        <f t="shared" si="173"/>
        <v>0</v>
      </c>
      <c r="PGH77" s="26">
        <f t="shared" si="173"/>
        <v>0</v>
      </c>
      <c r="PGI77" s="26">
        <f t="shared" si="173"/>
        <v>0</v>
      </c>
      <c r="PGJ77" s="26">
        <f t="shared" si="173"/>
        <v>0</v>
      </c>
      <c r="PGK77" s="26">
        <f t="shared" si="173"/>
        <v>0</v>
      </c>
      <c r="PGL77" s="26">
        <f t="shared" si="173"/>
        <v>0</v>
      </c>
      <c r="PGM77" s="26">
        <f t="shared" si="173"/>
        <v>0</v>
      </c>
      <c r="PGN77" s="26">
        <f t="shared" si="173"/>
        <v>0</v>
      </c>
      <c r="PGO77" s="26">
        <f t="shared" si="173"/>
        <v>0</v>
      </c>
      <c r="PGP77" s="26">
        <f t="shared" si="173"/>
        <v>0</v>
      </c>
      <c r="PGQ77" s="26">
        <f t="shared" si="173"/>
        <v>0</v>
      </c>
      <c r="PGR77" s="26">
        <f t="shared" ref="PGR77:PJC77" si="174">SUM(PGR67:PGR76)</f>
        <v>0</v>
      </c>
      <c r="PGS77" s="26">
        <f t="shared" si="174"/>
        <v>0</v>
      </c>
      <c r="PGT77" s="26">
        <f t="shared" si="174"/>
        <v>0</v>
      </c>
      <c r="PGU77" s="26">
        <f t="shared" si="174"/>
        <v>0</v>
      </c>
      <c r="PGV77" s="26">
        <f t="shared" si="174"/>
        <v>0</v>
      </c>
      <c r="PGW77" s="26">
        <f t="shared" si="174"/>
        <v>0</v>
      </c>
      <c r="PGX77" s="26">
        <f t="shared" si="174"/>
        <v>0</v>
      </c>
      <c r="PGY77" s="26">
        <f t="shared" si="174"/>
        <v>0</v>
      </c>
      <c r="PGZ77" s="26">
        <f t="shared" si="174"/>
        <v>0</v>
      </c>
      <c r="PHA77" s="26">
        <f t="shared" si="174"/>
        <v>0</v>
      </c>
      <c r="PHB77" s="26">
        <f t="shared" si="174"/>
        <v>0</v>
      </c>
      <c r="PHC77" s="26">
        <f t="shared" si="174"/>
        <v>0</v>
      </c>
      <c r="PHD77" s="26">
        <f t="shared" si="174"/>
        <v>0</v>
      </c>
      <c r="PHE77" s="26">
        <f t="shared" si="174"/>
        <v>0</v>
      </c>
      <c r="PHF77" s="26">
        <f t="shared" si="174"/>
        <v>0</v>
      </c>
      <c r="PHG77" s="26">
        <f t="shared" si="174"/>
        <v>0</v>
      </c>
      <c r="PHH77" s="26">
        <f t="shared" si="174"/>
        <v>0</v>
      </c>
      <c r="PHI77" s="26">
        <f t="shared" si="174"/>
        <v>0</v>
      </c>
      <c r="PHJ77" s="26">
        <f t="shared" si="174"/>
        <v>0</v>
      </c>
      <c r="PHK77" s="26">
        <f t="shared" si="174"/>
        <v>0</v>
      </c>
      <c r="PHL77" s="26">
        <f t="shared" si="174"/>
        <v>0</v>
      </c>
      <c r="PHM77" s="26">
        <f t="shared" si="174"/>
        <v>0</v>
      </c>
      <c r="PHN77" s="26">
        <f t="shared" si="174"/>
        <v>0</v>
      </c>
      <c r="PHO77" s="26">
        <f t="shared" si="174"/>
        <v>0</v>
      </c>
      <c r="PHP77" s="26">
        <f t="shared" si="174"/>
        <v>0</v>
      </c>
      <c r="PHQ77" s="26">
        <f t="shared" si="174"/>
        <v>0</v>
      </c>
      <c r="PHR77" s="26">
        <f t="shared" si="174"/>
        <v>0</v>
      </c>
      <c r="PHS77" s="26">
        <f t="shared" si="174"/>
        <v>0</v>
      </c>
      <c r="PHT77" s="26">
        <f t="shared" si="174"/>
        <v>0</v>
      </c>
      <c r="PHU77" s="26">
        <f t="shared" si="174"/>
        <v>0</v>
      </c>
      <c r="PHV77" s="26">
        <f t="shared" si="174"/>
        <v>0</v>
      </c>
      <c r="PHW77" s="26">
        <f t="shared" si="174"/>
        <v>0</v>
      </c>
      <c r="PHX77" s="26">
        <f t="shared" si="174"/>
        <v>0</v>
      </c>
      <c r="PHY77" s="26">
        <f t="shared" si="174"/>
        <v>0</v>
      </c>
      <c r="PHZ77" s="26">
        <f t="shared" si="174"/>
        <v>0</v>
      </c>
      <c r="PIA77" s="26">
        <f t="shared" si="174"/>
        <v>0</v>
      </c>
      <c r="PIB77" s="26">
        <f t="shared" si="174"/>
        <v>0</v>
      </c>
      <c r="PIC77" s="26">
        <f t="shared" si="174"/>
        <v>0</v>
      </c>
      <c r="PID77" s="26">
        <f t="shared" si="174"/>
        <v>0</v>
      </c>
      <c r="PIE77" s="26">
        <f t="shared" si="174"/>
        <v>0</v>
      </c>
      <c r="PIF77" s="26">
        <f t="shared" si="174"/>
        <v>0</v>
      </c>
      <c r="PIG77" s="26">
        <f t="shared" si="174"/>
        <v>0</v>
      </c>
      <c r="PIH77" s="26">
        <f t="shared" si="174"/>
        <v>0</v>
      </c>
      <c r="PII77" s="26">
        <f t="shared" si="174"/>
        <v>0</v>
      </c>
      <c r="PIJ77" s="26">
        <f t="shared" si="174"/>
        <v>0</v>
      </c>
      <c r="PIK77" s="26">
        <f t="shared" si="174"/>
        <v>0</v>
      </c>
      <c r="PIL77" s="26">
        <f t="shared" si="174"/>
        <v>0</v>
      </c>
      <c r="PIM77" s="26">
        <f t="shared" si="174"/>
        <v>0</v>
      </c>
      <c r="PIN77" s="26">
        <f t="shared" si="174"/>
        <v>0</v>
      </c>
      <c r="PIO77" s="26">
        <f t="shared" si="174"/>
        <v>0</v>
      </c>
      <c r="PIP77" s="26">
        <f t="shared" si="174"/>
        <v>0</v>
      </c>
      <c r="PIQ77" s="26">
        <f t="shared" si="174"/>
        <v>0</v>
      </c>
      <c r="PIR77" s="26">
        <f t="shared" si="174"/>
        <v>0</v>
      </c>
      <c r="PIS77" s="26">
        <f t="shared" si="174"/>
        <v>0</v>
      </c>
      <c r="PIT77" s="26">
        <f t="shared" si="174"/>
        <v>0</v>
      </c>
      <c r="PIU77" s="26">
        <f t="shared" si="174"/>
        <v>0</v>
      </c>
      <c r="PIV77" s="26">
        <f t="shared" si="174"/>
        <v>0</v>
      </c>
      <c r="PIW77" s="26">
        <f t="shared" si="174"/>
        <v>0</v>
      </c>
      <c r="PIX77" s="26">
        <f t="shared" si="174"/>
        <v>0</v>
      </c>
      <c r="PIY77" s="26">
        <f t="shared" si="174"/>
        <v>0</v>
      </c>
      <c r="PIZ77" s="26">
        <f t="shared" si="174"/>
        <v>0</v>
      </c>
      <c r="PJA77" s="26">
        <f t="shared" si="174"/>
        <v>0</v>
      </c>
      <c r="PJB77" s="26">
        <f t="shared" si="174"/>
        <v>0</v>
      </c>
      <c r="PJC77" s="26">
        <f t="shared" si="174"/>
        <v>0</v>
      </c>
      <c r="PJD77" s="26">
        <f t="shared" ref="PJD77:PLO77" si="175">SUM(PJD67:PJD76)</f>
        <v>0</v>
      </c>
      <c r="PJE77" s="26">
        <f t="shared" si="175"/>
        <v>0</v>
      </c>
      <c r="PJF77" s="26">
        <f t="shared" si="175"/>
        <v>0</v>
      </c>
      <c r="PJG77" s="26">
        <f t="shared" si="175"/>
        <v>0</v>
      </c>
      <c r="PJH77" s="26">
        <f t="shared" si="175"/>
        <v>0</v>
      </c>
      <c r="PJI77" s="26">
        <f t="shared" si="175"/>
        <v>0</v>
      </c>
      <c r="PJJ77" s="26">
        <f t="shared" si="175"/>
        <v>0</v>
      </c>
      <c r="PJK77" s="26">
        <f t="shared" si="175"/>
        <v>0</v>
      </c>
      <c r="PJL77" s="26">
        <f t="shared" si="175"/>
        <v>0</v>
      </c>
      <c r="PJM77" s="26">
        <f t="shared" si="175"/>
        <v>0</v>
      </c>
      <c r="PJN77" s="26">
        <f t="shared" si="175"/>
        <v>0</v>
      </c>
      <c r="PJO77" s="26">
        <f t="shared" si="175"/>
        <v>0</v>
      </c>
      <c r="PJP77" s="26">
        <f t="shared" si="175"/>
        <v>0</v>
      </c>
      <c r="PJQ77" s="26">
        <f t="shared" si="175"/>
        <v>0</v>
      </c>
      <c r="PJR77" s="26">
        <f t="shared" si="175"/>
        <v>0</v>
      </c>
      <c r="PJS77" s="26">
        <f t="shared" si="175"/>
        <v>0</v>
      </c>
      <c r="PJT77" s="26">
        <f t="shared" si="175"/>
        <v>0</v>
      </c>
      <c r="PJU77" s="26">
        <f t="shared" si="175"/>
        <v>0</v>
      </c>
      <c r="PJV77" s="26">
        <f t="shared" si="175"/>
        <v>0</v>
      </c>
      <c r="PJW77" s="26">
        <f t="shared" si="175"/>
        <v>0</v>
      </c>
      <c r="PJX77" s="26">
        <f t="shared" si="175"/>
        <v>0</v>
      </c>
      <c r="PJY77" s="26">
        <f t="shared" si="175"/>
        <v>0</v>
      </c>
      <c r="PJZ77" s="26">
        <f t="shared" si="175"/>
        <v>0</v>
      </c>
      <c r="PKA77" s="26">
        <f t="shared" si="175"/>
        <v>0</v>
      </c>
      <c r="PKB77" s="26">
        <f t="shared" si="175"/>
        <v>0</v>
      </c>
      <c r="PKC77" s="26">
        <f t="shared" si="175"/>
        <v>0</v>
      </c>
      <c r="PKD77" s="26">
        <f t="shared" si="175"/>
        <v>0</v>
      </c>
      <c r="PKE77" s="26">
        <f t="shared" si="175"/>
        <v>0</v>
      </c>
      <c r="PKF77" s="26">
        <f t="shared" si="175"/>
        <v>0</v>
      </c>
      <c r="PKG77" s="26">
        <f t="shared" si="175"/>
        <v>0</v>
      </c>
      <c r="PKH77" s="26">
        <f t="shared" si="175"/>
        <v>0</v>
      </c>
      <c r="PKI77" s="26">
        <f t="shared" si="175"/>
        <v>0</v>
      </c>
      <c r="PKJ77" s="26">
        <f t="shared" si="175"/>
        <v>0</v>
      </c>
      <c r="PKK77" s="26">
        <f t="shared" si="175"/>
        <v>0</v>
      </c>
      <c r="PKL77" s="26">
        <f t="shared" si="175"/>
        <v>0</v>
      </c>
      <c r="PKM77" s="26">
        <f t="shared" si="175"/>
        <v>0</v>
      </c>
      <c r="PKN77" s="26">
        <f t="shared" si="175"/>
        <v>0</v>
      </c>
      <c r="PKO77" s="26">
        <f t="shared" si="175"/>
        <v>0</v>
      </c>
      <c r="PKP77" s="26">
        <f t="shared" si="175"/>
        <v>0</v>
      </c>
      <c r="PKQ77" s="26">
        <f t="shared" si="175"/>
        <v>0</v>
      </c>
      <c r="PKR77" s="26">
        <f t="shared" si="175"/>
        <v>0</v>
      </c>
      <c r="PKS77" s="26">
        <f t="shared" si="175"/>
        <v>0</v>
      </c>
      <c r="PKT77" s="26">
        <f t="shared" si="175"/>
        <v>0</v>
      </c>
      <c r="PKU77" s="26">
        <f t="shared" si="175"/>
        <v>0</v>
      </c>
      <c r="PKV77" s="26">
        <f t="shared" si="175"/>
        <v>0</v>
      </c>
      <c r="PKW77" s="26">
        <f t="shared" si="175"/>
        <v>0</v>
      </c>
      <c r="PKX77" s="26">
        <f t="shared" si="175"/>
        <v>0</v>
      </c>
      <c r="PKY77" s="26">
        <f t="shared" si="175"/>
        <v>0</v>
      </c>
      <c r="PKZ77" s="26">
        <f t="shared" si="175"/>
        <v>0</v>
      </c>
      <c r="PLA77" s="26">
        <f t="shared" si="175"/>
        <v>0</v>
      </c>
      <c r="PLB77" s="26">
        <f t="shared" si="175"/>
        <v>0</v>
      </c>
      <c r="PLC77" s="26">
        <f t="shared" si="175"/>
        <v>0</v>
      </c>
      <c r="PLD77" s="26">
        <f t="shared" si="175"/>
        <v>0</v>
      </c>
      <c r="PLE77" s="26">
        <f t="shared" si="175"/>
        <v>0</v>
      </c>
      <c r="PLF77" s="26">
        <f t="shared" si="175"/>
        <v>0</v>
      </c>
      <c r="PLG77" s="26">
        <f t="shared" si="175"/>
        <v>0</v>
      </c>
      <c r="PLH77" s="26">
        <f t="shared" si="175"/>
        <v>0</v>
      </c>
      <c r="PLI77" s="26">
        <f t="shared" si="175"/>
        <v>0</v>
      </c>
      <c r="PLJ77" s="26">
        <f t="shared" si="175"/>
        <v>0</v>
      </c>
      <c r="PLK77" s="26">
        <f t="shared" si="175"/>
        <v>0</v>
      </c>
      <c r="PLL77" s="26">
        <f t="shared" si="175"/>
        <v>0</v>
      </c>
      <c r="PLM77" s="26">
        <f t="shared" si="175"/>
        <v>0</v>
      </c>
      <c r="PLN77" s="26">
        <f t="shared" si="175"/>
        <v>0</v>
      </c>
      <c r="PLO77" s="26">
        <f t="shared" si="175"/>
        <v>0</v>
      </c>
      <c r="PLP77" s="26">
        <f t="shared" ref="PLP77:POA77" si="176">SUM(PLP67:PLP76)</f>
        <v>0</v>
      </c>
      <c r="PLQ77" s="26">
        <f t="shared" si="176"/>
        <v>0</v>
      </c>
      <c r="PLR77" s="26">
        <f t="shared" si="176"/>
        <v>0</v>
      </c>
      <c r="PLS77" s="26">
        <f t="shared" si="176"/>
        <v>0</v>
      </c>
      <c r="PLT77" s="26">
        <f t="shared" si="176"/>
        <v>0</v>
      </c>
      <c r="PLU77" s="26">
        <f t="shared" si="176"/>
        <v>0</v>
      </c>
      <c r="PLV77" s="26">
        <f t="shared" si="176"/>
        <v>0</v>
      </c>
      <c r="PLW77" s="26">
        <f t="shared" si="176"/>
        <v>0</v>
      </c>
      <c r="PLX77" s="26">
        <f t="shared" si="176"/>
        <v>0</v>
      </c>
      <c r="PLY77" s="26">
        <f t="shared" si="176"/>
        <v>0</v>
      </c>
      <c r="PLZ77" s="26">
        <f t="shared" si="176"/>
        <v>0</v>
      </c>
      <c r="PMA77" s="26">
        <f t="shared" si="176"/>
        <v>0</v>
      </c>
      <c r="PMB77" s="26">
        <f t="shared" si="176"/>
        <v>0</v>
      </c>
      <c r="PMC77" s="26">
        <f t="shared" si="176"/>
        <v>0</v>
      </c>
      <c r="PMD77" s="26">
        <f t="shared" si="176"/>
        <v>0</v>
      </c>
      <c r="PME77" s="26">
        <f t="shared" si="176"/>
        <v>0</v>
      </c>
      <c r="PMF77" s="26">
        <f t="shared" si="176"/>
        <v>0</v>
      </c>
      <c r="PMG77" s="26">
        <f t="shared" si="176"/>
        <v>0</v>
      </c>
      <c r="PMH77" s="26">
        <f t="shared" si="176"/>
        <v>0</v>
      </c>
      <c r="PMI77" s="26">
        <f t="shared" si="176"/>
        <v>0</v>
      </c>
      <c r="PMJ77" s="26">
        <f t="shared" si="176"/>
        <v>0</v>
      </c>
      <c r="PMK77" s="26">
        <f t="shared" si="176"/>
        <v>0</v>
      </c>
      <c r="PML77" s="26">
        <f t="shared" si="176"/>
        <v>0</v>
      </c>
      <c r="PMM77" s="26">
        <f t="shared" si="176"/>
        <v>0</v>
      </c>
      <c r="PMN77" s="26">
        <f t="shared" si="176"/>
        <v>0</v>
      </c>
      <c r="PMO77" s="26">
        <f t="shared" si="176"/>
        <v>0</v>
      </c>
      <c r="PMP77" s="26">
        <f t="shared" si="176"/>
        <v>0</v>
      </c>
      <c r="PMQ77" s="26">
        <f t="shared" si="176"/>
        <v>0</v>
      </c>
      <c r="PMR77" s="26">
        <f t="shared" si="176"/>
        <v>0</v>
      </c>
      <c r="PMS77" s="26">
        <f t="shared" si="176"/>
        <v>0</v>
      </c>
      <c r="PMT77" s="26">
        <f t="shared" si="176"/>
        <v>0</v>
      </c>
      <c r="PMU77" s="26">
        <f t="shared" si="176"/>
        <v>0</v>
      </c>
      <c r="PMV77" s="26">
        <f t="shared" si="176"/>
        <v>0</v>
      </c>
      <c r="PMW77" s="26">
        <f t="shared" si="176"/>
        <v>0</v>
      </c>
      <c r="PMX77" s="26">
        <f t="shared" si="176"/>
        <v>0</v>
      </c>
      <c r="PMY77" s="26">
        <f t="shared" si="176"/>
        <v>0</v>
      </c>
      <c r="PMZ77" s="26">
        <f t="shared" si="176"/>
        <v>0</v>
      </c>
      <c r="PNA77" s="26">
        <f t="shared" si="176"/>
        <v>0</v>
      </c>
      <c r="PNB77" s="26">
        <f t="shared" si="176"/>
        <v>0</v>
      </c>
      <c r="PNC77" s="26">
        <f t="shared" si="176"/>
        <v>0</v>
      </c>
      <c r="PND77" s="26">
        <f t="shared" si="176"/>
        <v>0</v>
      </c>
      <c r="PNE77" s="26">
        <f t="shared" si="176"/>
        <v>0</v>
      </c>
      <c r="PNF77" s="26">
        <f t="shared" si="176"/>
        <v>0</v>
      </c>
      <c r="PNG77" s="26">
        <f t="shared" si="176"/>
        <v>0</v>
      </c>
      <c r="PNH77" s="26">
        <f t="shared" si="176"/>
        <v>0</v>
      </c>
      <c r="PNI77" s="26">
        <f t="shared" si="176"/>
        <v>0</v>
      </c>
      <c r="PNJ77" s="26">
        <f t="shared" si="176"/>
        <v>0</v>
      </c>
      <c r="PNK77" s="26">
        <f t="shared" si="176"/>
        <v>0</v>
      </c>
      <c r="PNL77" s="26">
        <f t="shared" si="176"/>
        <v>0</v>
      </c>
      <c r="PNM77" s="26">
        <f t="shared" si="176"/>
        <v>0</v>
      </c>
      <c r="PNN77" s="26">
        <f t="shared" si="176"/>
        <v>0</v>
      </c>
      <c r="PNO77" s="26">
        <f t="shared" si="176"/>
        <v>0</v>
      </c>
      <c r="PNP77" s="26">
        <f t="shared" si="176"/>
        <v>0</v>
      </c>
      <c r="PNQ77" s="26">
        <f t="shared" si="176"/>
        <v>0</v>
      </c>
      <c r="PNR77" s="26">
        <f t="shared" si="176"/>
        <v>0</v>
      </c>
      <c r="PNS77" s="26">
        <f t="shared" si="176"/>
        <v>0</v>
      </c>
      <c r="PNT77" s="26">
        <f t="shared" si="176"/>
        <v>0</v>
      </c>
      <c r="PNU77" s="26">
        <f t="shared" si="176"/>
        <v>0</v>
      </c>
      <c r="PNV77" s="26">
        <f t="shared" si="176"/>
        <v>0</v>
      </c>
      <c r="PNW77" s="26">
        <f t="shared" si="176"/>
        <v>0</v>
      </c>
      <c r="PNX77" s="26">
        <f t="shared" si="176"/>
        <v>0</v>
      </c>
      <c r="PNY77" s="26">
        <f t="shared" si="176"/>
        <v>0</v>
      </c>
      <c r="PNZ77" s="26">
        <f t="shared" si="176"/>
        <v>0</v>
      </c>
      <c r="POA77" s="26">
        <f t="shared" si="176"/>
        <v>0</v>
      </c>
      <c r="POB77" s="26">
        <f t="shared" ref="POB77:PQM77" si="177">SUM(POB67:POB76)</f>
        <v>0</v>
      </c>
      <c r="POC77" s="26">
        <f t="shared" si="177"/>
        <v>0</v>
      </c>
      <c r="POD77" s="26">
        <f t="shared" si="177"/>
        <v>0</v>
      </c>
      <c r="POE77" s="26">
        <f t="shared" si="177"/>
        <v>0</v>
      </c>
      <c r="POF77" s="26">
        <f t="shared" si="177"/>
        <v>0</v>
      </c>
      <c r="POG77" s="26">
        <f t="shared" si="177"/>
        <v>0</v>
      </c>
      <c r="POH77" s="26">
        <f t="shared" si="177"/>
        <v>0</v>
      </c>
      <c r="POI77" s="26">
        <f t="shared" si="177"/>
        <v>0</v>
      </c>
      <c r="POJ77" s="26">
        <f t="shared" si="177"/>
        <v>0</v>
      </c>
      <c r="POK77" s="26">
        <f t="shared" si="177"/>
        <v>0</v>
      </c>
      <c r="POL77" s="26">
        <f t="shared" si="177"/>
        <v>0</v>
      </c>
      <c r="POM77" s="26">
        <f t="shared" si="177"/>
        <v>0</v>
      </c>
      <c r="PON77" s="26">
        <f t="shared" si="177"/>
        <v>0</v>
      </c>
      <c r="POO77" s="26">
        <f t="shared" si="177"/>
        <v>0</v>
      </c>
      <c r="POP77" s="26">
        <f t="shared" si="177"/>
        <v>0</v>
      </c>
      <c r="POQ77" s="26">
        <f t="shared" si="177"/>
        <v>0</v>
      </c>
      <c r="POR77" s="26">
        <f t="shared" si="177"/>
        <v>0</v>
      </c>
      <c r="POS77" s="26">
        <f t="shared" si="177"/>
        <v>0</v>
      </c>
      <c r="POT77" s="26">
        <f t="shared" si="177"/>
        <v>0</v>
      </c>
      <c r="POU77" s="26">
        <f t="shared" si="177"/>
        <v>0</v>
      </c>
      <c r="POV77" s="26">
        <f t="shared" si="177"/>
        <v>0</v>
      </c>
      <c r="POW77" s="26">
        <f t="shared" si="177"/>
        <v>0</v>
      </c>
      <c r="POX77" s="26">
        <f t="shared" si="177"/>
        <v>0</v>
      </c>
      <c r="POY77" s="26">
        <f t="shared" si="177"/>
        <v>0</v>
      </c>
      <c r="POZ77" s="26">
        <f t="shared" si="177"/>
        <v>0</v>
      </c>
      <c r="PPA77" s="26">
        <f t="shared" si="177"/>
        <v>0</v>
      </c>
      <c r="PPB77" s="26">
        <f t="shared" si="177"/>
        <v>0</v>
      </c>
      <c r="PPC77" s="26">
        <f t="shared" si="177"/>
        <v>0</v>
      </c>
      <c r="PPD77" s="26">
        <f t="shared" si="177"/>
        <v>0</v>
      </c>
      <c r="PPE77" s="26">
        <f t="shared" si="177"/>
        <v>0</v>
      </c>
      <c r="PPF77" s="26">
        <f t="shared" si="177"/>
        <v>0</v>
      </c>
      <c r="PPG77" s="26">
        <f t="shared" si="177"/>
        <v>0</v>
      </c>
      <c r="PPH77" s="26">
        <f t="shared" si="177"/>
        <v>0</v>
      </c>
      <c r="PPI77" s="26">
        <f t="shared" si="177"/>
        <v>0</v>
      </c>
      <c r="PPJ77" s="26">
        <f t="shared" si="177"/>
        <v>0</v>
      </c>
      <c r="PPK77" s="26">
        <f t="shared" si="177"/>
        <v>0</v>
      </c>
      <c r="PPL77" s="26">
        <f t="shared" si="177"/>
        <v>0</v>
      </c>
      <c r="PPM77" s="26">
        <f t="shared" si="177"/>
        <v>0</v>
      </c>
      <c r="PPN77" s="26">
        <f t="shared" si="177"/>
        <v>0</v>
      </c>
      <c r="PPO77" s="26">
        <f t="shared" si="177"/>
        <v>0</v>
      </c>
      <c r="PPP77" s="26">
        <f t="shared" si="177"/>
        <v>0</v>
      </c>
      <c r="PPQ77" s="26">
        <f t="shared" si="177"/>
        <v>0</v>
      </c>
      <c r="PPR77" s="26">
        <f t="shared" si="177"/>
        <v>0</v>
      </c>
      <c r="PPS77" s="26">
        <f t="shared" si="177"/>
        <v>0</v>
      </c>
      <c r="PPT77" s="26">
        <f t="shared" si="177"/>
        <v>0</v>
      </c>
      <c r="PPU77" s="26">
        <f t="shared" si="177"/>
        <v>0</v>
      </c>
      <c r="PPV77" s="26">
        <f t="shared" si="177"/>
        <v>0</v>
      </c>
      <c r="PPW77" s="26">
        <f t="shared" si="177"/>
        <v>0</v>
      </c>
      <c r="PPX77" s="26">
        <f t="shared" si="177"/>
        <v>0</v>
      </c>
      <c r="PPY77" s="26">
        <f t="shared" si="177"/>
        <v>0</v>
      </c>
      <c r="PPZ77" s="26">
        <f t="shared" si="177"/>
        <v>0</v>
      </c>
      <c r="PQA77" s="26">
        <f t="shared" si="177"/>
        <v>0</v>
      </c>
      <c r="PQB77" s="26">
        <f t="shared" si="177"/>
        <v>0</v>
      </c>
      <c r="PQC77" s="26">
        <f t="shared" si="177"/>
        <v>0</v>
      </c>
      <c r="PQD77" s="26">
        <f t="shared" si="177"/>
        <v>0</v>
      </c>
      <c r="PQE77" s="26">
        <f t="shared" si="177"/>
        <v>0</v>
      </c>
      <c r="PQF77" s="26">
        <f t="shared" si="177"/>
        <v>0</v>
      </c>
      <c r="PQG77" s="26">
        <f t="shared" si="177"/>
        <v>0</v>
      </c>
      <c r="PQH77" s="26">
        <f t="shared" si="177"/>
        <v>0</v>
      </c>
      <c r="PQI77" s="26">
        <f t="shared" si="177"/>
        <v>0</v>
      </c>
      <c r="PQJ77" s="26">
        <f t="shared" si="177"/>
        <v>0</v>
      </c>
      <c r="PQK77" s="26">
        <f t="shared" si="177"/>
        <v>0</v>
      </c>
      <c r="PQL77" s="26">
        <f t="shared" si="177"/>
        <v>0</v>
      </c>
      <c r="PQM77" s="26">
        <f t="shared" si="177"/>
        <v>0</v>
      </c>
      <c r="PQN77" s="26">
        <f t="shared" ref="PQN77:PSY77" si="178">SUM(PQN67:PQN76)</f>
        <v>0</v>
      </c>
      <c r="PQO77" s="26">
        <f t="shared" si="178"/>
        <v>0</v>
      </c>
      <c r="PQP77" s="26">
        <f t="shared" si="178"/>
        <v>0</v>
      </c>
      <c r="PQQ77" s="26">
        <f t="shared" si="178"/>
        <v>0</v>
      </c>
      <c r="PQR77" s="26">
        <f t="shared" si="178"/>
        <v>0</v>
      </c>
      <c r="PQS77" s="26">
        <f t="shared" si="178"/>
        <v>0</v>
      </c>
      <c r="PQT77" s="26">
        <f t="shared" si="178"/>
        <v>0</v>
      </c>
      <c r="PQU77" s="26">
        <f t="shared" si="178"/>
        <v>0</v>
      </c>
      <c r="PQV77" s="26">
        <f t="shared" si="178"/>
        <v>0</v>
      </c>
      <c r="PQW77" s="26">
        <f t="shared" si="178"/>
        <v>0</v>
      </c>
      <c r="PQX77" s="26">
        <f t="shared" si="178"/>
        <v>0</v>
      </c>
      <c r="PQY77" s="26">
        <f t="shared" si="178"/>
        <v>0</v>
      </c>
      <c r="PQZ77" s="26">
        <f t="shared" si="178"/>
        <v>0</v>
      </c>
      <c r="PRA77" s="26">
        <f t="shared" si="178"/>
        <v>0</v>
      </c>
      <c r="PRB77" s="26">
        <f t="shared" si="178"/>
        <v>0</v>
      </c>
      <c r="PRC77" s="26">
        <f t="shared" si="178"/>
        <v>0</v>
      </c>
      <c r="PRD77" s="26">
        <f t="shared" si="178"/>
        <v>0</v>
      </c>
      <c r="PRE77" s="26">
        <f t="shared" si="178"/>
        <v>0</v>
      </c>
      <c r="PRF77" s="26">
        <f t="shared" si="178"/>
        <v>0</v>
      </c>
      <c r="PRG77" s="26">
        <f t="shared" si="178"/>
        <v>0</v>
      </c>
      <c r="PRH77" s="26">
        <f t="shared" si="178"/>
        <v>0</v>
      </c>
      <c r="PRI77" s="26">
        <f t="shared" si="178"/>
        <v>0</v>
      </c>
      <c r="PRJ77" s="26">
        <f t="shared" si="178"/>
        <v>0</v>
      </c>
      <c r="PRK77" s="26">
        <f t="shared" si="178"/>
        <v>0</v>
      </c>
      <c r="PRL77" s="26">
        <f t="shared" si="178"/>
        <v>0</v>
      </c>
      <c r="PRM77" s="26">
        <f t="shared" si="178"/>
        <v>0</v>
      </c>
      <c r="PRN77" s="26">
        <f t="shared" si="178"/>
        <v>0</v>
      </c>
      <c r="PRO77" s="26">
        <f t="shared" si="178"/>
        <v>0</v>
      </c>
      <c r="PRP77" s="26">
        <f t="shared" si="178"/>
        <v>0</v>
      </c>
      <c r="PRQ77" s="26">
        <f t="shared" si="178"/>
        <v>0</v>
      </c>
      <c r="PRR77" s="26">
        <f t="shared" si="178"/>
        <v>0</v>
      </c>
      <c r="PRS77" s="26">
        <f t="shared" si="178"/>
        <v>0</v>
      </c>
      <c r="PRT77" s="26">
        <f t="shared" si="178"/>
        <v>0</v>
      </c>
      <c r="PRU77" s="26">
        <f t="shared" si="178"/>
        <v>0</v>
      </c>
      <c r="PRV77" s="26">
        <f t="shared" si="178"/>
        <v>0</v>
      </c>
      <c r="PRW77" s="26">
        <f t="shared" si="178"/>
        <v>0</v>
      </c>
      <c r="PRX77" s="26">
        <f t="shared" si="178"/>
        <v>0</v>
      </c>
      <c r="PRY77" s="26">
        <f t="shared" si="178"/>
        <v>0</v>
      </c>
      <c r="PRZ77" s="26">
        <f t="shared" si="178"/>
        <v>0</v>
      </c>
      <c r="PSA77" s="26">
        <f t="shared" si="178"/>
        <v>0</v>
      </c>
      <c r="PSB77" s="26">
        <f t="shared" si="178"/>
        <v>0</v>
      </c>
      <c r="PSC77" s="26">
        <f t="shared" si="178"/>
        <v>0</v>
      </c>
      <c r="PSD77" s="26">
        <f t="shared" si="178"/>
        <v>0</v>
      </c>
      <c r="PSE77" s="26">
        <f t="shared" si="178"/>
        <v>0</v>
      </c>
      <c r="PSF77" s="26">
        <f t="shared" si="178"/>
        <v>0</v>
      </c>
      <c r="PSG77" s="26">
        <f t="shared" si="178"/>
        <v>0</v>
      </c>
      <c r="PSH77" s="26">
        <f t="shared" si="178"/>
        <v>0</v>
      </c>
      <c r="PSI77" s="26">
        <f t="shared" si="178"/>
        <v>0</v>
      </c>
      <c r="PSJ77" s="26">
        <f t="shared" si="178"/>
        <v>0</v>
      </c>
      <c r="PSK77" s="26">
        <f t="shared" si="178"/>
        <v>0</v>
      </c>
      <c r="PSL77" s="26">
        <f t="shared" si="178"/>
        <v>0</v>
      </c>
      <c r="PSM77" s="26">
        <f t="shared" si="178"/>
        <v>0</v>
      </c>
      <c r="PSN77" s="26">
        <f t="shared" si="178"/>
        <v>0</v>
      </c>
      <c r="PSO77" s="26">
        <f t="shared" si="178"/>
        <v>0</v>
      </c>
      <c r="PSP77" s="26">
        <f t="shared" si="178"/>
        <v>0</v>
      </c>
      <c r="PSQ77" s="26">
        <f t="shared" si="178"/>
        <v>0</v>
      </c>
      <c r="PSR77" s="26">
        <f t="shared" si="178"/>
        <v>0</v>
      </c>
      <c r="PSS77" s="26">
        <f t="shared" si="178"/>
        <v>0</v>
      </c>
      <c r="PST77" s="26">
        <f t="shared" si="178"/>
        <v>0</v>
      </c>
      <c r="PSU77" s="26">
        <f t="shared" si="178"/>
        <v>0</v>
      </c>
      <c r="PSV77" s="26">
        <f t="shared" si="178"/>
        <v>0</v>
      </c>
      <c r="PSW77" s="26">
        <f t="shared" si="178"/>
        <v>0</v>
      </c>
      <c r="PSX77" s="26">
        <f t="shared" si="178"/>
        <v>0</v>
      </c>
      <c r="PSY77" s="26">
        <f t="shared" si="178"/>
        <v>0</v>
      </c>
      <c r="PSZ77" s="26">
        <f t="shared" ref="PSZ77:PVK77" si="179">SUM(PSZ67:PSZ76)</f>
        <v>0</v>
      </c>
      <c r="PTA77" s="26">
        <f t="shared" si="179"/>
        <v>0</v>
      </c>
      <c r="PTB77" s="26">
        <f t="shared" si="179"/>
        <v>0</v>
      </c>
      <c r="PTC77" s="26">
        <f t="shared" si="179"/>
        <v>0</v>
      </c>
      <c r="PTD77" s="26">
        <f t="shared" si="179"/>
        <v>0</v>
      </c>
      <c r="PTE77" s="26">
        <f t="shared" si="179"/>
        <v>0</v>
      </c>
      <c r="PTF77" s="26">
        <f t="shared" si="179"/>
        <v>0</v>
      </c>
      <c r="PTG77" s="26">
        <f t="shared" si="179"/>
        <v>0</v>
      </c>
      <c r="PTH77" s="26">
        <f t="shared" si="179"/>
        <v>0</v>
      </c>
      <c r="PTI77" s="26">
        <f t="shared" si="179"/>
        <v>0</v>
      </c>
      <c r="PTJ77" s="26">
        <f t="shared" si="179"/>
        <v>0</v>
      </c>
      <c r="PTK77" s="26">
        <f t="shared" si="179"/>
        <v>0</v>
      </c>
      <c r="PTL77" s="26">
        <f t="shared" si="179"/>
        <v>0</v>
      </c>
      <c r="PTM77" s="26">
        <f t="shared" si="179"/>
        <v>0</v>
      </c>
      <c r="PTN77" s="26">
        <f t="shared" si="179"/>
        <v>0</v>
      </c>
      <c r="PTO77" s="26">
        <f t="shared" si="179"/>
        <v>0</v>
      </c>
      <c r="PTP77" s="26">
        <f t="shared" si="179"/>
        <v>0</v>
      </c>
      <c r="PTQ77" s="26">
        <f t="shared" si="179"/>
        <v>0</v>
      </c>
      <c r="PTR77" s="26">
        <f t="shared" si="179"/>
        <v>0</v>
      </c>
      <c r="PTS77" s="26">
        <f t="shared" si="179"/>
        <v>0</v>
      </c>
      <c r="PTT77" s="26">
        <f t="shared" si="179"/>
        <v>0</v>
      </c>
      <c r="PTU77" s="26">
        <f t="shared" si="179"/>
        <v>0</v>
      </c>
      <c r="PTV77" s="26">
        <f t="shared" si="179"/>
        <v>0</v>
      </c>
      <c r="PTW77" s="26">
        <f t="shared" si="179"/>
        <v>0</v>
      </c>
      <c r="PTX77" s="26">
        <f t="shared" si="179"/>
        <v>0</v>
      </c>
      <c r="PTY77" s="26">
        <f t="shared" si="179"/>
        <v>0</v>
      </c>
      <c r="PTZ77" s="26">
        <f t="shared" si="179"/>
        <v>0</v>
      </c>
      <c r="PUA77" s="26">
        <f t="shared" si="179"/>
        <v>0</v>
      </c>
      <c r="PUB77" s="26">
        <f t="shared" si="179"/>
        <v>0</v>
      </c>
      <c r="PUC77" s="26">
        <f t="shared" si="179"/>
        <v>0</v>
      </c>
      <c r="PUD77" s="26">
        <f t="shared" si="179"/>
        <v>0</v>
      </c>
      <c r="PUE77" s="26">
        <f t="shared" si="179"/>
        <v>0</v>
      </c>
      <c r="PUF77" s="26">
        <f t="shared" si="179"/>
        <v>0</v>
      </c>
      <c r="PUG77" s="26">
        <f t="shared" si="179"/>
        <v>0</v>
      </c>
      <c r="PUH77" s="26">
        <f t="shared" si="179"/>
        <v>0</v>
      </c>
      <c r="PUI77" s="26">
        <f t="shared" si="179"/>
        <v>0</v>
      </c>
      <c r="PUJ77" s="26">
        <f t="shared" si="179"/>
        <v>0</v>
      </c>
      <c r="PUK77" s="26">
        <f t="shared" si="179"/>
        <v>0</v>
      </c>
      <c r="PUL77" s="26">
        <f t="shared" si="179"/>
        <v>0</v>
      </c>
      <c r="PUM77" s="26">
        <f t="shared" si="179"/>
        <v>0</v>
      </c>
      <c r="PUN77" s="26">
        <f t="shared" si="179"/>
        <v>0</v>
      </c>
      <c r="PUO77" s="26">
        <f t="shared" si="179"/>
        <v>0</v>
      </c>
      <c r="PUP77" s="26">
        <f t="shared" si="179"/>
        <v>0</v>
      </c>
      <c r="PUQ77" s="26">
        <f t="shared" si="179"/>
        <v>0</v>
      </c>
      <c r="PUR77" s="26">
        <f t="shared" si="179"/>
        <v>0</v>
      </c>
      <c r="PUS77" s="26">
        <f t="shared" si="179"/>
        <v>0</v>
      </c>
      <c r="PUT77" s="26">
        <f t="shared" si="179"/>
        <v>0</v>
      </c>
      <c r="PUU77" s="26">
        <f t="shared" si="179"/>
        <v>0</v>
      </c>
      <c r="PUV77" s="26">
        <f t="shared" si="179"/>
        <v>0</v>
      </c>
      <c r="PUW77" s="26">
        <f t="shared" si="179"/>
        <v>0</v>
      </c>
      <c r="PUX77" s="26">
        <f t="shared" si="179"/>
        <v>0</v>
      </c>
      <c r="PUY77" s="26">
        <f t="shared" si="179"/>
        <v>0</v>
      </c>
      <c r="PUZ77" s="26">
        <f t="shared" si="179"/>
        <v>0</v>
      </c>
      <c r="PVA77" s="26">
        <f t="shared" si="179"/>
        <v>0</v>
      </c>
      <c r="PVB77" s="26">
        <f t="shared" si="179"/>
        <v>0</v>
      </c>
      <c r="PVC77" s="26">
        <f t="shared" si="179"/>
        <v>0</v>
      </c>
      <c r="PVD77" s="26">
        <f t="shared" si="179"/>
        <v>0</v>
      </c>
      <c r="PVE77" s="26">
        <f t="shared" si="179"/>
        <v>0</v>
      </c>
      <c r="PVF77" s="26">
        <f t="shared" si="179"/>
        <v>0</v>
      </c>
      <c r="PVG77" s="26">
        <f t="shared" si="179"/>
        <v>0</v>
      </c>
      <c r="PVH77" s="26">
        <f t="shared" si="179"/>
        <v>0</v>
      </c>
      <c r="PVI77" s="26">
        <f t="shared" si="179"/>
        <v>0</v>
      </c>
      <c r="PVJ77" s="26">
        <f t="shared" si="179"/>
        <v>0</v>
      </c>
      <c r="PVK77" s="26">
        <f t="shared" si="179"/>
        <v>0</v>
      </c>
      <c r="PVL77" s="26">
        <f t="shared" ref="PVL77:PXW77" si="180">SUM(PVL67:PVL76)</f>
        <v>0</v>
      </c>
      <c r="PVM77" s="26">
        <f t="shared" si="180"/>
        <v>0</v>
      </c>
      <c r="PVN77" s="26">
        <f t="shared" si="180"/>
        <v>0</v>
      </c>
      <c r="PVO77" s="26">
        <f t="shared" si="180"/>
        <v>0</v>
      </c>
      <c r="PVP77" s="26">
        <f t="shared" si="180"/>
        <v>0</v>
      </c>
      <c r="PVQ77" s="26">
        <f t="shared" si="180"/>
        <v>0</v>
      </c>
      <c r="PVR77" s="26">
        <f t="shared" si="180"/>
        <v>0</v>
      </c>
      <c r="PVS77" s="26">
        <f t="shared" si="180"/>
        <v>0</v>
      </c>
      <c r="PVT77" s="26">
        <f t="shared" si="180"/>
        <v>0</v>
      </c>
      <c r="PVU77" s="26">
        <f t="shared" si="180"/>
        <v>0</v>
      </c>
      <c r="PVV77" s="26">
        <f t="shared" si="180"/>
        <v>0</v>
      </c>
      <c r="PVW77" s="26">
        <f t="shared" si="180"/>
        <v>0</v>
      </c>
      <c r="PVX77" s="26">
        <f t="shared" si="180"/>
        <v>0</v>
      </c>
      <c r="PVY77" s="26">
        <f t="shared" si="180"/>
        <v>0</v>
      </c>
      <c r="PVZ77" s="26">
        <f t="shared" si="180"/>
        <v>0</v>
      </c>
      <c r="PWA77" s="26">
        <f t="shared" si="180"/>
        <v>0</v>
      </c>
      <c r="PWB77" s="26">
        <f t="shared" si="180"/>
        <v>0</v>
      </c>
      <c r="PWC77" s="26">
        <f t="shared" si="180"/>
        <v>0</v>
      </c>
      <c r="PWD77" s="26">
        <f t="shared" si="180"/>
        <v>0</v>
      </c>
      <c r="PWE77" s="26">
        <f t="shared" si="180"/>
        <v>0</v>
      </c>
      <c r="PWF77" s="26">
        <f t="shared" si="180"/>
        <v>0</v>
      </c>
      <c r="PWG77" s="26">
        <f t="shared" si="180"/>
        <v>0</v>
      </c>
      <c r="PWH77" s="26">
        <f t="shared" si="180"/>
        <v>0</v>
      </c>
      <c r="PWI77" s="26">
        <f t="shared" si="180"/>
        <v>0</v>
      </c>
      <c r="PWJ77" s="26">
        <f t="shared" si="180"/>
        <v>0</v>
      </c>
      <c r="PWK77" s="26">
        <f t="shared" si="180"/>
        <v>0</v>
      </c>
      <c r="PWL77" s="26">
        <f t="shared" si="180"/>
        <v>0</v>
      </c>
      <c r="PWM77" s="26">
        <f t="shared" si="180"/>
        <v>0</v>
      </c>
      <c r="PWN77" s="26">
        <f t="shared" si="180"/>
        <v>0</v>
      </c>
      <c r="PWO77" s="26">
        <f t="shared" si="180"/>
        <v>0</v>
      </c>
      <c r="PWP77" s="26">
        <f t="shared" si="180"/>
        <v>0</v>
      </c>
      <c r="PWQ77" s="26">
        <f t="shared" si="180"/>
        <v>0</v>
      </c>
      <c r="PWR77" s="26">
        <f t="shared" si="180"/>
        <v>0</v>
      </c>
      <c r="PWS77" s="26">
        <f t="shared" si="180"/>
        <v>0</v>
      </c>
      <c r="PWT77" s="26">
        <f t="shared" si="180"/>
        <v>0</v>
      </c>
      <c r="PWU77" s="26">
        <f t="shared" si="180"/>
        <v>0</v>
      </c>
      <c r="PWV77" s="26">
        <f t="shared" si="180"/>
        <v>0</v>
      </c>
      <c r="PWW77" s="26">
        <f t="shared" si="180"/>
        <v>0</v>
      </c>
      <c r="PWX77" s="26">
        <f t="shared" si="180"/>
        <v>0</v>
      </c>
      <c r="PWY77" s="26">
        <f t="shared" si="180"/>
        <v>0</v>
      </c>
      <c r="PWZ77" s="26">
        <f t="shared" si="180"/>
        <v>0</v>
      </c>
      <c r="PXA77" s="26">
        <f t="shared" si="180"/>
        <v>0</v>
      </c>
      <c r="PXB77" s="26">
        <f t="shared" si="180"/>
        <v>0</v>
      </c>
      <c r="PXC77" s="26">
        <f t="shared" si="180"/>
        <v>0</v>
      </c>
      <c r="PXD77" s="26">
        <f t="shared" si="180"/>
        <v>0</v>
      </c>
      <c r="PXE77" s="26">
        <f t="shared" si="180"/>
        <v>0</v>
      </c>
      <c r="PXF77" s="26">
        <f t="shared" si="180"/>
        <v>0</v>
      </c>
      <c r="PXG77" s="26">
        <f t="shared" si="180"/>
        <v>0</v>
      </c>
      <c r="PXH77" s="26">
        <f t="shared" si="180"/>
        <v>0</v>
      </c>
      <c r="PXI77" s="26">
        <f t="shared" si="180"/>
        <v>0</v>
      </c>
      <c r="PXJ77" s="26">
        <f t="shared" si="180"/>
        <v>0</v>
      </c>
      <c r="PXK77" s="26">
        <f t="shared" si="180"/>
        <v>0</v>
      </c>
      <c r="PXL77" s="26">
        <f t="shared" si="180"/>
        <v>0</v>
      </c>
      <c r="PXM77" s="26">
        <f t="shared" si="180"/>
        <v>0</v>
      </c>
      <c r="PXN77" s="26">
        <f t="shared" si="180"/>
        <v>0</v>
      </c>
      <c r="PXO77" s="26">
        <f t="shared" si="180"/>
        <v>0</v>
      </c>
      <c r="PXP77" s="26">
        <f t="shared" si="180"/>
        <v>0</v>
      </c>
      <c r="PXQ77" s="26">
        <f t="shared" si="180"/>
        <v>0</v>
      </c>
      <c r="PXR77" s="26">
        <f t="shared" si="180"/>
        <v>0</v>
      </c>
      <c r="PXS77" s="26">
        <f t="shared" si="180"/>
        <v>0</v>
      </c>
      <c r="PXT77" s="26">
        <f t="shared" si="180"/>
        <v>0</v>
      </c>
      <c r="PXU77" s="26">
        <f t="shared" si="180"/>
        <v>0</v>
      </c>
      <c r="PXV77" s="26">
        <f t="shared" si="180"/>
        <v>0</v>
      </c>
      <c r="PXW77" s="26">
        <f t="shared" si="180"/>
        <v>0</v>
      </c>
      <c r="PXX77" s="26">
        <f t="shared" ref="PXX77:QAI77" si="181">SUM(PXX67:PXX76)</f>
        <v>0</v>
      </c>
      <c r="PXY77" s="26">
        <f t="shared" si="181"/>
        <v>0</v>
      </c>
      <c r="PXZ77" s="26">
        <f t="shared" si="181"/>
        <v>0</v>
      </c>
      <c r="PYA77" s="26">
        <f t="shared" si="181"/>
        <v>0</v>
      </c>
      <c r="PYB77" s="26">
        <f t="shared" si="181"/>
        <v>0</v>
      </c>
      <c r="PYC77" s="26">
        <f t="shared" si="181"/>
        <v>0</v>
      </c>
      <c r="PYD77" s="26">
        <f t="shared" si="181"/>
        <v>0</v>
      </c>
      <c r="PYE77" s="26">
        <f t="shared" si="181"/>
        <v>0</v>
      </c>
      <c r="PYF77" s="26">
        <f t="shared" si="181"/>
        <v>0</v>
      </c>
      <c r="PYG77" s="26">
        <f t="shared" si="181"/>
        <v>0</v>
      </c>
      <c r="PYH77" s="26">
        <f t="shared" si="181"/>
        <v>0</v>
      </c>
      <c r="PYI77" s="26">
        <f t="shared" si="181"/>
        <v>0</v>
      </c>
      <c r="PYJ77" s="26">
        <f t="shared" si="181"/>
        <v>0</v>
      </c>
      <c r="PYK77" s="26">
        <f t="shared" si="181"/>
        <v>0</v>
      </c>
      <c r="PYL77" s="26">
        <f t="shared" si="181"/>
        <v>0</v>
      </c>
      <c r="PYM77" s="26">
        <f t="shared" si="181"/>
        <v>0</v>
      </c>
      <c r="PYN77" s="26">
        <f t="shared" si="181"/>
        <v>0</v>
      </c>
      <c r="PYO77" s="26">
        <f t="shared" si="181"/>
        <v>0</v>
      </c>
      <c r="PYP77" s="26">
        <f t="shared" si="181"/>
        <v>0</v>
      </c>
      <c r="PYQ77" s="26">
        <f t="shared" si="181"/>
        <v>0</v>
      </c>
      <c r="PYR77" s="26">
        <f t="shared" si="181"/>
        <v>0</v>
      </c>
      <c r="PYS77" s="26">
        <f t="shared" si="181"/>
        <v>0</v>
      </c>
      <c r="PYT77" s="26">
        <f t="shared" si="181"/>
        <v>0</v>
      </c>
      <c r="PYU77" s="26">
        <f t="shared" si="181"/>
        <v>0</v>
      </c>
      <c r="PYV77" s="26">
        <f t="shared" si="181"/>
        <v>0</v>
      </c>
      <c r="PYW77" s="26">
        <f t="shared" si="181"/>
        <v>0</v>
      </c>
      <c r="PYX77" s="26">
        <f t="shared" si="181"/>
        <v>0</v>
      </c>
      <c r="PYY77" s="26">
        <f t="shared" si="181"/>
        <v>0</v>
      </c>
      <c r="PYZ77" s="26">
        <f t="shared" si="181"/>
        <v>0</v>
      </c>
      <c r="PZA77" s="26">
        <f t="shared" si="181"/>
        <v>0</v>
      </c>
      <c r="PZB77" s="26">
        <f t="shared" si="181"/>
        <v>0</v>
      </c>
      <c r="PZC77" s="26">
        <f t="shared" si="181"/>
        <v>0</v>
      </c>
      <c r="PZD77" s="26">
        <f t="shared" si="181"/>
        <v>0</v>
      </c>
      <c r="PZE77" s="26">
        <f t="shared" si="181"/>
        <v>0</v>
      </c>
      <c r="PZF77" s="26">
        <f t="shared" si="181"/>
        <v>0</v>
      </c>
      <c r="PZG77" s="26">
        <f t="shared" si="181"/>
        <v>0</v>
      </c>
      <c r="PZH77" s="26">
        <f t="shared" si="181"/>
        <v>0</v>
      </c>
      <c r="PZI77" s="26">
        <f t="shared" si="181"/>
        <v>0</v>
      </c>
      <c r="PZJ77" s="26">
        <f t="shared" si="181"/>
        <v>0</v>
      </c>
      <c r="PZK77" s="26">
        <f t="shared" si="181"/>
        <v>0</v>
      </c>
      <c r="PZL77" s="26">
        <f t="shared" si="181"/>
        <v>0</v>
      </c>
      <c r="PZM77" s="26">
        <f t="shared" si="181"/>
        <v>0</v>
      </c>
      <c r="PZN77" s="26">
        <f t="shared" si="181"/>
        <v>0</v>
      </c>
      <c r="PZO77" s="26">
        <f t="shared" si="181"/>
        <v>0</v>
      </c>
      <c r="PZP77" s="26">
        <f t="shared" si="181"/>
        <v>0</v>
      </c>
      <c r="PZQ77" s="26">
        <f t="shared" si="181"/>
        <v>0</v>
      </c>
      <c r="PZR77" s="26">
        <f t="shared" si="181"/>
        <v>0</v>
      </c>
      <c r="PZS77" s="26">
        <f t="shared" si="181"/>
        <v>0</v>
      </c>
      <c r="PZT77" s="26">
        <f t="shared" si="181"/>
        <v>0</v>
      </c>
      <c r="PZU77" s="26">
        <f t="shared" si="181"/>
        <v>0</v>
      </c>
      <c r="PZV77" s="26">
        <f t="shared" si="181"/>
        <v>0</v>
      </c>
      <c r="PZW77" s="26">
        <f t="shared" si="181"/>
        <v>0</v>
      </c>
      <c r="PZX77" s="26">
        <f t="shared" si="181"/>
        <v>0</v>
      </c>
      <c r="PZY77" s="26">
        <f t="shared" si="181"/>
        <v>0</v>
      </c>
      <c r="PZZ77" s="26">
        <f t="shared" si="181"/>
        <v>0</v>
      </c>
      <c r="QAA77" s="26">
        <f t="shared" si="181"/>
        <v>0</v>
      </c>
      <c r="QAB77" s="26">
        <f t="shared" si="181"/>
        <v>0</v>
      </c>
      <c r="QAC77" s="26">
        <f t="shared" si="181"/>
        <v>0</v>
      </c>
      <c r="QAD77" s="26">
        <f t="shared" si="181"/>
        <v>0</v>
      </c>
      <c r="QAE77" s="26">
        <f t="shared" si="181"/>
        <v>0</v>
      </c>
      <c r="QAF77" s="26">
        <f t="shared" si="181"/>
        <v>0</v>
      </c>
      <c r="QAG77" s="26">
        <f t="shared" si="181"/>
        <v>0</v>
      </c>
      <c r="QAH77" s="26">
        <f t="shared" si="181"/>
        <v>0</v>
      </c>
      <c r="QAI77" s="26">
        <f t="shared" si="181"/>
        <v>0</v>
      </c>
      <c r="QAJ77" s="26">
        <f t="shared" ref="QAJ77:QCU77" si="182">SUM(QAJ67:QAJ76)</f>
        <v>0</v>
      </c>
      <c r="QAK77" s="26">
        <f t="shared" si="182"/>
        <v>0</v>
      </c>
      <c r="QAL77" s="26">
        <f t="shared" si="182"/>
        <v>0</v>
      </c>
      <c r="QAM77" s="26">
        <f t="shared" si="182"/>
        <v>0</v>
      </c>
      <c r="QAN77" s="26">
        <f t="shared" si="182"/>
        <v>0</v>
      </c>
      <c r="QAO77" s="26">
        <f t="shared" si="182"/>
        <v>0</v>
      </c>
      <c r="QAP77" s="26">
        <f t="shared" si="182"/>
        <v>0</v>
      </c>
      <c r="QAQ77" s="26">
        <f t="shared" si="182"/>
        <v>0</v>
      </c>
      <c r="QAR77" s="26">
        <f t="shared" si="182"/>
        <v>0</v>
      </c>
      <c r="QAS77" s="26">
        <f t="shared" si="182"/>
        <v>0</v>
      </c>
      <c r="QAT77" s="26">
        <f t="shared" si="182"/>
        <v>0</v>
      </c>
      <c r="QAU77" s="26">
        <f t="shared" si="182"/>
        <v>0</v>
      </c>
      <c r="QAV77" s="26">
        <f t="shared" si="182"/>
        <v>0</v>
      </c>
      <c r="QAW77" s="26">
        <f t="shared" si="182"/>
        <v>0</v>
      </c>
      <c r="QAX77" s="26">
        <f t="shared" si="182"/>
        <v>0</v>
      </c>
      <c r="QAY77" s="26">
        <f t="shared" si="182"/>
        <v>0</v>
      </c>
      <c r="QAZ77" s="26">
        <f t="shared" si="182"/>
        <v>0</v>
      </c>
      <c r="QBA77" s="26">
        <f t="shared" si="182"/>
        <v>0</v>
      </c>
      <c r="QBB77" s="26">
        <f t="shared" si="182"/>
        <v>0</v>
      </c>
      <c r="QBC77" s="26">
        <f t="shared" si="182"/>
        <v>0</v>
      </c>
      <c r="QBD77" s="26">
        <f t="shared" si="182"/>
        <v>0</v>
      </c>
      <c r="QBE77" s="26">
        <f t="shared" si="182"/>
        <v>0</v>
      </c>
      <c r="QBF77" s="26">
        <f t="shared" si="182"/>
        <v>0</v>
      </c>
      <c r="QBG77" s="26">
        <f t="shared" si="182"/>
        <v>0</v>
      </c>
      <c r="QBH77" s="26">
        <f t="shared" si="182"/>
        <v>0</v>
      </c>
      <c r="QBI77" s="26">
        <f t="shared" si="182"/>
        <v>0</v>
      </c>
      <c r="QBJ77" s="26">
        <f t="shared" si="182"/>
        <v>0</v>
      </c>
      <c r="QBK77" s="26">
        <f t="shared" si="182"/>
        <v>0</v>
      </c>
      <c r="QBL77" s="26">
        <f t="shared" si="182"/>
        <v>0</v>
      </c>
      <c r="QBM77" s="26">
        <f t="shared" si="182"/>
        <v>0</v>
      </c>
      <c r="QBN77" s="26">
        <f t="shared" si="182"/>
        <v>0</v>
      </c>
      <c r="QBO77" s="26">
        <f t="shared" si="182"/>
        <v>0</v>
      </c>
      <c r="QBP77" s="26">
        <f t="shared" si="182"/>
        <v>0</v>
      </c>
      <c r="QBQ77" s="26">
        <f t="shared" si="182"/>
        <v>0</v>
      </c>
      <c r="QBR77" s="26">
        <f t="shared" si="182"/>
        <v>0</v>
      </c>
      <c r="QBS77" s="26">
        <f t="shared" si="182"/>
        <v>0</v>
      </c>
      <c r="QBT77" s="26">
        <f t="shared" si="182"/>
        <v>0</v>
      </c>
      <c r="QBU77" s="26">
        <f t="shared" si="182"/>
        <v>0</v>
      </c>
      <c r="QBV77" s="26">
        <f t="shared" si="182"/>
        <v>0</v>
      </c>
      <c r="QBW77" s="26">
        <f t="shared" si="182"/>
        <v>0</v>
      </c>
      <c r="QBX77" s="26">
        <f t="shared" si="182"/>
        <v>0</v>
      </c>
      <c r="QBY77" s="26">
        <f t="shared" si="182"/>
        <v>0</v>
      </c>
      <c r="QBZ77" s="26">
        <f t="shared" si="182"/>
        <v>0</v>
      </c>
      <c r="QCA77" s="26">
        <f t="shared" si="182"/>
        <v>0</v>
      </c>
      <c r="QCB77" s="26">
        <f t="shared" si="182"/>
        <v>0</v>
      </c>
      <c r="QCC77" s="26">
        <f t="shared" si="182"/>
        <v>0</v>
      </c>
      <c r="QCD77" s="26">
        <f t="shared" si="182"/>
        <v>0</v>
      </c>
      <c r="QCE77" s="26">
        <f t="shared" si="182"/>
        <v>0</v>
      </c>
      <c r="QCF77" s="26">
        <f t="shared" si="182"/>
        <v>0</v>
      </c>
      <c r="QCG77" s="26">
        <f t="shared" si="182"/>
        <v>0</v>
      </c>
      <c r="QCH77" s="26">
        <f t="shared" si="182"/>
        <v>0</v>
      </c>
      <c r="QCI77" s="26">
        <f t="shared" si="182"/>
        <v>0</v>
      </c>
      <c r="QCJ77" s="26">
        <f t="shared" si="182"/>
        <v>0</v>
      </c>
      <c r="QCK77" s="26">
        <f t="shared" si="182"/>
        <v>0</v>
      </c>
      <c r="QCL77" s="26">
        <f t="shared" si="182"/>
        <v>0</v>
      </c>
      <c r="QCM77" s="26">
        <f t="shared" si="182"/>
        <v>0</v>
      </c>
      <c r="QCN77" s="26">
        <f t="shared" si="182"/>
        <v>0</v>
      </c>
      <c r="QCO77" s="26">
        <f t="shared" si="182"/>
        <v>0</v>
      </c>
      <c r="QCP77" s="26">
        <f t="shared" si="182"/>
        <v>0</v>
      </c>
      <c r="QCQ77" s="26">
        <f t="shared" si="182"/>
        <v>0</v>
      </c>
      <c r="QCR77" s="26">
        <f t="shared" si="182"/>
        <v>0</v>
      </c>
      <c r="QCS77" s="26">
        <f t="shared" si="182"/>
        <v>0</v>
      </c>
      <c r="QCT77" s="26">
        <f t="shared" si="182"/>
        <v>0</v>
      </c>
      <c r="QCU77" s="26">
        <f t="shared" si="182"/>
        <v>0</v>
      </c>
      <c r="QCV77" s="26">
        <f t="shared" ref="QCV77:QFG77" si="183">SUM(QCV67:QCV76)</f>
        <v>0</v>
      </c>
      <c r="QCW77" s="26">
        <f t="shared" si="183"/>
        <v>0</v>
      </c>
      <c r="QCX77" s="26">
        <f t="shared" si="183"/>
        <v>0</v>
      </c>
      <c r="QCY77" s="26">
        <f t="shared" si="183"/>
        <v>0</v>
      </c>
      <c r="QCZ77" s="26">
        <f t="shared" si="183"/>
        <v>0</v>
      </c>
      <c r="QDA77" s="26">
        <f t="shared" si="183"/>
        <v>0</v>
      </c>
      <c r="QDB77" s="26">
        <f t="shared" si="183"/>
        <v>0</v>
      </c>
      <c r="QDC77" s="26">
        <f t="shared" si="183"/>
        <v>0</v>
      </c>
      <c r="QDD77" s="26">
        <f t="shared" si="183"/>
        <v>0</v>
      </c>
      <c r="QDE77" s="26">
        <f t="shared" si="183"/>
        <v>0</v>
      </c>
      <c r="QDF77" s="26">
        <f t="shared" si="183"/>
        <v>0</v>
      </c>
      <c r="QDG77" s="26">
        <f t="shared" si="183"/>
        <v>0</v>
      </c>
      <c r="QDH77" s="26">
        <f t="shared" si="183"/>
        <v>0</v>
      </c>
      <c r="QDI77" s="26">
        <f t="shared" si="183"/>
        <v>0</v>
      </c>
      <c r="QDJ77" s="26">
        <f t="shared" si="183"/>
        <v>0</v>
      </c>
      <c r="QDK77" s="26">
        <f t="shared" si="183"/>
        <v>0</v>
      </c>
      <c r="QDL77" s="26">
        <f t="shared" si="183"/>
        <v>0</v>
      </c>
      <c r="QDM77" s="26">
        <f t="shared" si="183"/>
        <v>0</v>
      </c>
      <c r="QDN77" s="26">
        <f t="shared" si="183"/>
        <v>0</v>
      </c>
      <c r="QDO77" s="26">
        <f t="shared" si="183"/>
        <v>0</v>
      </c>
      <c r="QDP77" s="26">
        <f t="shared" si="183"/>
        <v>0</v>
      </c>
      <c r="QDQ77" s="26">
        <f t="shared" si="183"/>
        <v>0</v>
      </c>
      <c r="QDR77" s="26">
        <f t="shared" si="183"/>
        <v>0</v>
      </c>
      <c r="QDS77" s="26">
        <f t="shared" si="183"/>
        <v>0</v>
      </c>
      <c r="QDT77" s="26">
        <f t="shared" si="183"/>
        <v>0</v>
      </c>
      <c r="QDU77" s="26">
        <f t="shared" si="183"/>
        <v>0</v>
      </c>
      <c r="QDV77" s="26">
        <f t="shared" si="183"/>
        <v>0</v>
      </c>
      <c r="QDW77" s="26">
        <f t="shared" si="183"/>
        <v>0</v>
      </c>
      <c r="QDX77" s="26">
        <f t="shared" si="183"/>
        <v>0</v>
      </c>
      <c r="QDY77" s="26">
        <f t="shared" si="183"/>
        <v>0</v>
      </c>
      <c r="QDZ77" s="26">
        <f t="shared" si="183"/>
        <v>0</v>
      </c>
      <c r="QEA77" s="26">
        <f t="shared" si="183"/>
        <v>0</v>
      </c>
      <c r="QEB77" s="26">
        <f t="shared" si="183"/>
        <v>0</v>
      </c>
      <c r="QEC77" s="26">
        <f t="shared" si="183"/>
        <v>0</v>
      </c>
      <c r="QED77" s="26">
        <f t="shared" si="183"/>
        <v>0</v>
      </c>
      <c r="QEE77" s="26">
        <f t="shared" si="183"/>
        <v>0</v>
      </c>
      <c r="QEF77" s="26">
        <f t="shared" si="183"/>
        <v>0</v>
      </c>
      <c r="QEG77" s="26">
        <f t="shared" si="183"/>
        <v>0</v>
      </c>
      <c r="QEH77" s="26">
        <f t="shared" si="183"/>
        <v>0</v>
      </c>
      <c r="QEI77" s="26">
        <f t="shared" si="183"/>
        <v>0</v>
      </c>
      <c r="QEJ77" s="26">
        <f t="shared" si="183"/>
        <v>0</v>
      </c>
      <c r="QEK77" s="26">
        <f t="shared" si="183"/>
        <v>0</v>
      </c>
      <c r="QEL77" s="26">
        <f t="shared" si="183"/>
        <v>0</v>
      </c>
      <c r="QEM77" s="26">
        <f t="shared" si="183"/>
        <v>0</v>
      </c>
      <c r="QEN77" s="26">
        <f t="shared" si="183"/>
        <v>0</v>
      </c>
      <c r="QEO77" s="26">
        <f t="shared" si="183"/>
        <v>0</v>
      </c>
      <c r="QEP77" s="26">
        <f t="shared" si="183"/>
        <v>0</v>
      </c>
      <c r="QEQ77" s="26">
        <f t="shared" si="183"/>
        <v>0</v>
      </c>
      <c r="QER77" s="26">
        <f t="shared" si="183"/>
        <v>0</v>
      </c>
      <c r="QES77" s="26">
        <f t="shared" si="183"/>
        <v>0</v>
      </c>
      <c r="QET77" s="26">
        <f t="shared" si="183"/>
        <v>0</v>
      </c>
      <c r="QEU77" s="26">
        <f t="shared" si="183"/>
        <v>0</v>
      </c>
      <c r="QEV77" s="26">
        <f t="shared" si="183"/>
        <v>0</v>
      </c>
      <c r="QEW77" s="26">
        <f t="shared" si="183"/>
        <v>0</v>
      </c>
      <c r="QEX77" s="26">
        <f t="shared" si="183"/>
        <v>0</v>
      </c>
      <c r="QEY77" s="26">
        <f t="shared" si="183"/>
        <v>0</v>
      </c>
      <c r="QEZ77" s="26">
        <f t="shared" si="183"/>
        <v>0</v>
      </c>
      <c r="QFA77" s="26">
        <f t="shared" si="183"/>
        <v>0</v>
      </c>
      <c r="QFB77" s="26">
        <f t="shared" si="183"/>
        <v>0</v>
      </c>
      <c r="QFC77" s="26">
        <f t="shared" si="183"/>
        <v>0</v>
      </c>
      <c r="QFD77" s="26">
        <f t="shared" si="183"/>
        <v>0</v>
      </c>
      <c r="QFE77" s="26">
        <f t="shared" si="183"/>
        <v>0</v>
      </c>
      <c r="QFF77" s="26">
        <f t="shared" si="183"/>
        <v>0</v>
      </c>
      <c r="QFG77" s="26">
        <f t="shared" si="183"/>
        <v>0</v>
      </c>
      <c r="QFH77" s="26">
        <f t="shared" ref="QFH77:QHS77" si="184">SUM(QFH67:QFH76)</f>
        <v>0</v>
      </c>
      <c r="QFI77" s="26">
        <f t="shared" si="184"/>
        <v>0</v>
      </c>
      <c r="QFJ77" s="26">
        <f t="shared" si="184"/>
        <v>0</v>
      </c>
      <c r="QFK77" s="26">
        <f t="shared" si="184"/>
        <v>0</v>
      </c>
      <c r="QFL77" s="26">
        <f t="shared" si="184"/>
        <v>0</v>
      </c>
      <c r="QFM77" s="26">
        <f t="shared" si="184"/>
        <v>0</v>
      </c>
      <c r="QFN77" s="26">
        <f t="shared" si="184"/>
        <v>0</v>
      </c>
      <c r="QFO77" s="26">
        <f t="shared" si="184"/>
        <v>0</v>
      </c>
      <c r="QFP77" s="26">
        <f t="shared" si="184"/>
        <v>0</v>
      </c>
      <c r="QFQ77" s="26">
        <f t="shared" si="184"/>
        <v>0</v>
      </c>
      <c r="QFR77" s="26">
        <f t="shared" si="184"/>
        <v>0</v>
      </c>
      <c r="QFS77" s="26">
        <f t="shared" si="184"/>
        <v>0</v>
      </c>
      <c r="QFT77" s="26">
        <f t="shared" si="184"/>
        <v>0</v>
      </c>
      <c r="QFU77" s="26">
        <f t="shared" si="184"/>
        <v>0</v>
      </c>
      <c r="QFV77" s="26">
        <f t="shared" si="184"/>
        <v>0</v>
      </c>
      <c r="QFW77" s="26">
        <f t="shared" si="184"/>
        <v>0</v>
      </c>
      <c r="QFX77" s="26">
        <f t="shared" si="184"/>
        <v>0</v>
      </c>
      <c r="QFY77" s="26">
        <f t="shared" si="184"/>
        <v>0</v>
      </c>
      <c r="QFZ77" s="26">
        <f t="shared" si="184"/>
        <v>0</v>
      </c>
      <c r="QGA77" s="26">
        <f t="shared" si="184"/>
        <v>0</v>
      </c>
      <c r="QGB77" s="26">
        <f t="shared" si="184"/>
        <v>0</v>
      </c>
      <c r="QGC77" s="26">
        <f t="shared" si="184"/>
        <v>0</v>
      </c>
      <c r="QGD77" s="26">
        <f t="shared" si="184"/>
        <v>0</v>
      </c>
      <c r="QGE77" s="26">
        <f t="shared" si="184"/>
        <v>0</v>
      </c>
      <c r="QGF77" s="26">
        <f t="shared" si="184"/>
        <v>0</v>
      </c>
      <c r="QGG77" s="26">
        <f t="shared" si="184"/>
        <v>0</v>
      </c>
      <c r="QGH77" s="26">
        <f t="shared" si="184"/>
        <v>0</v>
      </c>
      <c r="QGI77" s="26">
        <f t="shared" si="184"/>
        <v>0</v>
      </c>
      <c r="QGJ77" s="26">
        <f t="shared" si="184"/>
        <v>0</v>
      </c>
      <c r="QGK77" s="26">
        <f t="shared" si="184"/>
        <v>0</v>
      </c>
      <c r="QGL77" s="26">
        <f t="shared" si="184"/>
        <v>0</v>
      </c>
      <c r="QGM77" s="26">
        <f t="shared" si="184"/>
        <v>0</v>
      </c>
      <c r="QGN77" s="26">
        <f t="shared" si="184"/>
        <v>0</v>
      </c>
      <c r="QGO77" s="26">
        <f t="shared" si="184"/>
        <v>0</v>
      </c>
      <c r="QGP77" s="26">
        <f t="shared" si="184"/>
        <v>0</v>
      </c>
      <c r="QGQ77" s="26">
        <f t="shared" si="184"/>
        <v>0</v>
      </c>
      <c r="QGR77" s="26">
        <f t="shared" si="184"/>
        <v>0</v>
      </c>
      <c r="QGS77" s="26">
        <f t="shared" si="184"/>
        <v>0</v>
      </c>
      <c r="QGT77" s="26">
        <f t="shared" si="184"/>
        <v>0</v>
      </c>
      <c r="QGU77" s="26">
        <f t="shared" si="184"/>
        <v>0</v>
      </c>
      <c r="QGV77" s="26">
        <f t="shared" si="184"/>
        <v>0</v>
      </c>
      <c r="QGW77" s="26">
        <f t="shared" si="184"/>
        <v>0</v>
      </c>
      <c r="QGX77" s="26">
        <f t="shared" si="184"/>
        <v>0</v>
      </c>
      <c r="QGY77" s="26">
        <f t="shared" si="184"/>
        <v>0</v>
      </c>
      <c r="QGZ77" s="26">
        <f t="shared" si="184"/>
        <v>0</v>
      </c>
      <c r="QHA77" s="26">
        <f t="shared" si="184"/>
        <v>0</v>
      </c>
      <c r="QHB77" s="26">
        <f t="shared" si="184"/>
        <v>0</v>
      </c>
      <c r="QHC77" s="26">
        <f t="shared" si="184"/>
        <v>0</v>
      </c>
      <c r="QHD77" s="26">
        <f t="shared" si="184"/>
        <v>0</v>
      </c>
      <c r="QHE77" s="26">
        <f t="shared" si="184"/>
        <v>0</v>
      </c>
      <c r="QHF77" s="26">
        <f t="shared" si="184"/>
        <v>0</v>
      </c>
      <c r="QHG77" s="26">
        <f t="shared" si="184"/>
        <v>0</v>
      </c>
      <c r="QHH77" s="26">
        <f t="shared" si="184"/>
        <v>0</v>
      </c>
      <c r="QHI77" s="26">
        <f t="shared" si="184"/>
        <v>0</v>
      </c>
      <c r="QHJ77" s="26">
        <f t="shared" si="184"/>
        <v>0</v>
      </c>
      <c r="QHK77" s="26">
        <f t="shared" si="184"/>
        <v>0</v>
      </c>
      <c r="QHL77" s="26">
        <f t="shared" si="184"/>
        <v>0</v>
      </c>
      <c r="QHM77" s="26">
        <f t="shared" si="184"/>
        <v>0</v>
      </c>
      <c r="QHN77" s="26">
        <f t="shared" si="184"/>
        <v>0</v>
      </c>
      <c r="QHO77" s="26">
        <f t="shared" si="184"/>
        <v>0</v>
      </c>
      <c r="QHP77" s="26">
        <f t="shared" si="184"/>
        <v>0</v>
      </c>
      <c r="QHQ77" s="26">
        <f t="shared" si="184"/>
        <v>0</v>
      </c>
      <c r="QHR77" s="26">
        <f t="shared" si="184"/>
        <v>0</v>
      </c>
      <c r="QHS77" s="26">
        <f t="shared" si="184"/>
        <v>0</v>
      </c>
      <c r="QHT77" s="26">
        <f t="shared" ref="QHT77:QKE77" si="185">SUM(QHT67:QHT76)</f>
        <v>0</v>
      </c>
      <c r="QHU77" s="26">
        <f t="shared" si="185"/>
        <v>0</v>
      </c>
      <c r="QHV77" s="26">
        <f t="shared" si="185"/>
        <v>0</v>
      </c>
      <c r="QHW77" s="26">
        <f t="shared" si="185"/>
        <v>0</v>
      </c>
      <c r="QHX77" s="26">
        <f t="shared" si="185"/>
        <v>0</v>
      </c>
      <c r="QHY77" s="26">
        <f t="shared" si="185"/>
        <v>0</v>
      </c>
      <c r="QHZ77" s="26">
        <f t="shared" si="185"/>
        <v>0</v>
      </c>
      <c r="QIA77" s="26">
        <f t="shared" si="185"/>
        <v>0</v>
      </c>
      <c r="QIB77" s="26">
        <f t="shared" si="185"/>
        <v>0</v>
      </c>
      <c r="QIC77" s="26">
        <f t="shared" si="185"/>
        <v>0</v>
      </c>
      <c r="QID77" s="26">
        <f t="shared" si="185"/>
        <v>0</v>
      </c>
      <c r="QIE77" s="26">
        <f t="shared" si="185"/>
        <v>0</v>
      </c>
      <c r="QIF77" s="26">
        <f t="shared" si="185"/>
        <v>0</v>
      </c>
      <c r="QIG77" s="26">
        <f t="shared" si="185"/>
        <v>0</v>
      </c>
      <c r="QIH77" s="26">
        <f t="shared" si="185"/>
        <v>0</v>
      </c>
      <c r="QII77" s="26">
        <f t="shared" si="185"/>
        <v>0</v>
      </c>
      <c r="QIJ77" s="26">
        <f t="shared" si="185"/>
        <v>0</v>
      </c>
      <c r="QIK77" s="26">
        <f t="shared" si="185"/>
        <v>0</v>
      </c>
      <c r="QIL77" s="26">
        <f t="shared" si="185"/>
        <v>0</v>
      </c>
      <c r="QIM77" s="26">
        <f t="shared" si="185"/>
        <v>0</v>
      </c>
      <c r="QIN77" s="26">
        <f t="shared" si="185"/>
        <v>0</v>
      </c>
      <c r="QIO77" s="26">
        <f t="shared" si="185"/>
        <v>0</v>
      </c>
      <c r="QIP77" s="26">
        <f t="shared" si="185"/>
        <v>0</v>
      </c>
      <c r="QIQ77" s="26">
        <f t="shared" si="185"/>
        <v>0</v>
      </c>
      <c r="QIR77" s="26">
        <f t="shared" si="185"/>
        <v>0</v>
      </c>
      <c r="QIS77" s="26">
        <f t="shared" si="185"/>
        <v>0</v>
      </c>
      <c r="QIT77" s="26">
        <f t="shared" si="185"/>
        <v>0</v>
      </c>
      <c r="QIU77" s="26">
        <f t="shared" si="185"/>
        <v>0</v>
      </c>
      <c r="QIV77" s="26">
        <f t="shared" si="185"/>
        <v>0</v>
      </c>
      <c r="QIW77" s="26">
        <f t="shared" si="185"/>
        <v>0</v>
      </c>
      <c r="QIX77" s="26">
        <f t="shared" si="185"/>
        <v>0</v>
      </c>
      <c r="QIY77" s="26">
        <f t="shared" si="185"/>
        <v>0</v>
      </c>
      <c r="QIZ77" s="26">
        <f t="shared" si="185"/>
        <v>0</v>
      </c>
      <c r="QJA77" s="26">
        <f t="shared" si="185"/>
        <v>0</v>
      </c>
      <c r="QJB77" s="26">
        <f t="shared" si="185"/>
        <v>0</v>
      </c>
      <c r="QJC77" s="26">
        <f t="shared" si="185"/>
        <v>0</v>
      </c>
      <c r="QJD77" s="26">
        <f t="shared" si="185"/>
        <v>0</v>
      </c>
      <c r="QJE77" s="26">
        <f t="shared" si="185"/>
        <v>0</v>
      </c>
      <c r="QJF77" s="26">
        <f t="shared" si="185"/>
        <v>0</v>
      </c>
      <c r="QJG77" s="26">
        <f t="shared" si="185"/>
        <v>0</v>
      </c>
      <c r="QJH77" s="26">
        <f t="shared" si="185"/>
        <v>0</v>
      </c>
      <c r="QJI77" s="26">
        <f t="shared" si="185"/>
        <v>0</v>
      </c>
      <c r="QJJ77" s="26">
        <f t="shared" si="185"/>
        <v>0</v>
      </c>
      <c r="QJK77" s="26">
        <f t="shared" si="185"/>
        <v>0</v>
      </c>
      <c r="QJL77" s="26">
        <f t="shared" si="185"/>
        <v>0</v>
      </c>
      <c r="QJM77" s="26">
        <f t="shared" si="185"/>
        <v>0</v>
      </c>
      <c r="QJN77" s="26">
        <f t="shared" si="185"/>
        <v>0</v>
      </c>
      <c r="QJO77" s="26">
        <f t="shared" si="185"/>
        <v>0</v>
      </c>
      <c r="QJP77" s="26">
        <f t="shared" si="185"/>
        <v>0</v>
      </c>
      <c r="QJQ77" s="26">
        <f t="shared" si="185"/>
        <v>0</v>
      </c>
      <c r="QJR77" s="26">
        <f t="shared" si="185"/>
        <v>0</v>
      </c>
      <c r="QJS77" s="26">
        <f t="shared" si="185"/>
        <v>0</v>
      </c>
      <c r="QJT77" s="26">
        <f t="shared" si="185"/>
        <v>0</v>
      </c>
      <c r="QJU77" s="26">
        <f t="shared" si="185"/>
        <v>0</v>
      </c>
      <c r="QJV77" s="26">
        <f t="shared" si="185"/>
        <v>0</v>
      </c>
      <c r="QJW77" s="26">
        <f t="shared" si="185"/>
        <v>0</v>
      </c>
      <c r="QJX77" s="26">
        <f t="shared" si="185"/>
        <v>0</v>
      </c>
      <c r="QJY77" s="26">
        <f t="shared" si="185"/>
        <v>0</v>
      </c>
      <c r="QJZ77" s="26">
        <f t="shared" si="185"/>
        <v>0</v>
      </c>
      <c r="QKA77" s="26">
        <f t="shared" si="185"/>
        <v>0</v>
      </c>
      <c r="QKB77" s="26">
        <f t="shared" si="185"/>
        <v>0</v>
      </c>
      <c r="QKC77" s="26">
        <f t="shared" si="185"/>
        <v>0</v>
      </c>
      <c r="QKD77" s="26">
        <f t="shared" si="185"/>
        <v>0</v>
      </c>
      <c r="QKE77" s="26">
        <f t="shared" si="185"/>
        <v>0</v>
      </c>
      <c r="QKF77" s="26">
        <f t="shared" ref="QKF77:QMQ77" si="186">SUM(QKF67:QKF76)</f>
        <v>0</v>
      </c>
      <c r="QKG77" s="26">
        <f t="shared" si="186"/>
        <v>0</v>
      </c>
      <c r="QKH77" s="26">
        <f t="shared" si="186"/>
        <v>0</v>
      </c>
      <c r="QKI77" s="26">
        <f t="shared" si="186"/>
        <v>0</v>
      </c>
      <c r="QKJ77" s="26">
        <f t="shared" si="186"/>
        <v>0</v>
      </c>
      <c r="QKK77" s="26">
        <f t="shared" si="186"/>
        <v>0</v>
      </c>
      <c r="QKL77" s="26">
        <f t="shared" si="186"/>
        <v>0</v>
      </c>
      <c r="QKM77" s="26">
        <f t="shared" si="186"/>
        <v>0</v>
      </c>
      <c r="QKN77" s="26">
        <f t="shared" si="186"/>
        <v>0</v>
      </c>
      <c r="QKO77" s="26">
        <f t="shared" si="186"/>
        <v>0</v>
      </c>
      <c r="QKP77" s="26">
        <f t="shared" si="186"/>
        <v>0</v>
      </c>
      <c r="QKQ77" s="26">
        <f t="shared" si="186"/>
        <v>0</v>
      </c>
      <c r="QKR77" s="26">
        <f t="shared" si="186"/>
        <v>0</v>
      </c>
      <c r="QKS77" s="26">
        <f t="shared" si="186"/>
        <v>0</v>
      </c>
      <c r="QKT77" s="26">
        <f t="shared" si="186"/>
        <v>0</v>
      </c>
      <c r="QKU77" s="26">
        <f t="shared" si="186"/>
        <v>0</v>
      </c>
      <c r="QKV77" s="26">
        <f t="shared" si="186"/>
        <v>0</v>
      </c>
      <c r="QKW77" s="26">
        <f t="shared" si="186"/>
        <v>0</v>
      </c>
      <c r="QKX77" s="26">
        <f t="shared" si="186"/>
        <v>0</v>
      </c>
      <c r="QKY77" s="26">
        <f t="shared" si="186"/>
        <v>0</v>
      </c>
      <c r="QKZ77" s="26">
        <f t="shared" si="186"/>
        <v>0</v>
      </c>
      <c r="QLA77" s="26">
        <f t="shared" si="186"/>
        <v>0</v>
      </c>
      <c r="QLB77" s="26">
        <f t="shared" si="186"/>
        <v>0</v>
      </c>
      <c r="QLC77" s="26">
        <f t="shared" si="186"/>
        <v>0</v>
      </c>
      <c r="QLD77" s="26">
        <f t="shared" si="186"/>
        <v>0</v>
      </c>
      <c r="QLE77" s="26">
        <f t="shared" si="186"/>
        <v>0</v>
      </c>
      <c r="QLF77" s="26">
        <f t="shared" si="186"/>
        <v>0</v>
      </c>
      <c r="QLG77" s="26">
        <f t="shared" si="186"/>
        <v>0</v>
      </c>
      <c r="QLH77" s="26">
        <f t="shared" si="186"/>
        <v>0</v>
      </c>
      <c r="QLI77" s="26">
        <f t="shared" si="186"/>
        <v>0</v>
      </c>
      <c r="QLJ77" s="26">
        <f t="shared" si="186"/>
        <v>0</v>
      </c>
      <c r="QLK77" s="26">
        <f t="shared" si="186"/>
        <v>0</v>
      </c>
      <c r="QLL77" s="26">
        <f t="shared" si="186"/>
        <v>0</v>
      </c>
      <c r="QLM77" s="26">
        <f t="shared" si="186"/>
        <v>0</v>
      </c>
      <c r="QLN77" s="26">
        <f t="shared" si="186"/>
        <v>0</v>
      </c>
      <c r="QLO77" s="26">
        <f t="shared" si="186"/>
        <v>0</v>
      </c>
      <c r="QLP77" s="26">
        <f t="shared" si="186"/>
        <v>0</v>
      </c>
      <c r="QLQ77" s="26">
        <f t="shared" si="186"/>
        <v>0</v>
      </c>
      <c r="QLR77" s="26">
        <f t="shared" si="186"/>
        <v>0</v>
      </c>
      <c r="QLS77" s="26">
        <f t="shared" si="186"/>
        <v>0</v>
      </c>
      <c r="QLT77" s="26">
        <f t="shared" si="186"/>
        <v>0</v>
      </c>
      <c r="QLU77" s="26">
        <f t="shared" si="186"/>
        <v>0</v>
      </c>
      <c r="QLV77" s="26">
        <f t="shared" si="186"/>
        <v>0</v>
      </c>
      <c r="QLW77" s="26">
        <f t="shared" si="186"/>
        <v>0</v>
      </c>
      <c r="QLX77" s="26">
        <f t="shared" si="186"/>
        <v>0</v>
      </c>
      <c r="QLY77" s="26">
        <f t="shared" si="186"/>
        <v>0</v>
      </c>
      <c r="QLZ77" s="26">
        <f t="shared" si="186"/>
        <v>0</v>
      </c>
      <c r="QMA77" s="26">
        <f t="shared" si="186"/>
        <v>0</v>
      </c>
      <c r="QMB77" s="26">
        <f t="shared" si="186"/>
        <v>0</v>
      </c>
      <c r="QMC77" s="26">
        <f t="shared" si="186"/>
        <v>0</v>
      </c>
      <c r="QMD77" s="26">
        <f t="shared" si="186"/>
        <v>0</v>
      </c>
      <c r="QME77" s="26">
        <f t="shared" si="186"/>
        <v>0</v>
      </c>
      <c r="QMF77" s="26">
        <f t="shared" si="186"/>
        <v>0</v>
      </c>
      <c r="QMG77" s="26">
        <f t="shared" si="186"/>
        <v>0</v>
      </c>
      <c r="QMH77" s="26">
        <f t="shared" si="186"/>
        <v>0</v>
      </c>
      <c r="QMI77" s="26">
        <f t="shared" si="186"/>
        <v>0</v>
      </c>
      <c r="QMJ77" s="26">
        <f t="shared" si="186"/>
        <v>0</v>
      </c>
      <c r="QMK77" s="26">
        <f t="shared" si="186"/>
        <v>0</v>
      </c>
      <c r="QML77" s="26">
        <f t="shared" si="186"/>
        <v>0</v>
      </c>
      <c r="QMM77" s="26">
        <f t="shared" si="186"/>
        <v>0</v>
      </c>
      <c r="QMN77" s="26">
        <f t="shared" si="186"/>
        <v>0</v>
      </c>
      <c r="QMO77" s="26">
        <f t="shared" si="186"/>
        <v>0</v>
      </c>
      <c r="QMP77" s="26">
        <f t="shared" si="186"/>
        <v>0</v>
      </c>
      <c r="QMQ77" s="26">
        <f t="shared" si="186"/>
        <v>0</v>
      </c>
      <c r="QMR77" s="26">
        <f t="shared" ref="QMR77:QPC77" si="187">SUM(QMR67:QMR76)</f>
        <v>0</v>
      </c>
      <c r="QMS77" s="26">
        <f t="shared" si="187"/>
        <v>0</v>
      </c>
      <c r="QMT77" s="26">
        <f t="shared" si="187"/>
        <v>0</v>
      </c>
      <c r="QMU77" s="26">
        <f t="shared" si="187"/>
        <v>0</v>
      </c>
      <c r="QMV77" s="26">
        <f t="shared" si="187"/>
        <v>0</v>
      </c>
      <c r="QMW77" s="26">
        <f t="shared" si="187"/>
        <v>0</v>
      </c>
      <c r="QMX77" s="26">
        <f t="shared" si="187"/>
        <v>0</v>
      </c>
      <c r="QMY77" s="26">
        <f t="shared" si="187"/>
        <v>0</v>
      </c>
      <c r="QMZ77" s="26">
        <f t="shared" si="187"/>
        <v>0</v>
      </c>
      <c r="QNA77" s="26">
        <f t="shared" si="187"/>
        <v>0</v>
      </c>
      <c r="QNB77" s="26">
        <f t="shared" si="187"/>
        <v>0</v>
      </c>
      <c r="QNC77" s="26">
        <f t="shared" si="187"/>
        <v>0</v>
      </c>
      <c r="QND77" s="26">
        <f t="shared" si="187"/>
        <v>0</v>
      </c>
      <c r="QNE77" s="26">
        <f t="shared" si="187"/>
        <v>0</v>
      </c>
      <c r="QNF77" s="26">
        <f t="shared" si="187"/>
        <v>0</v>
      </c>
      <c r="QNG77" s="26">
        <f t="shared" si="187"/>
        <v>0</v>
      </c>
      <c r="QNH77" s="26">
        <f t="shared" si="187"/>
        <v>0</v>
      </c>
      <c r="QNI77" s="26">
        <f t="shared" si="187"/>
        <v>0</v>
      </c>
      <c r="QNJ77" s="26">
        <f t="shared" si="187"/>
        <v>0</v>
      </c>
      <c r="QNK77" s="26">
        <f t="shared" si="187"/>
        <v>0</v>
      </c>
      <c r="QNL77" s="26">
        <f t="shared" si="187"/>
        <v>0</v>
      </c>
      <c r="QNM77" s="26">
        <f t="shared" si="187"/>
        <v>0</v>
      </c>
      <c r="QNN77" s="26">
        <f t="shared" si="187"/>
        <v>0</v>
      </c>
      <c r="QNO77" s="26">
        <f t="shared" si="187"/>
        <v>0</v>
      </c>
      <c r="QNP77" s="26">
        <f t="shared" si="187"/>
        <v>0</v>
      </c>
      <c r="QNQ77" s="26">
        <f t="shared" si="187"/>
        <v>0</v>
      </c>
      <c r="QNR77" s="26">
        <f t="shared" si="187"/>
        <v>0</v>
      </c>
      <c r="QNS77" s="26">
        <f t="shared" si="187"/>
        <v>0</v>
      </c>
      <c r="QNT77" s="26">
        <f t="shared" si="187"/>
        <v>0</v>
      </c>
      <c r="QNU77" s="26">
        <f t="shared" si="187"/>
        <v>0</v>
      </c>
      <c r="QNV77" s="26">
        <f t="shared" si="187"/>
        <v>0</v>
      </c>
      <c r="QNW77" s="26">
        <f t="shared" si="187"/>
        <v>0</v>
      </c>
      <c r="QNX77" s="26">
        <f t="shared" si="187"/>
        <v>0</v>
      </c>
      <c r="QNY77" s="26">
        <f t="shared" si="187"/>
        <v>0</v>
      </c>
      <c r="QNZ77" s="26">
        <f t="shared" si="187"/>
        <v>0</v>
      </c>
      <c r="QOA77" s="26">
        <f t="shared" si="187"/>
        <v>0</v>
      </c>
      <c r="QOB77" s="26">
        <f t="shared" si="187"/>
        <v>0</v>
      </c>
      <c r="QOC77" s="26">
        <f t="shared" si="187"/>
        <v>0</v>
      </c>
      <c r="QOD77" s="26">
        <f t="shared" si="187"/>
        <v>0</v>
      </c>
      <c r="QOE77" s="26">
        <f t="shared" si="187"/>
        <v>0</v>
      </c>
      <c r="QOF77" s="26">
        <f t="shared" si="187"/>
        <v>0</v>
      </c>
      <c r="QOG77" s="26">
        <f t="shared" si="187"/>
        <v>0</v>
      </c>
      <c r="QOH77" s="26">
        <f t="shared" si="187"/>
        <v>0</v>
      </c>
      <c r="QOI77" s="26">
        <f t="shared" si="187"/>
        <v>0</v>
      </c>
      <c r="QOJ77" s="26">
        <f t="shared" si="187"/>
        <v>0</v>
      </c>
      <c r="QOK77" s="26">
        <f t="shared" si="187"/>
        <v>0</v>
      </c>
      <c r="QOL77" s="26">
        <f t="shared" si="187"/>
        <v>0</v>
      </c>
      <c r="QOM77" s="26">
        <f t="shared" si="187"/>
        <v>0</v>
      </c>
      <c r="QON77" s="26">
        <f t="shared" si="187"/>
        <v>0</v>
      </c>
      <c r="QOO77" s="26">
        <f t="shared" si="187"/>
        <v>0</v>
      </c>
      <c r="QOP77" s="26">
        <f t="shared" si="187"/>
        <v>0</v>
      </c>
      <c r="QOQ77" s="26">
        <f t="shared" si="187"/>
        <v>0</v>
      </c>
      <c r="QOR77" s="26">
        <f t="shared" si="187"/>
        <v>0</v>
      </c>
      <c r="QOS77" s="26">
        <f t="shared" si="187"/>
        <v>0</v>
      </c>
      <c r="QOT77" s="26">
        <f t="shared" si="187"/>
        <v>0</v>
      </c>
      <c r="QOU77" s="26">
        <f t="shared" si="187"/>
        <v>0</v>
      </c>
      <c r="QOV77" s="26">
        <f t="shared" si="187"/>
        <v>0</v>
      </c>
      <c r="QOW77" s="26">
        <f t="shared" si="187"/>
        <v>0</v>
      </c>
      <c r="QOX77" s="26">
        <f t="shared" si="187"/>
        <v>0</v>
      </c>
      <c r="QOY77" s="26">
        <f t="shared" si="187"/>
        <v>0</v>
      </c>
      <c r="QOZ77" s="26">
        <f t="shared" si="187"/>
        <v>0</v>
      </c>
      <c r="QPA77" s="26">
        <f t="shared" si="187"/>
        <v>0</v>
      </c>
      <c r="QPB77" s="26">
        <f t="shared" si="187"/>
        <v>0</v>
      </c>
      <c r="QPC77" s="26">
        <f t="shared" si="187"/>
        <v>0</v>
      </c>
      <c r="QPD77" s="26">
        <f t="shared" ref="QPD77:QRO77" si="188">SUM(QPD67:QPD76)</f>
        <v>0</v>
      </c>
      <c r="QPE77" s="26">
        <f t="shared" si="188"/>
        <v>0</v>
      </c>
      <c r="QPF77" s="26">
        <f t="shared" si="188"/>
        <v>0</v>
      </c>
      <c r="QPG77" s="26">
        <f t="shared" si="188"/>
        <v>0</v>
      </c>
      <c r="QPH77" s="26">
        <f t="shared" si="188"/>
        <v>0</v>
      </c>
      <c r="QPI77" s="26">
        <f t="shared" si="188"/>
        <v>0</v>
      </c>
      <c r="QPJ77" s="26">
        <f t="shared" si="188"/>
        <v>0</v>
      </c>
      <c r="QPK77" s="26">
        <f t="shared" si="188"/>
        <v>0</v>
      </c>
      <c r="QPL77" s="26">
        <f t="shared" si="188"/>
        <v>0</v>
      </c>
      <c r="QPM77" s="26">
        <f t="shared" si="188"/>
        <v>0</v>
      </c>
      <c r="QPN77" s="26">
        <f t="shared" si="188"/>
        <v>0</v>
      </c>
      <c r="QPO77" s="26">
        <f t="shared" si="188"/>
        <v>0</v>
      </c>
      <c r="QPP77" s="26">
        <f t="shared" si="188"/>
        <v>0</v>
      </c>
      <c r="QPQ77" s="26">
        <f t="shared" si="188"/>
        <v>0</v>
      </c>
      <c r="QPR77" s="26">
        <f t="shared" si="188"/>
        <v>0</v>
      </c>
      <c r="QPS77" s="26">
        <f t="shared" si="188"/>
        <v>0</v>
      </c>
      <c r="QPT77" s="26">
        <f t="shared" si="188"/>
        <v>0</v>
      </c>
      <c r="QPU77" s="26">
        <f t="shared" si="188"/>
        <v>0</v>
      </c>
      <c r="QPV77" s="26">
        <f t="shared" si="188"/>
        <v>0</v>
      </c>
      <c r="QPW77" s="26">
        <f t="shared" si="188"/>
        <v>0</v>
      </c>
      <c r="QPX77" s="26">
        <f t="shared" si="188"/>
        <v>0</v>
      </c>
      <c r="QPY77" s="26">
        <f t="shared" si="188"/>
        <v>0</v>
      </c>
      <c r="QPZ77" s="26">
        <f t="shared" si="188"/>
        <v>0</v>
      </c>
      <c r="QQA77" s="26">
        <f t="shared" si="188"/>
        <v>0</v>
      </c>
      <c r="QQB77" s="26">
        <f t="shared" si="188"/>
        <v>0</v>
      </c>
      <c r="QQC77" s="26">
        <f t="shared" si="188"/>
        <v>0</v>
      </c>
      <c r="QQD77" s="26">
        <f t="shared" si="188"/>
        <v>0</v>
      </c>
      <c r="QQE77" s="26">
        <f t="shared" si="188"/>
        <v>0</v>
      </c>
      <c r="QQF77" s="26">
        <f t="shared" si="188"/>
        <v>0</v>
      </c>
      <c r="QQG77" s="26">
        <f t="shared" si="188"/>
        <v>0</v>
      </c>
      <c r="QQH77" s="26">
        <f t="shared" si="188"/>
        <v>0</v>
      </c>
      <c r="QQI77" s="26">
        <f t="shared" si="188"/>
        <v>0</v>
      </c>
      <c r="QQJ77" s="26">
        <f t="shared" si="188"/>
        <v>0</v>
      </c>
      <c r="QQK77" s="26">
        <f t="shared" si="188"/>
        <v>0</v>
      </c>
      <c r="QQL77" s="26">
        <f t="shared" si="188"/>
        <v>0</v>
      </c>
      <c r="QQM77" s="26">
        <f t="shared" si="188"/>
        <v>0</v>
      </c>
      <c r="QQN77" s="26">
        <f t="shared" si="188"/>
        <v>0</v>
      </c>
      <c r="QQO77" s="26">
        <f t="shared" si="188"/>
        <v>0</v>
      </c>
      <c r="QQP77" s="26">
        <f t="shared" si="188"/>
        <v>0</v>
      </c>
      <c r="QQQ77" s="26">
        <f t="shared" si="188"/>
        <v>0</v>
      </c>
      <c r="QQR77" s="26">
        <f t="shared" si="188"/>
        <v>0</v>
      </c>
      <c r="QQS77" s="26">
        <f t="shared" si="188"/>
        <v>0</v>
      </c>
      <c r="QQT77" s="26">
        <f t="shared" si="188"/>
        <v>0</v>
      </c>
      <c r="QQU77" s="26">
        <f t="shared" si="188"/>
        <v>0</v>
      </c>
      <c r="QQV77" s="26">
        <f t="shared" si="188"/>
        <v>0</v>
      </c>
      <c r="QQW77" s="26">
        <f t="shared" si="188"/>
        <v>0</v>
      </c>
      <c r="QQX77" s="26">
        <f t="shared" si="188"/>
        <v>0</v>
      </c>
      <c r="QQY77" s="26">
        <f t="shared" si="188"/>
        <v>0</v>
      </c>
      <c r="QQZ77" s="26">
        <f t="shared" si="188"/>
        <v>0</v>
      </c>
      <c r="QRA77" s="26">
        <f t="shared" si="188"/>
        <v>0</v>
      </c>
      <c r="QRB77" s="26">
        <f t="shared" si="188"/>
        <v>0</v>
      </c>
      <c r="QRC77" s="26">
        <f t="shared" si="188"/>
        <v>0</v>
      </c>
      <c r="QRD77" s="26">
        <f t="shared" si="188"/>
        <v>0</v>
      </c>
      <c r="QRE77" s="26">
        <f t="shared" si="188"/>
        <v>0</v>
      </c>
      <c r="QRF77" s="26">
        <f t="shared" si="188"/>
        <v>0</v>
      </c>
      <c r="QRG77" s="26">
        <f t="shared" si="188"/>
        <v>0</v>
      </c>
      <c r="QRH77" s="26">
        <f t="shared" si="188"/>
        <v>0</v>
      </c>
      <c r="QRI77" s="26">
        <f t="shared" si="188"/>
        <v>0</v>
      </c>
      <c r="QRJ77" s="26">
        <f t="shared" si="188"/>
        <v>0</v>
      </c>
      <c r="QRK77" s="26">
        <f t="shared" si="188"/>
        <v>0</v>
      </c>
      <c r="QRL77" s="26">
        <f t="shared" si="188"/>
        <v>0</v>
      </c>
      <c r="QRM77" s="26">
        <f t="shared" si="188"/>
        <v>0</v>
      </c>
      <c r="QRN77" s="26">
        <f t="shared" si="188"/>
        <v>0</v>
      </c>
      <c r="QRO77" s="26">
        <f t="shared" si="188"/>
        <v>0</v>
      </c>
      <c r="QRP77" s="26">
        <f t="shared" ref="QRP77:QUA77" si="189">SUM(QRP67:QRP76)</f>
        <v>0</v>
      </c>
      <c r="QRQ77" s="26">
        <f t="shared" si="189"/>
        <v>0</v>
      </c>
      <c r="QRR77" s="26">
        <f t="shared" si="189"/>
        <v>0</v>
      </c>
      <c r="QRS77" s="26">
        <f t="shared" si="189"/>
        <v>0</v>
      </c>
      <c r="QRT77" s="26">
        <f t="shared" si="189"/>
        <v>0</v>
      </c>
      <c r="QRU77" s="26">
        <f t="shared" si="189"/>
        <v>0</v>
      </c>
      <c r="QRV77" s="26">
        <f t="shared" si="189"/>
        <v>0</v>
      </c>
      <c r="QRW77" s="26">
        <f t="shared" si="189"/>
        <v>0</v>
      </c>
      <c r="QRX77" s="26">
        <f t="shared" si="189"/>
        <v>0</v>
      </c>
      <c r="QRY77" s="26">
        <f t="shared" si="189"/>
        <v>0</v>
      </c>
      <c r="QRZ77" s="26">
        <f t="shared" si="189"/>
        <v>0</v>
      </c>
      <c r="QSA77" s="26">
        <f t="shared" si="189"/>
        <v>0</v>
      </c>
      <c r="QSB77" s="26">
        <f t="shared" si="189"/>
        <v>0</v>
      </c>
      <c r="QSC77" s="26">
        <f t="shared" si="189"/>
        <v>0</v>
      </c>
      <c r="QSD77" s="26">
        <f t="shared" si="189"/>
        <v>0</v>
      </c>
      <c r="QSE77" s="26">
        <f t="shared" si="189"/>
        <v>0</v>
      </c>
      <c r="QSF77" s="26">
        <f t="shared" si="189"/>
        <v>0</v>
      </c>
      <c r="QSG77" s="26">
        <f t="shared" si="189"/>
        <v>0</v>
      </c>
      <c r="QSH77" s="26">
        <f t="shared" si="189"/>
        <v>0</v>
      </c>
      <c r="QSI77" s="26">
        <f t="shared" si="189"/>
        <v>0</v>
      </c>
      <c r="QSJ77" s="26">
        <f t="shared" si="189"/>
        <v>0</v>
      </c>
      <c r="QSK77" s="26">
        <f t="shared" si="189"/>
        <v>0</v>
      </c>
      <c r="QSL77" s="26">
        <f t="shared" si="189"/>
        <v>0</v>
      </c>
      <c r="QSM77" s="26">
        <f t="shared" si="189"/>
        <v>0</v>
      </c>
      <c r="QSN77" s="26">
        <f t="shared" si="189"/>
        <v>0</v>
      </c>
      <c r="QSO77" s="26">
        <f t="shared" si="189"/>
        <v>0</v>
      </c>
      <c r="QSP77" s="26">
        <f t="shared" si="189"/>
        <v>0</v>
      </c>
      <c r="QSQ77" s="26">
        <f t="shared" si="189"/>
        <v>0</v>
      </c>
      <c r="QSR77" s="26">
        <f t="shared" si="189"/>
        <v>0</v>
      </c>
      <c r="QSS77" s="26">
        <f t="shared" si="189"/>
        <v>0</v>
      </c>
      <c r="QST77" s="26">
        <f t="shared" si="189"/>
        <v>0</v>
      </c>
      <c r="QSU77" s="26">
        <f t="shared" si="189"/>
        <v>0</v>
      </c>
      <c r="QSV77" s="26">
        <f t="shared" si="189"/>
        <v>0</v>
      </c>
      <c r="QSW77" s="26">
        <f t="shared" si="189"/>
        <v>0</v>
      </c>
      <c r="QSX77" s="26">
        <f t="shared" si="189"/>
        <v>0</v>
      </c>
      <c r="QSY77" s="26">
        <f t="shared" si="189"/>
        <v>0</v>
      </c>
      <c r="QSZ77" s="26">
        <f t="shared" si="189"/>
        <v>0</v>
      </c>
      <c r="QTA77" s="26">
        <f t="shared" si="189"/>
        <v>0</v>
      </c>
      <c r="QTB77" s="26">
        <f t="shared" si="189"/>
        <v>0</v>
      </c>
      <c r="QTC77" s="26">
        <f t="shared" si="189"/>
        <v>0</v>
      </c>
      <c r="QTD77" s="26">
        <f t="shared" si="189"/>
        <v>0</v>
      </c>
      <c r="QTE77" s="26">
        <f t="shared" si="189"/>
        <v>0</v>
      </c>
      <c r="QTF77" s="26">
        <f t="shared" si="189"/>
        <v>0</v>
      </c>
      <c r="QTG77" s="26">
        <f t="shared" si="189"/>
        <v>0</v>
      </c>
      <c r="QTH77" s="26">
        <f t="shared" si="189"/>
        <v>0</v>
      </c>
      <c r="QTI77" s="26">
        <f t="shared" si="189"/>
        <v>0</v>
      </c>
      <c r="QTJ77" s="26">
        <f t="shared" si="189"/>
        <v>0</v>
      </c>
      <c r="QTK77" s="26">
        <f t="shared" si="189"/>
        <v>0</v>
      </c>
      <c r="QTL77" s="26">
        <f t="shared" si="189"/>
        <v>0</v>
      </c>
      <c r="QTM77" s="26">
        <f t="shared" si="189"/>
        <v>0</v>
      </c>
      <c r="QTN77" s="26">
        <f t="shared" si="189"/>
        <v>0</v>
      </c>
      <c r="QTO77" s="26">
        <f t="shared" si="189"/>
        <v>0</v>
      </c>
      <c r="QTP77" s="26">
        <f t="shared" si="189"/>
        <v>0</v>
      </c>
      <c r="QTQ77" s="26">
        <f t="shared" si="189"/>
        <v>0</v>
      </c>
      <c r="QTR77" s="26">
        <f t="shared" si="189"/>
        <v>0</v>
      </c>
      <c r="QTS77" s="26">
        <f t="shared" si="189"/>
        <v>0</v>
      </c>
      <c r="QTT77" s="26">
        <f t="shared" si="189"/>
        <v>0</v>
      </c>
      <c r="QTU77" s="26">
        <f t="shared" si="189"/>
        <v>0</v>
      </c>
      <c r="QTV77" s="26">
        <f t="shared" si="189"/>
        <v>0</v>
      </c>
      <c r="QTW77" s="26">
        <f t="shared" si="189"/>
        <v>0</v>
      </c>
      <c r="QTX77" s="26">
        <f t="shared" si="189"/>
        <v>0</v>
      </c>
      <c r="QTY77" s="26">
        <f t="shared" si="189"/>
        <v>0</v>
      </c>
      <c r="QTZ77" s="26">
        <f t="shared" si="189"/>
        <v>0</v>
      </c>
      <c r="QUA77" s="26">
        <f t="shared" si="189"/>
        <v>0</v>
      </c>
      <c r="QUB77" s="26">
        <f t="shared" ref="QUB77:QWM77" si="190">SUM(QUB67:QUB76)</f>
        <v>0</v>
      </c>
      <c r="QUC77" s="26">
        <f t="shared" si="190"/>
        <v>0</v>
      </c>
      <c r="QUD77" s="26">
        <f t="shared" si="190"/>
        <v>0</v>
      </c>
      <c r="QUE77" s="26">
        <f t="shared" si="190"/>
        <v>0</v>
      </c>
      <c r="QUF77" s="26">
        <f t="shared" si="190"/>
        <v>0</v>
      </c>
      <c r="QUG77" s="26">
        <f t="shared" si="190"/>
        <v>0</v>
      </c>
      <c r="QUH77" s="26">
        <f t="shared" si="190"/>
        <v>0</v>
      </c>
      <c r="QUI77" s="26">
        <f t="shared" si="190"/>
        <v>0</v>
      </c>
      <c r="QUJ77" s="26">
        <f t="shared" si="190"/>
        <v>0</v>
      </c>
      <c r="QUK77" s="26">
        <f t="shared" si="190"/>
        <v>0</v>
      </c>
      <c r="QUL77" s="26">
        <f t="shared" si="190"/>
        <v>0</v>
      </c>
      <c r="QUM77" s="26">
        <f t="shared" si="190"/>
        <v>0</v>
      </c>
      <c r="QUN77" s="26">
        <f t="shared" si="190"/>
        <v>0</v>
      </c>
      <c r="QUO77" s="26">
        <f t="shared" si="190"/>
        <v>0</v>
      </c>
      <c r="QUP77" s="26">
        <f t="shared" si="190"/>
        <v>0</v>
      </c>
      <c r="QUQ77" s="26">
        <f t="shared" si="190"/>
        <v>0</v>
      </c>
      <c r="QUR77" s="26">
        <f t="shared" si="190"/>
        <v>0</v>
      </c>
      <c r="QUS77" s="26">
        <f t="shared" si="190"/>
        <v>0</v>
      </c>
      <c r="QUT77" s="26">
        <f t="shared" si="190"/>
        <v>0</v>
      </c>
      <c r="QUU77" s="26">
        <f t="shared" si="190"/>
        <v>0</v>
      </c>
      <c r="QUV77" s="26">
        <f t="shared" si="190"/>
        <v>0</v>
      </c>
      <c r="QUW77" s="26">
        <f t="shared" si="190"/>
        <v>0</v>
      </c>
      <c r="QUX77" s="26">
        <f t="shared" si="190"/>
        <v>0</v>
      </c>
      <c r="QUY77" s="26">
        <f t="shared" si="190"/>
        <v>0</v>
      </c>
      <c r="QUZ77" s="26">
        <f t="shared" si="190"/>
        <v>0</v>
      </c>
      <c r="QVA77" s="26">
        <f t="shared" si="190"/>
        <v>0</v>
      </c>
      <c r="QVB77" s="26">
        <f t="shared" si="190"/>
        <v>0</v>
      </c>
      <c r="QVC77" s="26">
        <f t="shared" si="190"/>
        <v>0</v>
      </c>
      <c r="QVD77" s="26">
        <f t="shared" si="190"/>
        <v>0</v>
      </c>
      <c r="QVE77" s="26">
        <f t="shared" si="190"/>
        <v>0</v>
      </c>
      <c r="QVF77" s="26">
        <f t="shared" si="190"/>
        <v>0</v>
      </c>
      <c r="QVG77" s="26">
        <f t="shared" si="190"/>
        <v>0</v>
      </c>
      <c r="QVH77" s="26">
        <f t="shared" si="190"/>
        <v>0</v>
      </c>
      <c r="QVI77" s="26">
        <f t="shared" si="190"/>
        <v>0</v>
      </c>
      <c r="QVJ77" s="26">
        <f t="shared" si="190"/>
        <v>0</v>
      </c>
      <c r="QVK77" s="26">
        <f t="shared" si="190"/>
        <v>0</v>
      </c>
      <c r="QVL77" s="26">
        <f t="shared" si="190"/>
        <v>0</v>
      </c>
      <c r="QVM77" s="26">
        <f t="shared" si="190"/>
        <v>0</v>
      </c>
      <c r="QVN77" s="26">
        <f t="shared" si="190"/>
        <v>0</v>
      </c>
      <c r="QVO77" s="26">
        <f t="shared" si="190"/>
        <v>0</v>
      </c>
      <c r="QVP77" s="26">
        <f t="shared" si="190"/>
        <v>0</v>
      </c>
      <c r="QVQ77" s="26">
        <f t="shared" si="190"/>
        <v>0</v>
      </c>
      <c r="QVR77" s="26">
        <f t="shared" si="190"/>
        <v>0</v>
      </c>
      <c r="QVS77" s="26">
        <f t="shared" si="190"/>
        <v>0</v>
      </c>
      <c r="QVT77" s="26">
        <f t="shared" si="190"/>
        <v>0</v>
      </c>
      <c r="QVU77" s="26">
        <f t="shared" si="190"/>
        <v>0</v>
      </c>
      <c r="QVV77" s="26">
        <f t="shared" si="190"/>
        <v>0</v>
      </c>
      <c r="QVW77" s="26">
        <f t="shared" si="190"/>
        <v>0</v>
      </c>
      <c r="QVX77" s="26">
        <f t="shared" si="190"/>
        <v>0</v>
      </c>
      <c r="QVY77" s="26">
        <f t="shared" si="190"/>
        <v>0</v>
      </c>
      <c r="QVZ77" s="26">
        <f t="shared" si="190"/>
        <v>0</v>
      </c>
      <c r="QWA77" s="26">
        <f t="shared" si="190"/>
        <v>0</v>
      </c>
      <c r="QWB77" s="26">
        <f t="shared" si="190"/>
        <v>0</v>
      </c>
      <c r="QWC77" s="26">
        <f t="shared" si="190"/>
        <v>0</v>
      </c>
      <c r="QWD77" s="26">
        <f t="shared" si="190"/>
        <v>0</v>
      </c>
      <c r="QWE77" s="26">
        <f t="shared" si="190"/>
        <v>0</v>
      </c>
      <c r="QWF77" s="26">
        <f t="shared" si="190"/>
        <v>0</v>
      </c>
      <c r="QWG77" s="26">
        <f t="shared" si="190"/>
        <v>0</v>
      </c>
      <c r="QWH77" s="26">
        <f t="shared" si="190"/>
        <v>0</v>
      </c>
      <c r="QWI77" s="26">
        <f t="shared" si="190"/>
        <v>0</v>
      </c>
      <c r="QWJ77" s="26">
        <f t="shared" si="190"/>
        <v>0</v>
      </c>
      <c r="QWK77" s="26">
        <f t="shared" si="190"/>
        <v>0</v>
      </c>
      <c r="QWL77" s="26">
        <f t="shared" si="190"/>
        <v>0</v>
      </c>
      <c r="QWM77" s="26">
        <f t="shared" si="190"/>
        <v>0</v>
      </c>
      <c r="QWN77" s="26">
        <f t="shared" ref="QWN77:QYY77" si="191">SUM(QWN67:QWN76)</f>
        <v>0</v>
      </c>
      <c r="QWO77" s="26">
        <f t="shared" si="191"/>
        <v>0</v>
      </c>
      <c r="QWP77" s="26">
        <f t="shared" si="191"/>
        <v>0</v>
      </c>
      <c r="QWQ77" s="26">
        <f t="shared" si="191"/>
        <v>0</v>
      </c>
      <c r="QWR77" s="26">
        <f t="shared" si="191"/>
        <v>0</v>
      </c>
      <c r="QWS77" s="26">
        <f t="shared" si="191"/>
        <v>0</v>
      </c>
      <c r="QWT77" s="26">
        <f t="shared" si="191"/>
        <v>0</v>
      </c>
      <c r="QWU77" s="26">
        <f t="shared" si="191"/>
        <v>0</v>
      </c>
      <c r="QWV77" s="26">
        <f t="shared" si="191"/>
        <v>0</v>
      </c>
      <c r="QWW77" s="26">
        <f t="shared" si="191"/>
        <v>0</v>
      </c>
      <c r="QWX77" s="26">
        <f t="shared" si="191"/>
        <v>0</v>
      </c>
      <c r="QWY77" s="26">
        <f t="shared" si="191"/>
        <v>0</v>
      </c>
      <c r="QWZ77" s="26">
        <f t="shared" si="191"/>
        <v>0</v>
      </c>
      <c r="QXA77" s="26">
        <f t="shared" si="191"/>
        <v>0</v>
      </c>
      <c r="QXB77" s="26">
        <f t="shared" si="191"/>
        <v>0</v>
      </c>
      <c r="QXC77" s="26">
        <f t="shared" si="191"/>
        <v>0</v>
      </c>
      <c r="QXD77" s="26">
        <f t="shared" si="191"/>
        <v>0</v>
      </c>
      <c r="QXE77" s="26">
        <f t="shared" si="191"/>
        <v>0</v>
      </c>
      <c r="QXF77" s="26">
        <f t="shared" si="191"/>
        <v>0</v>
      </c>
      <c r="QXG77" s="26">
        <f t="shared" si="191"/>
        <v>0</v>
      </c>
      <c r="QXH77" s="26">
        <f t="shared" si="191"/>
        <v>0</v>
      </c>
      <c r="QXI77" s="26">
        <f t="shared" si="191"/>
        <v>0</v>
      </c>
      <c r="QXJ77" s="26">
        <f t="shared" si="191"/>
        <v>0</v>
      </c>
      <c r="QXK77" s="26">
        <f t="shared" si="191"/>
        <v>0</v>
      </c>
      <c r="QXL77" s="26">
        <f t="shared" si="191"/>
        <v>0</v>
      </c>
      <c r="QXM77" s="26">
        <f t="shared" si="191"/>
        <v>0</v>
      </c>
      <c r="QXN77" s="26">
        <f t="shared" si="191"/>
        <v>0</v>
      </c>
      <c r="QXO77" s="26">
        <f t="shared" si="191"/>
        <v>0</v>
      </c>
      <c r="QXP77" s="26">
        <f t="shared" si="191"/>
        <v>0</v>
      </c>
      <c r="QXQ77" s="26">
        <f t="shared" si="191"/>
        <v>0</v>
      </c>
      <c r="QXR77" s="26">
        <f t="shared" si="191"/>
        <v>0</v>
      </c>
      <c r="QXS77" s="26">
        <f t="shared" si="191"/>
        <v>0</v>
      </c>
      <c r="QXT77" s="26">
        <f t="shared" si="191"/>
        <v>0</v>
      </c>
      <c r="QXU77" s="26">
        <f t="shared" si="191"/>
        <v>0</v>
      </c>
      <c r="QXV77" s="26">
        <f t="shared" si="191"/>
        <v>0</v>
      </c>
      <c r="QXW77" s="26">
        <f t="shared" si="191"/>
        <v>0</v>
      </c>
      <c r="QXX77" s="26">
        <f t="shared" si="191"/>
        <v>0</v>
      </c>
      <c r="QXY77" s="26">
        <f t="shared" si="191"/>
        <v>0</v>
      </c>
      <c r="QXZ77" s="26">
        <f t="shared" si="191"/>
        <v>0</v>
      </c>
      <c r="QYA77" s="26">
        <f t="shared" si="191"/>
        <v>0</v>
      </c>
      <c r="QYB77" s="26">
        <f t="shared" si="191"/>
        <v>0</v>
      </c>
      <c r="QYC77" s="26">
        <f t="shared" si="191"/>
        <v>0</v>
      </c>
      <c r="QYD77" s="26">
        <f t="shared" si="191"/>
        <v>0</v>
      </c>
      <c r="QYE77" s="26">
        <f t="shared" si="191"/>
        <v>0</v>
      </c>
      <c r="QYF77" s="26">
        <f t="shared" si="191"/>
        <v>0</v>
      </c>
      <c r="QYG77" s="26">
        <f t="shared" si="191"/>
        <v>0</v>
      </c>
      <c r="QYH77" s="26">
        <f t="shared" si="191"/>
        <v>0</v>
      </c>
      <c r="QYI77" s="26">
        <f t="shared" si="191"/>
        <v>0</v>
      </c>
      <c r="QYJ77" s="26">
        <f t="shared" si="191"/>
        <v>0</v>
      </c>
      <c r="QYK77" s="26">
        <f t="shared" si="191"/>
        <v>0</v>
      </c>
      <c r="QYL77" s="26">
        <f t="shared" si="191"/>
        <v>0</v>
      </c>
      <c r="QYM77" s="26">
        <f t="shared" si="191"/>
        <v>0</v>
      </c>
      <c r="QYN77" s="26">
        <f t="shared" si="191"/>
        <v>0</v>
      </c>
      <c r="QYO77" s="26">
        <f t="shared" si="191"/>
        <v>0</v>
      </c>
      <c r="QYP77" s="26">
        <f t="shared" si="191"/>
        <v>0</v>
      </c>
      <c r="QYQ77" s="26">
        <f t="shared" si="191"/>
        <v>0</v>
      </c>
      <c r="QYR77" s="26">
        <f t="shared" si="191"/>
        <v>0</v>
      </c>
      <c r="QYS77" s="26">
        <f t="shared" si="191"/>
        <v>0</v>
      </c>
      <c r="QYT77" s="26">
        <f t="shared" si="191"/>
        <v>0</v>
      </c>
      <c r="QYU77" s="26">
        <f t="shared" si="191"/>
        <v>0</v>
      </c>
      <c r="QYV77" s="26">
        <f t="shared" si="191"/>
        <v>0</v>
      </c>
      <c r="QYW77" s="26">
        <f t="shared" si="191"/>
        <v>0</v>
      </c>
      <c r="QYX77" s="26">
        <f t="shared" si="191"/>
        <v>0</v>
      </c>
      <c r="QYY77" s="26">
        <f t="shared" si="191"/>
        <v>0</v>
      </c>
      <c r="QYZ77" s="26">
        <f t="shared" ref="QYZ77:RBK77" si="192">SUM(QYZ67:QYZ76)</f>
        <v>0</v>
      </c>
      <c r="QZA77" s="26">
        <f t="shared" si="192"/>
        <v>0</v>
      </c>
      <c r="QZB77" s="26">
        <f t="shared" si="192"/>
        <v>0</v>
      </c>
      <c r="QZC77" s="26">
        <f t="shared" si="192"/>
        <v>0</v>
      </c>
      <c r="QZD77" s="26">
        <f t="shared" si="192"/>
        <v>0</v>
      </c>
      <c r="QZE77" s="26">
        <f t="shared" si="192"/>
        <v>0</v>
      </c>
      <c r="QZF77" s="26">
        <f t="shared" si="192"/>
        <v>0</v>
      </c>
      <c r="QZG77" s="26">
        <f t="shared" si="192"/>
        <v>0</v>
      </c>
      <c r="QZH77" s="26">
        <f t="shared" si="192"/>
        <v>0</v>
      </c>
      <c r="QZI77" s="26">
        <f t="shared" si="192"/>
        <v>0</v>
      </c>
      <c r="QZJ77" s="26">
        <f t="shared" si="192"/>
        <v>0</v>
      </c>
      <c r="QZK77" s="26">
        <f t="shared" si="192"/>
        <v>0</v>
      </c>
      <c r="QZL77" s="26">
        <f t="shared" si="192"/>
        <v>0</v>
      </c>
      <c r="QZM77" s="26">
        <f t="shared" si="192"/>
        <v>0</v>
      </c>
      <c r="QZN77" s="26">
        <f t="shared" si="192"/>
        <v>0</v>
      </c>
      <c r="QZO77" s="26">
        <f t="shared" si="192"/>
        <v>0</v>
      </c>
      <c r="QZP77" s="26">
        <f t="shared" si="192"/>
        <v>0</v>
      </c>
      <c r="QZQ77" s="26">
        <f t="shared" si="192"/>
        <v>0</v>
      </c>
      <c r="QZR77" s="26">
        <f t="shared" si="192"/>
        <v>0</v>
      </c>
      <c r="QZS77" s="26">
        <f t="shared" si="192"/>
        <v>0</v>
      </c>
      <c r="QZT77" s="26">
        <f t="shared" si="192"/>
        <v>0</v>
      </c>
      <c r="QZU77" s="26">
        <f t="shared" si="192"/>
        <v>0</v>
      </c>
      <c r="QZV77" s="26">
        <f t="shared" si="192"/>
        <v>0</v>
      </c>
      <c r="QZW77" s="26">
        <f t="shared" si="192"/>
        <v>0</v>
      </c>
      <c r="QZX77" s="26">
        <f t="shared" si="192"/>
        <v>0</v>
      </c>
      <c r="QZY77" s="26">
        <f t="shared" si="192"/>
        <v>0</v>
      </c>
      <c r="QZZ77" s="26">
        <f t="shared" si="192"/>
        <v>0</v>
      </c>
      <c r="RAA77" s="26">
        <f t="shared" si="192"/>
        <v>0</v>
      </c>
      <c r="RAB77" s="26">
        <f t="shared" si="192"/>
        <v>0</v>
      </c>
      <c r="RAC77" s="26">
        <f t="shared" si="192"/>
        <v>0</v>
      </c>
      <c r="RAD77" s="26">
        <f t="shared" si="192"/>
        <v>0</v>
      </c>
      <c r="RAE77" s="26">
        <f t="shared" si="192"/>
        <v>0</v>
      </c>
      <c r="RAF77" s="26">
        <f t="shared" si="192"/>
        <v>0</v>
      </c>
      <c r="RAG77" s="26">
        <f t="shared" si="192"/>
        <v>0</v>
      </c>
      <c r="RAH77" s="26">
        <f t="shared" si="192"/>
        <v>0</v>
      </c>
      <c r="RAI77" s="26">
        <f t="shared" si="192"/>
        <v>0</v>
      </c>
      <c r="RAJ77" s="26">
        <f t="shared" si="192"/>
        <v>0</v>
      </c>
      <c r="RAK77" s="26">
        <f t="shared" si="192"/>
        <v>0</v>
      </c>
      <c r="RAL77" s="26">
        <f t="shared" si="192"/>
        <v>0</v>
      </c>
      <c r="RAM77" s="26">
        <f t="shared" si="192"/>
        <v>0</v>
      </c>
      <c r="RAN77" s="26">
        <f t="shared" si="192"/>
        <v>0</v>
      </c>
      <c r="RAO77" s="26">
        <f t="shared" si="192"/>
        <v>0</v>
      </c>
      <c r="RAP77" s="26">
        <f t="shared" si="192"/>
        <v>0</v>
      </c>
      <c r="RAQ77" s="26">
        <f t="shared" si="192"/>
        <v>0</v>
      </c>
      <c r="RAR77" s="26">
        <f t="shared" si="192"/>
        <v>0</v>
      </c>
      <c r="RAS77" s="26">
        <f t="shared" si="192"/>
        <v>0</v>
      </c>
      <c r="RAT77" s="26">
        <f t="shared" si="192"/>
        <v>0</v>
      </c>
      <c r="RAU77" s="26">
        <f t="shared" si="192"/>
        <v>0</v>
      </c>
      <c r="RAV77" s="26">
        <f t="shared" si="192"/>
        <v>0</v>
      </c>
      <c r="RAW77" s="26">
        <f t="shared" si="192"/>
        <v>0</v>
      </c>
      <c r="RAX77" s="26">
        <f t="shared" si="192"/>
        <v>0</v>
      </c>
      <c r="RAY77" s="26">
        <f t="shared" si="192"/>
        <v>0</v>
      </c>
      <c r="RAZ77" s="26">
        <f t="shared" si="192"/>
        <v>0</v>
      </c>
      <c r="RBA77" s="26">
        <f t="shared" si="192"/>
        <v>0</v>
      </c>
      <c r="RBB77" s="26">
        <f t="shared" si="192"/>
        <v>0</v>
      </c>
      <c r="RBC77" s="26">
        <f t="shared" si="192"/>
        <v>0</v>
      </c>
      <c r="RBD77" s="26">
        <f t="shared" si="192"/>
        <v>0</v>
      </c>
      <c r="RBE77" s="26">
        <f t="shared" si="192"/>
        <v>0</v>
      </c>
      <c r="RBF77" s="26">
        <f t="shared" si="192"/>
        <v>0</v>
      </c>
      <c r="RBG77" s="26">
        <f t="shared" si="192"/>
        <v>0</v>
      </c>
      <c r="RBH77" s="26">
        <f t="shared" si="192"/>
        <v>0</v>
      </c>
      <c r="RBI77" s="26">
        <f t="shared" si="192"/>
        <v>0</v>
      </c>
      <c r="RBJ77" s="26">
        <f t="shared" si="192"/>
        <v>0</v>
      </c>
      <c r="RBK77" s="26">
        <f t="shared" si="192"/>
        <v>0</v>
      </c>
      <c r="RBL77" s="26">
        <f t="shared" ref="RBL77:RDW77" si="193">SUM(RBL67:RBL76)</f>
        <v>0</v>
      </c>
      <c r="RBM77" s="26">
        <f t="shared" si="193"/>
        <v>0</v>
      </c>
      <c r="RBN77" s="26">
        <f t="shared" si="193"/>
        <v>0</v>
      </c>
      <c r="RBO77" s="26">
        <f t="shared" si="193"/>
        <v>0</v>
      </c>
      <c r="RBP77" s="26">
        <f t="shared" si="193"/>
        <v>0</v>
      </c>
      <c r="RBQ77" s="26">
        <f t="shared" si="193"/>
        <v>0</v>
      </c>
      <c r="RBR77" s="26">
        <f t="shared" si="193"/>
        <v>0</v>
      </c>
      <c r="RBS77" s="26">
        <f t="shared" si="193"/>
        <v>0</v>
      </c>
      <c r="RBT77" s="26">
        <f t="shared" si="193"/>
        <v>0</v>
      </c>
      <c r="RBU77" s="26">
        <f t="shared" si="193"/>
        <v>0</v>
      </c>
      <c r="RBV77" s="26">
        <f t="shared" si="193"/>
        <v>0</v>
      </c>
      <c r="RBW77" s="26">
        <f t="shared" si="193"/>
        <v>0</v>
      </c>
      <c r="RBX77" s="26">
        <f t="shared" si="193"/>
        <v>0</v>
      </c>
      <c r="RBY77" s="26">
        <f t="shared" si="193"/>
        <v>0</v>
      </c>
      <c r="RBZ77" s="26">
        <f t="shared" si="193"/>
        <v>0</v>
      </c>
      <c r="RCA77" s="26">
        <f t="shared" si="193"/>
        <v>0</v>
      </c>
      <c r="RCB77" s="26">
        <f t="shared" si="193"/>
        <v>0</v>
      </c>
      <c r="RCC77" s="26">
        <f t="shared" si="193"/>
        <v>0</v>
      </c>
      <c r="RCD77" s="26">
        <f t="shared" si="193"/>
        <v>0</v>
      </c>
      <c r="RCE77" s="26">
        <f t="shared" si="193"/>
        <v>0</v>
      </c>
      <c r="RCF77" s="26">
        <f t="shared" si="193"/>
        <v>0</v>
      </c>
      <c r="RCG77" s="26">
        <f t="shared" si="193"/>
        <v>0</v>
      </c>
      <c r="RCH77" s="26">
        <f t="shared" si="193"/>
        <v>0</v>
      </c>
      <c r="RCI77" s="26">
        <f t="shared" si="193"/>
        <v>0</v>
      </c>
      <c r="RCJ77" s="26">
        <f t="shared" si="193"/>
        <v>0</v>
      </c>
      <c r="RCK77" s="26">
        <f t="shared" si="193"/>
        <v>0</v>
      </c>
      <c r="RCL77" s="26">
        <f t="shared" si="193"/>
        <v>0</v>
      </c>
      <c r="RCM77" s="26">
        <f t="shared" si="193"/>
        <v>0</v>
      </c>
      <c r="RCN77" s="26">
        <f t="shared" si="193"/>
        <v>0</v>
      </c>
      <c r="RCO77" s="26">
        <f t="shared" si="193"/>
        <v>0</v>
      </c>
      <c r="RCP77" s="26">
        <f t="shared" si="193"/>
        <v>0</v>
      </c>
      <c r="RCQ77" s="26">
        <f t="shared" si="193"/>
        <v>0</v>
      </c>
      <c r="RCR77" s="26">
        <f t="shared" si="193"/>
        <v>0</v>
      </c>
      <c r="RCS77" s="26">
        <f t="shared" si="193"/>
        <v>0</v>
      </c>
      <c r="RCT77" s="26">
        <f t="shared" si="193"/>
        <v>0</v>
      </c>
      <c r="RCU77" s="26">
        <f t="shared" si="193"/>
        <v>0</v>
      </c>
      <c r="RCV77" s="26">
        <f t="shared" si="193"/>
        <v>0</v>
      </c>
      <c r="RCW77" s="26">
        <f t="shared" si="193"/>
        <v>0</v>
      </c>
      <c r="RCX77" s="26">
        <f t="shared" si="193"/>
        <v>0</v>
      </c>
      <c r="RCY77" s="26">
        <f t="shared" si="193"/>
        <v>0</v>
      </c>
      <c r="RCZ77" s="26">
        <f t="shared" si="193"/>
        <v>0</v>
      </c>
      <c r="RDA77" s="26">
        <f t="shared" si="193"/>
        <v>0</v>
      </c>
      <c r="RDB77" s="26">
        <f t="shared" si="193"/>
        <v>0</v>
      </c>
      <c r="RDC77" s="26">
        <f t="shared" si="193"/>
        <v>0</v>
      </c>
      <c r="RDD77" s="26">
        <f t="shared" si="193"/>
        <v>0</v>
      </c>
      <c r="RDE77" s="26">
        <f t="shared" si="193"/>
        <v>0</v>
      </c>
      <c r="RDF77" s="26">
        <f t="shared" si="193"/>
        <v>0</v>
      </c>
      <c r="RDG77" s="26">
        <f t="shared" si="193"/>
        <v>0</v>
      </c>
      <c r="RDH77" s="26">
        <f t="shared" si="193"/>
        <v>0</v>
      </c>
      <c r="RDI77" s="26">
        <f t="shared" si="193"/>
        <v>0</v>
      </c>
      <c r="RDJ77" s="26">
        <f t="shared" si="193"/>
        <v>0</v>
      </c>
      <c r="RDK77" s="26">
        <f t="shared" si="193"/>
        <v>0</v>
      </c>
      <c r="RDL77" s="26">
        <f t="shared" si="193"/>
        <v>0</v>
      </c>
      <c r="RDM77" s="26">
        <f t="shared" si="193"/>
        <v>0</v>
      </c>
      <c r="RDN77" s="26">
        <f t="shared" si="193"/>
        <v>0</v>
      </c>
      <c r="RDO77" s="26">
        <f t="shared" si="193"/>
        <v>0</v>
      </c>
      <c r="RDP77" s="26">
        <f t="shared" si="193"/>
        <v>0</v>
      </c>
      <c r="RDQ77" s="26">
        <f t="shared" si="193"/>
        <v>0</v>
      </c>
      <c r="RDR77" s="26">
        <f t="shared" si="193"/>
        <v>0</v>
      </c>
      <c r="RDS77" s="26">
        <f t="shared" si="193"/>
        <v>0</v>
      </c>
      <c r="RDT77" s="26">
        <f t="shared" si="193"/>
        <v>0</v>
      </c>
      <c r="RDU77" s="26">
        <f t="shared" si="193"/>
        <v>0</v>
      </c>
      <c r="RDV77" s="26">
        <f t="shared" si="193"/>
        <v>0</v>
      </c>
      <c r="RDW77" s="26">
        <f t="shared" si="193"/>
        <v>0</v>
      </c>
      <c r="RDX77" s="26">
        <f t="shared" ref="RDX77:RGI77" si="194">SUM(RDX67:RDX76)</f>
        <v>0</v>
      </c>
      <c r="RDY77" s="26">
        <f t="shared" si="194"/>
        <v>0</v>
      </c>
      <c r="RDZ77" s="26">
        <f t="shared" si="194"/>
        <v>0</v>
      </c>
      <c r="REA77" s="26">
        <f t="shared" si="194"/>
        <v>0</v>
      </c>
      <c r="REB77" s="26">
        <f t="shared" si="194"/>
        <v>0</v>
      </c>
      <c r="REC77" s="26">
        <f t="shared" si="194"/>
        <v>0</v>
      </c>
      <c r="RED77" s="26">
        <f t="shared" si="194"/>
        <v>0</v>
      </c>
      <c r="REE77" s="26">
        <f t="shared" si="194"/>
        <v>0</v>
      </c>
      <c r="REF77" s="26">
        <f t="shared" si="194"/>
        <v>0</v>
      </c>
      <c r="REG77" s="26">
        <f t="shared" si="194"/>
        <v>0</v>
      </c>
      <c r="REH77" s="26">
        <f t="shared" si="194"/>
        <v>0</v>
      </c>
      <c r="REI77" s="26">
        <f t="shared" si="194"/>
        <v>0</v>
      </c>
      <c r="REJ77" s="26">
        <f t="shared" si="194"/>
        <v>0</v>
      </c>
      <c r="REK77" s="26">
        <f t="shared" si="194"/>
        <v>0</v>
      </c>
      <c r="REL77" s="26">
        <f t="shared" si="194"/>
        <v>0</v>
      </c>
      <c r="REM77" s="26">
        <f t="shared" si="194"/>
        <v>0</v>
      </c>
      <c r="REN77" s="26">
        <f t="shared" si="194"/>
        <v>0</v>
      </c>
      <c r="REO77" s="26">
        <f t="shared" si="194"/>
        <v>0</v>
      </c>
      <c r="REP77" s="26">
        <f t="shared" si="194"/>
        <v>0</v>
      </c>
      <c r="REQ77" s="26">
        <f t="shared" si="194"/>
        <v>0</v>
      </c>
      <c r="RER77" s="26">
        <f t="shared" si="194"/>
        <v>0</v>
      </c>
      <c r="RES77" s="26">
        <f t="shared" si="194"/>
        <v>0</v>
      </c>
      <c r="RET77" s="26">
        <f t="shared" si="194"/>
        <v>0</v>
      </c>
      <c r="REU77" s="26">
        <f t="shared" si="194"/>
        <v>0</v>
      </c>
      <c r="REV77" s="26">
        <f t="shared" si="194"/>
        <v>0</v>
      </c>
      <c r="REW77" s="26">
        <f t="shared" si="194"/>
        <v>0</v>
      </c>
      <c r="REX77" s="26">
        <f t="shared" si="194"/>
        <v>0</v>
      </c>
      <c r="REY77" s="26">
        <f t="shared" si="194"/>
        <v>0</v>
      </c>
      <c r="REZ77" s="26">
        <f t="shared" si="194"/>
        <v>0</v>
      </c>
      <c r="RFA77" s="26">
        <f t="shared" si="194"/>
        <v>0</v>
      </c>
      <c r="RFB77" s="26">
        <f t="shared" si="194"/>
        <v>0</v>
      </c>
      <c r="RFC77" s="26">
        <f t="shared" si="194"/>
        <v>0</v>
      </c>
      <c r="RFD77" s="26">
        <f t="shared" si="194"/>
        <v>0</v>
      </c>
      <c r="RFE77" s="26">
        <f t="shared" si="194"/>
        <v>0</v>
      </c>
      <c r="RFF77" s="26">
        <f t="shared" si="194"/>
        <v>0</v>
      </c>
      <c r="RFG77" s="26">
        <f t="shared" si="194"/>
        <v>0</v>
      </c>
      <c r="RFH77" s="26">
        <f t="shared" si="194"/>
        <v>0</v>
      </c>
      <c r="RFI77" s="26">
        <f t="shared" si="194"/>
        <v>0</v>
      </c>
      <c r="RFJ77" s="26">
        <f t="shared" si="194"/>
        <v>0</v>
      </c>
      <c r="RFK77" s="26">
        <f t="shared" si="194"/>
        <v>0</v>
      </c>
      <c r="RFL77" s="26">
        <f t="shared" si="194"/>
        <v>0</v>
      </c>
      <c r="RFM77" s="26">
        <f t="shared" si="194"/>
        <v>0</v>
      </c>
      <c r="RFN77" s="26">
        <f t="shared" si="194"/>
        <v>0</v>
      </c>
      <c r="RFO77" s="26">
        <f t="shared" si="194"/>
        <v>0</v>
      </c>
      <c r="RFP77" s="26">
        <f t="shared" si="194"/>
        <v>0</v>
      </c>
      <c r="RFQ77" s="26">
        <f t="shared" si="194"/>
        <v>0</v>
      </c>
      <c r="RFR77" s="26">
        <f t="shared" si="194"/>
        <v>0</v>
      </c>
      <c r="RFS77" s="26">
        <f t="shared" si="194"/>
        <v>0</v>
      </c>
      <c r="RFT77" s="26">
        <f t="shared" si="194"/>
        <v>0</v>
      </c>
      <c r="RFU77" s="26">
        <f t="shared" si="194"/>
        <v>0</v>
      </c>
      <c r="RFV77" s="26">
        <f t="shared" si="194"/>
        <v>0</v>
      </c>
      <c r="RFW77" s="26">
        <f t="shared" si="194"/>
        <v>0</v>
      </c>
      <c r="RFX77" s="26">
        <f t="shared" si="194"/>
        <v>0</v>
      </c>
      <c r="RFY77" s="26">
        <f t="shared" si="194"/>
        <v>0</v>
      </c>
      <c r="RFZ77" s="26">
        <f t="shared" si="194"/>
        <v>0</v>
      </c>
      <c r="RGA77" s="26">
        <f t="shared" si="194"/>
        <v>0</v>
      </c>
      <c r="RGB77" s="26">
        <f t="shared" si="194"/>
        <v>0</v>
      </c>
      <c r="RGC77" s="26">
        <f t="shared" si="194"/>
        <v>0</v>
      </c>
      <c r="RGD77" s="26">
        <f t="shared" si="194"/>
        <v>0</v>
      </c>
      <c r="RGE77" s="26">
        <f t="shared" si="194"/>
        <v>0</v>
      </c>
      <c r="RGF77" s="26">
        <f t="shared" si="194"/>
        <v>0</v>
      </c>
      <c r="RGG77" s="26">
        <f t="shared" si="194"/>
        <v>0</v>
      </c>
      <c r="RGH77" s="26">
        <f t="shared" si="194"/>
        <v>0</v>
      </c>
      <c r="RGI77" s="26">
        <f t="shared" si="194"/>
        <v>0</v>
      </c>
      <c r="RGJ77" s="26">
        <f t="shared" ref="RGJ77:RIU77" si="195">SUM(RGJ67:RGJ76)</f>
        <v>0</v>
      </c>
      <c r="RGK77" s="26">
        <f t="shared" si="195"/>
        <v>0</v>
      </c>
      <c r="RGL77" s="26">
        <f t="shared" si="195"/>
        <v>0</v>
      </c>
      <c r="RGM77" s="26">
        <f t="shared" si="195"/>
        <v>0</v>
      </c>
      <c r="RGN77" s="26">
        <f t="shared" si="195"/>
        <v>0</v>
      </c>
      <c r="RGO77" s="26">
        <f t="shared" si="195"/>
        <v>0</v>
      </c>
      <c r="RGP77" s="26">
        <f t="shared" si="195"/>
        <v>0</v>
      </c>
      <c r="RGQ77" s="26">
        <f t="shared" si="195"/>
        <v>0</v>
      </c>
      <c r="RGR77" s="26">
        <f t="shared" si="195"/>
        <v>0</v>
      </c>
      <c r="RGS77" s="26">
        <f t="shared" si="195"/>
        <v>0</v>
      </c>
      <c r="RGT77" s="26">
        <f t="shared" si="195"/>
        <v>0</v>
      </c>
      <c r="RGU77" s="26">
        <f t="shared" si="195"/>
        <v>0</v>
      </c>
      <c r="RGV77" s="26">
        <f t="shared" si="195"/>
        <v>0</v>
      </c>
      <c r="RGW77" s="26">
        <f t="shared" si="195"/>
        <v>0</v>
      </c>
      <c r="RGX77" s="26">
        <f t="shared" si="195"/>
        <v>0</v>
      </c>
      <c r="RGY77" s="26">
        <f t="shared" si="195"/>
        <v>0</v>
      </c>
      <c r="RGZ77" s="26">
        <f t="shared" si="195"/>
        <v>0</v>
      </c>
      <c r="RHA77" s="26">
        <f t="shared" si="195"/>
        <v>0</v>
      </c>
      <c r="RHB77" s="26">
        <f t="shared" si="195"/>
        <v>0</v>
      </c>
      <c r="RHC77" s="26">
        <f t="shared" si="195"/>
        <v>0</v>
      </c>
      <c r="RHD77" s="26">
        <f t="shared" si="195"/>
        <v>0</v>
      </c>
      <c r="RHE77" s="26">
        <f t="shared" si="195"/>
        <v>0</v>
      </c>
      <c r="RHF77" s="26">
        <f t="shared" si="195"/>
        <v>0</v>
      </c>
      <c r="RHG77" s="26">
        <f t="shared" si="195"/>
        <v>0</v>
      </c>
      <c r="RHH77" s="26">
        <f t="shared" si="195"/>
        <v>0</v>
      </c>
      <c r="RHI77" s="26">
        <f t="shared" si="195"/>
        <v>0</v>
      </c>
      <c r="RHJ77" s="26">
        <f t="shared" si="195"/>
        <v>0</v>
      </c>
      <c r="RHK77" s="26">
        <f t="shared" si="195"/>
        <v>0</v>
      </c>
      <c r="RHL77" s="26">
        <f t="shared" si="195"/>
        <v>0</v>
      </c>
      <c r="RHM77" s="26">
        <f t="shared" si="195"/>
        <v>0</v>
      </c>
      <c r="RHN77" s="26">
        <f t="shared" si="195"/>
        <v>0</v>
      </c>
      <c r="RHO77" s="26">
        <f t="shared" si="195"/>
        <v>0</v>
      </c>
      <c r="RHP77" s="26">
        <f t="shared" si="195"/>
        <v>0</v>
      </c>
      <c r="RHQ77" s="26">
        <f t="shared" si="195"/>
        <v>0</v>
      </c>
      <c r="RHR77" s="26">
        <f t="shared" si="195"/>
        <v>0</v>
      </c>
      <c r="RHS77" s="26">
        <f t="shared" si="195"/>
        <v>0</v>
      </c>
      <c r="RHT77" s="26">
        <f t="shared" si="195"/>
        <v>0</v>
      </c>
      <c r="RHU77" s="26">
        <f t="shared" si="195"/>
        <v>0</v>
      </c>
      <c r="RHV77" s="26">
        <f t="shared" si="195"/>
        <v>0</v>
      </c>
      <c r="RHW77" s="26">
        <f t="shared" si="195"/>
        <v>0</v>
      </c>
      <c r="RHX77" s="26">
        <f t="shared" si="195"/>
        <v>0</v>
      </c>
      <c r="RHY77" s="26">
        <f t="shared" si="195"/>
        <v>0</v>
      </c>
      <c r="RHZ77" s="26">
        <f t="shared" si="195"/>
        <v>0</v>
      </c>
      <c r="RIA77" s="26">
        <f t="shared" si="195"/>
        <v>0</v>
      </c>
      <c r="RIB77" s="26">
        <f t="shared" si="195"/>
        <v>0</v>
      </c>
      <c r="RIC77" s="26">
        <f t="shared" si="195"/>
        <v>0</v>
      </c>
      <c r="RID77" s="26">
        <f t="shared" si="195"/>
        <v>0</v>
      </c>
      <c r="RIE77" s="26">
        <f t="shared" si="195"/>
        <v>0</v>
      </c>
      <c r="RIF77" s="26">
        <f t="shared" si="195"/>
        <v>0</v>
      </c>
      <c r="RIG77" s="26">
        <f t="shared" si="195"/>
        <v>0</v>
      </c>
      <c r="RIH77" s="26">
        <f t="shared" si="195"/>
        <v>0</v>
      </c>
      <c r="RII77" s="26">
        <f t="shared" si="195"/>
        <v>0</v>
      </c>
      <c r="RIJ77" s="26">
        <f t="shared" si="195"/>
        <v>0</v>
      </c>
      <c r="RIK77" s="26">
        <f t="shared" si="195"/>
        <v>0</v>
      </c>
      <c r="RIL77" s="26">
        <f t="shared" si="195"/>
        <v>0</v>
      </c>
      <c r="RIM77" s="26">
        <f t="shared" si="195"/>
        <v>0</v>
      </c>
      <c r="RIN77" s="26">
        <f t="shared" si="195"/>
        <v>0</v>
      </c>
      <c r="RIO77" s="26">
        <f t="shared" si="195"/>
        <v>0</v>
      </c>
      <c r="RIP77" s="26">
        <f t="shared" si="195"/>
        <v>0</v>
      </c>
      <c r="RIQ77" s="26">
        <f t="shared" si="195"/>
        <v>0</v>
      </c>
      <c r="RIR77" s="26">
        <f t="shared" si="195"/>
        <v>0</v>
      </c>
      <c r="RIS77" s="26">
        <f t="shared" si="195"/>
        <v>0</v>
      </c>
      <c r="RIT77" s="26">
        <f t="shared" si="195"/>
        <v>0</v>
      </c>
      <c r="RIU77" s="26">
        <f t="shared" si="195"/>
        <v>0</v>
      </c>
      <c r="RIV77" s="26">
        <f t="shared" ref="RIV77:RLG77" si="196">SUM(RIV67:RIV76)</f>
        <v>0</v>
      </c>
      <c r="RIW77" s="26">
        <f t="shared" si="196"/>
        <v>0</v>
      </c>
      <c r="RIX77" s="26">
        <f t="shared" si="196"/>
        <v>0</v>
      </c>
      <c r="RIY77" s="26">
        <f t="shared" si="196"/>
        <v>0</v>
      </c>
      <c r="RIZ77" s="26">
        <f t="shared" si="196"/>
        <v>0</v>
      </c>
      <c r="RJA77" s="26">
        <f t="shared" si="196"/>
        <v>0</v>
      </c>
      <c r="RJB77" s="26">
        <f t="shared" si="196"/>
        <v>0</v>
      </c>
      <c r="RJC77" s="26">
        <f t="shared" si="196"/>
        <v>0</v>
      </c>
      <c r="RJD77" s="26">
        <f t="shared" si="196"/>
        <v>0</v>
      </c>
      <c r="RJE77" s="26">
        <f t="shared" si="196"/>
        <v>0</v>
      </c>
      <c r="RJF77" s="26">
        <f t="shared" si="196"/>
        <v>0</v>
      </c>
      <c r="RJG77" s="26">
        <f t="shared" si="196"/>
        <v>0</v>
      </c>
      <c r="RJH77" s="26">
        <f t="shared" si="196"/>
        <v>0</v>
      </c>
      <c r="RJI77" s="26">
        <f t="shared" si="196"/>
        <v>0</v>
      </c>
      <c r="RJJ77" s="26">
        <f t="shared" si="196"/>
        <v>0</v>
      </c>
      <c r="RJK77" s="26">
        <f t="shared" si="196"/>
        <v>0</v>
      </c>
      <c r="RJL77" s="26">
        <f t="shared" si="196"/>
        <v>0</v>
      </c>
      <c r="RJM77" s="26">
        <f t="shared" si="196"/>
        <v>0</v>
      </c>
      <c r="RJN77" s="26">
        <f t="shared" si="196"/>
        <v>0</v>
      </c>
      <c r="RJO77" s="26">
        <f t="shared" si="196"/>
        <v>0</v>
      </c>
      <c r="RJP77" s="26">
        <f t="shared" si="196"/>
        <v>0</v>
      </c>
      <c r="RJQ77" s="26">
        <f t="shared" si="196"/>
        <v>0</v>
      </c>
      <c r="RJR77" s="26">
        <f t="shared" si="196"/>
        <v>0</v>
      </c>
      <c r="RJS77" s="26">
        <f t="shared" si="196"/>
        <v>0</v>
      </c>
      <c r="RJT77" s="26">
        <f t="shared" si="196"/>
        <v>0</v>
      </c>
      <c r="RJU77" s="26">
        <f t="shared" si="196"/>
        <v>0</v>
      </c>
      <c r="RJV77" s="26">
        <f t="shared" si="196"/>
        <v>0</v>
      </c>
      <c r="RJW77" s="26">
        <f t="shared" si="196"/>
        <v>0</v>
      </c>
      <c r="RJX77" s="26">
        <f t="shared" si="196"/>
        <v>0</v>
      </c>
      <c r="RJY77" s="26">
        <f t="shared" si="196"/>
        <v>0</v>
      </c>
      <c r="RJZ77" s="26">
        <f t="shared" si="196"/>
        <v>0</v>
      </c>
      <c r="RKA77" s="26">
        <f t="shared" si="196"/>
        <v>0</v>
      </c>
      <c r="RKB77" s="26">
        <f t="shared" si="196"/>
        <v>0</v>
      </c>
      <c r="RKC77" s="26">
        <f t="shared" si="196"/>
        <v>0</v>
      </c>
      <c r="RKD77" s="26">
        <f t="shared" si="196"/>
        <v>0</v>
      </c>
      <c r="RKE77" s="26">
        <f t="shared" si="196"/>
        <v>0</v>
      </c>
      <c r="RKF77" s="26">
        <f t="shared" si="196"/>
        <v>0</v>
      </c>
      <c r="RKG77" s="26">
        <f t="shared" si="196"/>
        <v>0</v>
      </c>
      <c r="RKH77" s="26">
        <f t="shared" si="196"/>
        <v>0</v>
      </c>
      <c r="RKI77" s="26">
        <f t="shared" si="196"/>
        <v>0</v>
      </c>
      <c r="RKJ77" s="26">
        <f t="shared" si="196"/>
        <v>0</v>
      </c>
      <c r="RKK77" s="26">
        <f t="shared" si="196"/>
        <v>0</v>
      </c>
      <c r="RKL77" s="26">
        <f t="shared" si="196"/>
        <v>0</v>
      </c>
      <c r="RKM77" s="26">
        <f t="shared" si="196"/>
        <v>0</v>
      </c>
      <c r="RKN77" s="26">
        <f t="shared" si="196"/>
        <v>0</v>
      </c>
      <c r="RKO77" s="26">
        <f t="shared" si="196"/>
        <v>0</v>
      </c>
      <c r="RKP77" s="26">
        <f t="shared" si="196"/>
        <v>0</v>
      </c>
      <c r="RKQ77" s="26">
        <f t="shared" si="196"/>
        <v>0</v>
      </c>
      <c r="RKR77" s="26">
        <f t="shared" si="196"/>
        <v>0</v>
      </c>
      <c r="RKS77" s="26">
        <f t="shared" si="196"/>
        <v>0</v>
      </c>
      <c r="RKT77" s="26">
        <f t="shared" si="196"/>
        <v>0</v>
      </c>
      <c r="RKU77" s="26">
        <f t="shared" si="196"/>
        <v>0</v>
      </c>
      <c r="RKV77" s="26">
        <f t="shared" si="196"/>
        <v>0</v>
      </c>
      <c r="RKW77" s="26">
        <f t="shared" si="196"/>
        <v>0</v>
      </c>
      <c r="RKX77" s="26">
        <f t="shared" si="196"/>
        <v>0</v>
      </c>
      <c r="RKY77" s="26">
        <f t="shared" si="196"/>
        <v>0</v>
      </c>
      <c r="RKZ77" s="26">
        <f t="shared" si="196"/>
        <v>0</v>
      </c>
      <c r="RLA77" s="26">
        <f t="shared" si="196"/>
        <v>0</v>
      </c>
      <c r="RLB77" s="26">
        <f t="shared" si="196"/>
        <v>0</v>
      </c>
      <c r="RLC77" s="26">
        <f t="shared" si="196"/>
        <v>0</v>
      </c>
      <c r="RLD77" s="26">
        <f t="shared" si="196"/>
        <v>0</v>
      </c>
      <c r="RLE77" s="26">
        <f t="shared" si="196"/>
        <v>0</v>
      </c>
      <c r="RLF77" s="26">
        <f t="shared" si="196"/>
        <v>0</v>
      </c>
      <c r="RLG77" s="26">
        <f t="shared" si="196"/>
        <v>0</v>
      </c>
      <c r="RLH77" s="26">
        <f t="shared" ref="RLH77:RNS77" si="197">SUM(RLH67:RLH76)</f>
        <v>0</v>
      </c>
      <c r="RLI77" s="26">
        <f t="shared" si="197"/>
        <v>0</v>
      </c>
      <c r="RLJ77" s="26">
        <f t="shared" si="197"/>
        <v>0</v>
      </c>
      <c r="RLK77" s="26">
        <f t="shared" si="197"/>
        <v>0</v>
      </c>
      <c r="RLL77" s="26">
        <f t="shared" si="197"/>
        <v>0</v>
      </c>
      <c r="RLM77" s="26">
        <f t="shared" si="197"/>
        <v>0</v>
      </c>
      <c r="RLN77" s="26">
        <f t="shared" si="197"/>
        <v>0</v>
      </c>
      <c r="RLO77" s="26">
        <f t="shared" si="197"/>
        <v>0</v>
      </c>
      <c r="RLP77" s="26">
        <f t="shared" si="197"/>
        <v>0</v>
      </c>
      <c r="RLQ77" s="26">
        <f t="shared" si="197"/>
        <v>0</v>
      </c>
      <c r="RLR77" s="26">
        <f t="shared" si="197"/>
        <v>0</v>
      </c>
      <c r="RLS77" s="26">
        <f t="shared" si="197"/>
        <v>0</v>
      </c>
      <c r="RLT77" s="26">
        <f t="shared" si="197"/>
        <v>0</v>
      </c>
      <c r="RLU77" s="26">
        <f t="shared" si="197"/>
        <v>0</v>
      </c>
      <c r="RLV77" s="26">
        <f t="shared" si="197"/>
        <v>0</v>
      </c>
      <c r="RLW77" s="26">
        <f t="shared" si="197"/>
        <v>0</v>
      </c>
      <c r="RLX77" s="26">
        <f t="shared" si="197"/>
        <v>0</v>
      </c>
      <c r="RLY77" s="26">
        <f t="shared" si="197"/>
        <v>0</v>
      </c>
      <c r="RLZ77" s="26">
        <f t="shared" si="197"/>
        <v>0</v>
      </c>
      <c r="RMA77" s="26">
        <f t="shared" si="197"/>
        <v>0</v>
      </c>
      <c r="RMB77" s="26">
        <f t="shared" si="197"/>
        <v>0</v>
      </c>
      <c r="RMC77" s="26">
        <f t="shared" si="197"/>
        <v>0</v>
      </c>
      <c r="RMD77" s="26">
        <f t="shared" si="197"/>
        <v>0</v>
      </c>
      <c r="RME77" s="26">
        <f t="shared" si="197"/>
        <v>0</v>
      </c>
      <c r="RMF77" s="26">
        <f t="shared" si="197"/>
        <v>0</v>
      </c>
      <c r="RMG77" s="26">
        <f t="shared" si="197"/>
        <v>0</v>
      </c>
      <c r="RMH77" s="26">
        <f t="shared" si="197"/>
        <v>0</v>
      </c>
      <c r="RMI77" s="26">
        <f t="shared" si="197"/>
        <v>0</v>
      </c>
      <c r="RMJ77" s="26">
        <f t="shared" si="197"/>
        <v>0</v>
      </c>
      <c r="RMK77" s="26">
        <f t="shared" si="197"/>
        <v>0</v>
      </c>
      <c r="RML77" s="26">
        <f t="shared" si="197"/>
        <v>0</v>
      </c>
      <c r="RMM77" s="26">
        <f t="shared" si="197"/>
        <v>0</v>
      </c>
      <c r="RMN77" s="26">
        <f t="shared" si="197"/>
        <v>0</v>
      </c>
      <c r="RMO77" s="26">
        <f t="shared" si="197"/>
        <v>0</v>
      </c>
      <c r="RMP77" s="26">
        <f t="shared" si="197"/>
        <v>0</v>
      </c>
      <c r="RMQ77" s="26">
        <f t="shared" si="197"/>
        <v>0</v>
      </c>
      <c r="RMR77" s="26">
        <f t="shared" si="197"/>
        <v>0</v>
      </c>
      <c r="RMS77" s="26">
        <f t="shared" si="197"/>
        <v>0</v>
      </c>
      <c r="RMT77" s="26">
        <f t="shared" si="197"/>
        <v>0</v>
      </c>
      <c r="RMU77" s="26">
        <f t="shared" si="197"/>
        <v>0</v>
      </c>
      <c r="RMV77" s="26">
        <f t="shared" si="197"/>
        <v>0</v>
      </c>
      <c r="RMW77" s="26">
        <f t="shared" si="197"/>
        <v>0</v>
      </c>
      <c r="RMX77" s="26">
        <f t="shared" si="197"/>
        <v>0</v>
      </c>
      <c r="RMY77" s="26">
        <f t="shared" si="197"/>
        <v>0</v>
      </c>
      <c r="RMZ77" s="26">
        <f t="shared" si="197"/>
        <v>0</v>
      </c>
      <c r="RNA77" s="26">
        <f t="shared" si="197"/>
        <v>0</v>
      </c>
      <c r="RNB77" s="26">
        <f t="shared" si="197"/>
        <v>0</v>
      </c>
      <c r="RNC77" s="26">
        <f t="shared" si="197"/>
        <v>0</v>
      </c>
      <c r="RND77" s="26">
        <f t="shared" si="197"/>
        <v>0</v>
      </c>
      <c r="RNE77" s="26">
        <f t="shared" si="197"/>
        <v>0</v>
      </c>
      <c r="RNF77" s="26">
        <f t="shared" si="197"/>
        <v>0</v>
      </c>
      <c r="RNG77" s="26">
        <f t="shared" si="197"/>
        <v>0</v>
      </c>
      <c r="RNH77" s="26">
        <f t="shared" si="197"/>
        <v>0</v>
      </c>
      <c r="RNI77" s="26">
        <f t="shared" si="197"/>
        <v>0</v>
      </c>
      <c r="RNJ77" s="26">
        <f t="shared" si="197"/>
        <v>0</v>
      </c>
      <c r="RNK77" s="26">
        <f t="shared" si="197"/>
        <v>0</v>
      </c>
      <c r="RNL77" s="26">
        <f t="shared" si="197"/>
        <v>0</v>
      </c>
      <c r="RNM77" s="26">
        <f t="shared" si="197"/>
        <v>0</v>
      </c>
      <c r="RNN77" s="26">
        <f t="shared" si="197"/>
        <v>0</v>
      </c>
      <c r="RNO77" s="26">
        <f t="shared" si="197"/>
        <v>0</v>
      </c>
      <c r="RNP77" s="26">
        <f t="shared" si="197"/>
        <v>0</v>
      </c>
      <c r="RNQ77" s="26">
        <f t="shared" si="197"/>
        <v>0</v>
      </c>
      <c r="RNR77" s="26">
        <f t="shared" si="197"/>
        <v>0</v>
      </c>
      <c r="RNS77" s="26">
        <f t="shared" si="197"/>
        <v>0</v>
      </c>
      <c r="RNT77" s="26">
        <f t="shared" ref="RNT77:RQE77" si="198">SUM(RNT67:RNT76)</f>
        <v>0</v>
      </c>
      <c r="RNU77" s="26">
        <f t="shared" si="198"/>
        <v>0</v>
      </c>
      <c r="RNV77" s="26">
        <f t="shared" si="198"/>
        <v>0</v>
      </c>
      <c r="RNW77" s="26">
        <f t="shared" si="198"/>
        <v>0</v>
      </c>
      <c r="RNX77" s="26">
        <f t="shared" si="198"/>
        <v>0</v>
      </c>
      <c r="RNY77" s="26">
        <f t="shared" si="198"/>
        <v>0</v>
      </c>
      <c r="RNZ77" s="26">
        <f t="shared" si="198"/>
        <v>0</v>
      </c>
      <c r="ROA77" s="26">
        <f t="shared" si="198"/>
        <v>0</v>
      </c>
      <c r="ROB77" s="26">
        <f t="shared" si="198"/>
        <v>0</v>
      </c>
      <c r="ROC77" s="26">
        <f t="shared" si="198"/>
        <v>0</v>
      </c>
      <c r="ROD77" s="26">
        <f t="shared" si="198"/>
        <v>0</v>
      </c>
      <c r="ROE77" s="26">
        <f t="shared" si="198"/>
        <v>0</v>
      </c>
      <c r="ROF77" s="26">
        <f t="shared" si="198"/>
        <v>0</v>
      </c>
      <c r="ROG77" s="26">
        <f t="shared" si="198"/>
        <v>0</v>
      </c>
      <c r="ROH77" s="26">
        <f t="shared" si="198"/>
        <v>0</v>
      </c>
      <c r="ROI77" s="26">
        <f t="shared" si="198"/>
        <v>0</v>
      </c>
      <c r="ROJ77" s="26">
        <f t="shared" si="198"/>
        <v>0</v>
      </c>
      <c r="ROK77" s="26">
        <f t="shared" si="198"/>
        <v>0</v>
      </c>
      <c r="ROL77" s="26">
        <f t="shared" si="198"/>
        <v>0</v>
      </c>
      <c r="ROM77" s="26">
        <f t="shared" si="198"/>
        <v>0</v>
      </c>
      <c r="RON77" s="26">
        <f t="shared" si="198"/>
        <v>0</v>
      </c>
      <c r="ROO77" s="26">
        <f t="shared" si="198"/>
        <v>0</v>
      </c>
      <c r="ROP77" s="26">
        <f t="shared" si="198"/>
        <v>0</v>
      </c>
      <c r="ROQ77" s="26">
        <f t="shared" si="198"/>
        <v>0</v>
      </c>
      <c r="ROR77" s="26">
        <f t="shared" si="198"/>
        <v>0</v>
      </c>
      <c r="ROS77" s="26">
        <f t="shared" si="198"/>
        <v>0</v>
      </c>
      <c r="ROT77" s="26">
        <f t="shared" si="198"/>
        <v>0</v>
      </c>
      <c r="ROU77" s="26">
        <f t="shared" si="198"/>
        <v>0</v>
      </c>
      <c r="ROV77" s="26">
        <f t="shared" si="198"/>
        <v>0</v>
      </c>
      <c r="ROW77" s="26">
        <f t="shared" si="198"/>
        <v>0</v>
      </c>
      <c r="ROX77" s="26">
        <f t="shared" si="198"/>
        <v>0</v>
      </c>
      <c r="ROY77" s="26">
        <f t="shared" si="198"/>
        <v>0</v>
      </c>
      <c r="ROZ77" s="26">
        <f t="shared" si="198"/>
        <v>0</v>
      </c>
      <c r="RPA77" s="26">
        <f t="shared" si="198"/>
        <v>0</v>
      </c>
      <c r="RPB77" s="26">
        <f t="shared" si="198"/>
        <v>0</v>
      </c>
      <c r="RPC77" s="26">
        <f t="shared" si="198"/>
        <v>0</v>
      </c>
      <c r="RPD77" s="26">
        <f t="shared" si="198"/>
        <v>0</v>
      </c>
      <c r="RPE77" s="26">
        <f t="shared" si="198"/>
        <v>0</v>
      </c>
      <c r="RPF77" s="26">
        <f t="shared" si="198"/>
        <v>0</v>
      </c>
      <c r="RPG77" s="26">
        <f t="shared" si="198"/>
        <v>0</v>
      </c>
      <c r="RPH77" s="26">
        <f t="shared" si="198"/>
        <v>0</v>
      </c>
      <c r="RPI77" s="26">
        <f t="shared" si="198"/>
        <v>0</v>
      </c>
      <c r="RPJ77" s="26">
        <f t="shared" si="198"/>
        <v>0</v>
      </c>
      <c r="RPK77" s="26">
        <f t="shared" si="198"/>
        <v>0</v>
      </c>
      <c r="RPL77" s="26">
        <f t="shared" si="198"/>
        <v>0</v>
      </c>
      <c r="RPM77" s="26">
        <f t="shared" si="198"/>
        <v>0</v>
      </c>
      <c r="RPN77" s="26">
        <f t="shared" si="198"/>
        <v>0</v>
      </c>
      <c r="RPO77" s="26">
        <f t="shared" si="198"/>
        <v>0</v>
      </c>
      <c r="RPP77" s="26">
        <f t="shared" si="198"/>
        <v>0</v>
      </c>
      <c r="RPQ77" s="26">
        <f t="shared" si="198"/>
        <v>0</v>
      </c>
      <c r="RPR77" s="26">
        <f t="shared" si="198"/>
        <v>0</v>
      </c>
      <c r="RPS77" s="26">
        <f t="shared" si="198"/>
        <v>0</v>
      </c>
      <c r="RPT77" s="26">
        <f t="shared" si="198"/>
        <v>0</v>
      </c>
      <c r="RPU77" s="26">
        <f t="shared" si="198"/>
        <v>0</v>
      </c>
      <c r="RPV77" s="26">
        <f t="shared" si="198"/>
        <v>0</v>
      </c>
      <c r="RPW77" s="26">
        <f t="shared" si="198"/>
        <v>0</v>
      </c>
      <c r="RPX77" s="26">
        <f t="shared" si="198"/>
        <v>0</v>
      </c>
      <c r="RPY77" s="26">
        <f t="shared" si="198"/>
        <v>0</v>
      </c>
      <c r="RPZ77" s="26">
        <f t="shared" si="198"/>
        <v>0</v>
      </c>
      <c r="RQA77" s="26">
        <f t="shared" si="198"/>
        <v>0</v>
      </c>
      <c r="RQB77" s="26">
        <f t="shared" si="198"/>
        <v>0</v>
      </c>
      <c r="RQC77" s="26">
        <f t="shared" si="198"/>
        <v>0</v>
      </c>
      <c r="RQD77" s="26">
        <f t="shared" si="198"/>
        <v>0</v>
      </c>
      <c r="RQE77" s="26">
        <f t="shared" si="198"/>
        <v>0</v>
      </c>
      <c r="RQF77" s="26">
        <f t="shared" ref="RQF77:RSQ77" si="199">SUM(RQF67:RQF76)</f>
        <v>0</v>
      </c>
      <c r="RQG77" s="26">
        <f t="shared" si="199"/>
        <v>0</v>
      </c>
      <c r="RQH77" s="26">
        <f t="shared" si="199"/>
        <v>0</v>
      </c>
      <c r="RQI77" s="26">
        <f t="shared" si="199"/>
        <v>0</v>
      </c>
      <c r="RQJ77" s="26">
        <f t="shared" si="199"/>
        <v>0</v>
      </c>
      <c r="RQK77" s="26">
        <f t="shared" si="199"/>
        <v>0</v>
      </c>
      <c r="RQL77" s="26">
        <f t="shared" si="199"/>
        <v>0</v>
      </c>
      <c r="RQM77" s="26">
        <f t="shared" si="199"/>
        <v>0</v>
      </c>
      <c r="RQN77" s="26">
        <f t="shared" si="199"/>
        <v>0</v>
      </c>
      <c r="RQO77" s="26">
        <f t="shared" si="199"/>
        <v>0</v>
      </c>
      <c r="RQP77" s="26">
        <f t="shared" si="199"/>
        <v>0</v>
      </c>
      <c r="RQQ77" s="26">
        <f t="shared" si="199"/>
        <v>0</v>
      </c>
      <c r="RQR77" s="26">
        <f t="shared" si="199"/>
        <v>0</v>
      </c>
      <c r="RQS77" s="26">
        <f t="shared" si="199"/>
        <v>0</v>
      </c>
      <c r="RQT77" s="26">
        <f t="shared" si="199"/>
        <v>0</v>
      </c>
      <c r="RQU77" s="26">
        <f t="shared" si="199"/>
        <v>0</v>
      </c>
      <c r="RQV77" s="26">
        <f t="shared" si="199"/>
        <v>0</v>
      </c>
      <c r="RQW77" s="26">
        <f t="shared" si="199"/>
        <v>0</v>
      </c>
      <c r="RQX77" s="26">
        <f t="shared" si="199"/>
        <v>0</v>
      </c>
      <c r="RQY77" s="26">
        <f t="shared" si="199"/>
        <v>0</v>
      </c>
      <c r="RQZ77" s="26">
        <f t="shared" si="199"/>
        <v>0</v>
      </c>
      <c r="RRA77" s="26">
        <f t="shared" si="199"/>
        <v>0</v>
      </c>
      <c r="RRB77" s="26">
        <f t="shared" si="199"/>
        <v>0</v>
      </c>
      <c r="RRC77" s="26">
        <f t="shared" si="199"/>
        <v>0</v>
      </c>
      <c r="RRD77" s="26">
        <f t="shared" si="199"/>
        <v>0</v>
      </c>
      <c r="RRE77" s="26">
        <f t="shared" si="199"/>
        <v>0</v>
      </c>
      <c r="RRF77" s="26">
        <f t="shared" si="199"/>
        <v>0</v>
      </c>
      <c r="RRG77" s="26">
        <f t="shared" si="199"/>
        <v>0</v>
      </c>
      <c r="RRH77" s="26">
        <f t="shared" si="199"/>
        <v>0</v>
      </c>
      <c r="RRI77" s="26">
        <f t="shared" si="199"/>
        <v>0</v>
      </c>
      <c r="RRJ77" s="26">
        <f t="shared" si="199"/>
        <v>0</v>
      </c>
      <c r="RRK77" s="26">
        <f t="shared" si="199"/>
        <v>0</v>
      </c>
      <c r="RRL77" s="26">
        <f t="shared" si="199"/>
        <v>0</v>
      </c>
      <c r="RRM77" s="26">
        <f t="shared" si="199"/>
        <v>0</v>
      </c>
      <c r="RRN77" s="26">
        <f t="shared" si="199"/>
        <v>0</v>
      </c>
      <c r="RRO77" s="26">
        <f t="shared" si="199"/>
        <v>0</v>
      </c>
      <c r="RRP77" s="26">
        <f t="shared" si="199"/>
        <v>0</v>
      </c>
      <c r="RRQ77" s="26">
        <f t="shared" si="199"/>
        <v>0</v>
      </c>
      <c r="RRR77" s="26">
        <f t="shared" si="199"/>
        <v>0</v>
      </c>
      <c r="RRS77" s="26">
        <f t="shared" si="199"/>
        <v>0</v>
      </c>
      <c r="RRT77" s="26">
        <f t="shared" si="199"/>
        <v>0</v>
      </c>
      <c r="RRU77" s="26">
        <f t="shared" si="199"/>
        <v>0</v>
      </c>
      <c r="RRV77" s="26">
        <f t="shared" si="199"/>
        <v>0</v>
      </c>
      <c r="RRW77" s="26">
        <f t="shared" si="199"/>
        <v>0</v>
      </c>
      <c r="RRX77" s="26">
        <f t="shared" si="199"/>
        <v>0</v>
      </c>
      <c r="RRY77" s="26">
        <f t="shared" si="199"/>
        <v>0</v>
      </c>
      <c r="RRZ77" s="26">
        <f t="shared" si="199"/>
        <v>0</v>
      </c>
      <c r="RSA77" s="26">
        <f t="shared" si="199"/>
        <v>0</v>
      </c>
      <c r="RSB77" s="26">
        <f t="shared" si="199"/>
        <v>0</v>
      </c>
      <c r="RSC77" s="26">
        <f t="shared" si="199"/>
        <v>0</v>
      </c>
      <c r="RSD77" s="26">
        <f t="shared" si="199"/>
        <v>0</v>
      </c>
      <c r="RSE77" s="26">
        <f t="shared" si="199"/>
        <v>0</v>
      </c>
      <c r="RSF77" s="26">
        <f t="shared" si="199"/>
        <v>0</v>
      </c>
      <c r="RSG77" s="26">
        <f t="shared" si="199"/>
        <v>0</v>
      </c>
      <c r="RSH77" s="26">
        <f t="shared" si="199"/>
        <v>0</v>
      </c>
      <c r="RSI77" s="26">
        <f t="shared" si="199"/>
        <v>0</v>
      </c>
      <c r="RSJ77" s="26">
        <f t="shared" si="199"/>
        <v>0</v>
      </c>
      <c r="RSK77" s="26">
        <f t="shared" si="199"/>
        <v>0</v>
      </c>
      <c r="RSL77" s="26">
        <f t="shared" si="199"/>
        <v>0</v>
      </c>
      <c r="RSM77" s="26">
        <f t="shared" si="199"/>
        <v>0</v>
      </c>
      <c r="RSN77" s="26">
        <f t="shared" si="199"/>
        <v>0</v>
      </c>
      <c r="RSO77" s="26">
        <f t="shared" si="199"/>
        <v>0</v>
      </c>
      <c r="RSP77" s="26">
        <f t="shared" si="199"/>
        <v>0</v>
      </c>
      <c r="RSQ77" s="26">
        <f t="shared" si="199"/>
        <v>0</v>
      </c>
      <c r="RSR77" s="26">
        <f t="shared" ref="RSR77:RVC77" si="200">SUM(RSR67:RSR76)</f>
        <v>0</v>
      </c>
      <c r="RSS77" s="26">
        <f t="shared" si="200"/>
        <v>0</v>
      </c>
      <c r="RST77" s="26">
        <f t="shared" si="200"/>
        <v>0</v>
      </c>
      <c r="RSU77" s="26">
        <f t="shared" si="200"/>
        <v>0</v>
      </c>
      <c r="RSV77" s="26">
        <f t="shared" si="200"/>
        <v>0</v>
      </c>
      <c r="RSW77" s="26">
        <f t="shared" si="200"/>
        <v>0</v>
      </c>
      <c r="RSX77" s="26">
        <f t="shared" si="200"/>
        <v>0</v>
      </c>
      <c r="RSY77" s="26">
        <f t="shared" si="200"/>
        <v>0</v>
      </c>
      <c r="RSZ77" s="26">
        <f t="shared" si="200"/>
        <v>0</v>
      </c>
      <c r="RTA77" s="26">
        <f t="shared" si="200"/>
        <v>0</v>
      </c>
      <c r="RTB77" s="26">
        <f t="shared" si="200"/>
        <v>0</v>
      </c>
      <c r="RTC77" s="26">
        <f t="shared" si="200"/>
        <v>0</v>
      </c>
      <c r="RTD77" s="26">
        <f t="shared" si="200"/>
        <v>0</v>
      </c>
      <c r="RTE77" s="26">
        <f t="shared" si="200"/>
        <v>0</v>
      </c>
      <c r="RTF77" s="26">
        <f t="shared" si="200"/>
        <v>0</v>
      </c>
      <c r="RTG77" s="26">
        <f t="shared" si="200"/>
        <v>0</v>
      </c>
      <c r="RTH77" s="26">
        <f t="shared" si="200"/>
        <v>0</v>
      </c>
      <c r="RTI77" s="26">
        <f t="shared" si="200"/>
        <v>0</v>
      </c>
      <c r="RTJ77" s="26">
        <f t="shared" si="200"/>
        <v>0</v>
      </c>
      <c r="RTK77" s="26">
        <f t="shared" si="200"/>
        <v>0</v>
      </c>
      <c r="RTL77" s="26">
        <f t="shared" si="200"/>
        <v>0</v>
      </c>
      <c r="RTM77" s="26">
        <f t="shared" si="200"/>
        <v>0</v>
      </c>
      <c r="RTN77" s="26">
        <f t="shared" si="200"/>
        <v>0</v>
      </c>
      <c r="RTO77" s="26">
        <f t="shared" si="200"/>
        <v>0</v>
      </c>
      <c r="RTP77" s="26">
        <f t="shared" si="200"/>
        <v>0</v>
      </c>
      <c r="RTQ77" s="26">
        <f t="shared" si="200"/>
        <v>0</v>
      </c>
      <c r="RTR77" s="26">
        <f t="shared" si="200"/>
        <v>0</v>
      </c>
      <c r="RTS77" s="26">
        <f t="shared" si="200"/>
        <v>0</v>
      </c>
      <c r="RTT77" s="26">
        <f t="shared" si="200"/>
        <v>0</v>
      </c>
      <c r="RTU77" s="26">
        <f t="shared" si="200"/>
        <v>0</v>
      </c>
      <c r="RTV77" s="26">
        <f t="shared" si="200"/>
        <v>0</v>
      </c>
      <c r="RTW77" s="26">
        <f t="shared" si="200"/>
        <v>0</v>
      </c>
      <c r="RTX77" s="26">
        <f t="shared" si="200"/>
        <v>0</v>
      </c>
      <c r="RTY77" s="26">
        <f t="shared" si="200"/>
        <v>0</v>
      </c>
      <c r="RTZ77" s="26">
        <f t="shared" si="200"/>
        <v>0</v>
      </c>
      <c r="RUA77" s="26">
        <f t="shared" si="200"/>
        <v>0</v>
      </c>
      <c r="RUB77" s="26">
        <f t="shared" si="200"/>
        <v>0</v>
      </c>
      <c r="RUC77" s="26">
        <f t="shared" si="200"/>
        <v>0</v>
      </c>
      <c r="RUD77" s="26">
        <f t="shared" si="200"/>
        <v>0</v>
      </c>
      <c r="RUE77" s="26">
        <f t="shared" si="200"/>
        <v>0</v>
      </c>
      <c r="RUF77" s="26">
        <f t="shared" si="200"/>
        <v>0</v>
      </c>
      <c r="RUG77" s="26">
        <f t="shared" si="200"/>
        <v>0</v>
      </c>
      <c r="RUH77" s="26">
        <f t="shared" si="200"/>
        <v>0</v>
      </c>
      <c r="RUI77" s="26">
        <f t="shared" si="200"/>
        <v>0</v>
      </c>
      <c r="RUJ77" s="26">
        <f t="shared" si="200"/>
        <v>0</v>
      </c>
      <c r="RUK77" s="26">
        <f t="shared" si="200"/>
        <v>0</v>
      </c>
      <c r="RUL77" s="26">
        <f t="shared" si="200"/>
        <v>0</v>
      </c>
      <c r="RUM77" s="26">
        <f t="shared" si="200"/>
        <v>0</v>
      </c>
      <c r="RUN77" s="26">
        <f t="shared" si="200"/>
        <v>0</v>
      </c>
      <c r="RUO77" s="26">
        <f t="shared" si="200"/>
        <v>0</v>
      </c>
      <c r="RUP77" s="26">
        <f t="shared" si="200"/>
        <v>0</v>
      </c>
      <c r="RUQ77" s="26">
        <f t="shared" si="200"/>
        <v>0</v>
      </c>
      <c r="RUR77" s="26">
        <f t="shared" si="200"/>
        <v>0</v>
      </c>
      <c r="RUS77" s="26">
        <f t="shared" si="200"/>
        <v>0</v>
      </c>
      <c r="RUT77" s="26">
        <f t="shared" si="200"/>
        <v>0</v>
      </c>
      <c r="RUU77" s="26">
        <f t="shared" si="200"/>
        <v>0</v>
      </c>
      <c r="RUV77" s="26">
        <f t="shared" si="200"/>
        <v>0</v>
      </c>
      <c r="RUW77" s="26">
        <f t="shared" si="200"/>
        <v>0</v>
      </c>
      <c r="RUX77" s="26">
        <f t="shared" si="200"/>
        <v>0</v>
      </c>
      <c r="RUY77" s="26">
        <f t="shared" si="200"/>
        <v>0</v>
      </c>
      <c r="RUZ77" s="26">
        <f t="shared" si="200"/>
        <v>0</v>
      </c>
      <c r="RVA77" s="26">
        <f t="shared" si="200"/>
        <v>0</v>
      </c>
      <c r="RVB77" s="26">
        <f t="shared" si="200"/>
        <v>0</v>
      </c>
      <c r="RVC77" s="26">
        <f t="shared" si="200"/>
        <v>0</v>
      </c>
      <c r="RVD77" s="26">
        <f t="shared" ref="RVD77:RXO77" si="201">SUM(RVD67:RVD76)</f>
        <v>0</v>
      </c>
      <c r="RVE77" s="26">
        <f t="shared" si="201"/>
        <v>0</v>
      </c>
      <c r="RVF77" s="26">
        <f t="shared" si="201"/>
        <v>0</v>
      </c>
      <c r="RVG77" s="26">
        <f t="shared" si="201"/>
        <v>0</v>
      </c>
      <c r="RVH77" s="26">
        <f t="shared" si="201"/>
        <v>0</v>
      </c>
      <c r="RVI77" s="26">
        <f t="shared" si="201"/>
        <v>0</v>
      </c>
      <c r="RVJ77" s="26">
        <f t="shared" si="201"/>
        <v>0</v>
      </c>
      <c r="RVK77" s="26">
        <f t="shared" si="201"/>
        <v>0</v>
      </c>
      <c r="RVL77" s="26">
        <f t="shared" si="201"/>
        <v>0</v>
      </c>
      <c r="RVM77" s="26">
        <f t="shared" si="201"/>
        <v>0</v>
      </c>
      <c r="RVN77" s="26">
        <f t="shared" si="201"/>
        <v>0</v>
      </c>
      <c r="RVO77" s="26">
        <f t="shared" si="201"/>
        <v>0</v>
      </c>
      <c r="RVP77" s="26">
        <f t="shared" si="201"/>
        <v>0</v>
      </c>
      <c r="RVQ77" s="26">
        <f t="shared" si="201"/>
        <v>0</v>
      </c>
      <c r="RVR77" s="26">
        <f t="shared" si="201"/>
        <v>0</v>
      </c>
      <c r="RVS77" s="26">
        <f t="shared" si="201"/>
        <v>0</v>
      </c>
      <c r="RVT77" s="26">
        <f t="shared" si="201"/>
        <v>0</v>
      </c>
      <c r="RVU77" s="26">
        <f t="shared" si="201"/>
        <v>0</v>
      </c>
      <c r="RVV77" s="26">
        <f t="shared" si="201"/>
        <v>0</v>
      </c>
      <c r="RVW77" s="26">
        <f t="shared" si="201"/>
        <v>0</v>
      </c>
      <c r="RVX77" s="26">
        <f t="shared" si="201"/>
        <v>0</v>
      </c>
      <c r="RVY77" s="26">
        <f t="shared" si="201"/>
        <v>0</v>
      </c>
      <c r="RVZ77" s="26">
        <f t="shared" si="201"/>
        <v>0</v>
      </c>
      <c r="RWA77" s="26">
        <f t="shared" si="201"/>
        <v>0</v>
      </c>
      <c r="RWB77" s="26">
        <f t="shared" si="201"/>
        <v>0</v>
      </c>
      <c r="RWC77" s="26">
        <f t="shared" si="201"/>
        <v>0</v>
      </c>
      <c r="RWD77" s="26">
        <f t="shared" si="201"/>
        <v>0</v>
      </c>
      <c r="RWE77" s="26">
        <f t="shared" si="201"/>
        <v>0</v>
      </c>
      <c r="RWF77" s="26">
        <f t="shared" si="201"/>
        <v>0</v>
      </c>
      <c r="RWG77" s="26">
        <f t="shared" si="201"/>
        <v>0</v>
      </c>
      <c r="RWH77" s="26">
        <f t="shared" si="201"/>
        <v>0</v>
      </c>
      <c r="RWI77" s="26">
        <f t="shared" si="201"/>
        <v>0</v>
      </c>
      <c r="RWJ77" s="26">
        <f t="shared" si="201"/>
        <v>0</v>
      </c>
      <c r="RWK77" s="26">
        <f t="shared" si="201"/>
        <v>0</v>
      </c>
      <c r="RWL77" s="26">
        <f t="shared" si="201"/>
        <v>0</v>
      </c>
      <c r="RWM77" s="26">
        <f t="shared" si="201"/>
        <v>0</v>
      </c>
      <c r="RWN77" s="26">
        <f t="shared" si="201"/>
        <v>0</v>
      </c>
      <c r="RWO77" s="26">
        <f t="shared" si="201"/>
        <v>0</v>
      </c>
      <c r="RWP77" s="26">
        <f t="shared" si="201"/>
        <v>0</v>
      </c>
      <c r="RWQ77" s="26">
        <f t="shared" si="201"/>
        <v>0</v>
      </c>
      <c r="RWR77" s="26">
        <f t="shared" si="201"/>
        <v>0</v>
      </c>
      <c r="RWS77" s="26">
        <f t="shared" si="201"/>
        <v>0</v>
      </c>
      <c r="RWT77" s="26">
        <f t="shared" si="201"/>
        <v>0</v>
      </c>
      <c r="RWU77" s="26">
        <f t="shared" si="201"/>
        <v>0</v>
      </c>
      <c r="RWV77" s="26">
        <f t="shared" si="201"/>
        <v>0</v>
      </c>
      <c r="RWW77" s="26">
        <f t="shared" si="201"/>
        <v>0</v>
      </c>
      <c r="RWX77" s="26">
        <f t="shared" si="201"/>
        <v>0</v>
      </c>
      <c r="RWY77" s="26">
        <f t="shared" si="201"/>
        <v>0</v>
      </c>
      <c r="RWZ77" s="26">
        <f t="shared" si="201"/>
        <v>0</v>
      </c>
      <c r="RXA77" s="26">
        <f t="shared" si="201"/>
        <v>0</v>
      </c>
      <c r="RXB77" s="26">
        <f t="shared" si="201"/>
        <v>0</v>
      </c>
      <c r="RXC77" s="26">
        <f t="shared" si="201"/>
        <v>0</v>
      </c>
      <c r="RXD77" s="26">
        <f t="shared" si="201"/>
        <v>0</v>
      </c>
      <c r="RXE77" s="26">
        <f t="shared" si="201"/>
        <v>0</v>
      </c>
      <c r="RXF77" s="26">
        <f t="shared" si="201"/>
        <v>0</v>
      </c>
      <c r="RXG77" s="26">
        <f t="shared" si="201"/>
        <v>0</v>
      </c>
      <c r="RXH77" s="26">
        <f t="shared" si="201"/>
        <v>0</v>
      </c>
      <c r="RXI77" s="26">
        <f t="shared" si="201"/>
        <v>0</v>
      </c>
      <c r="RXJ77" s="26">
        <f t="shared" si="201"/>
        <v>0</v>
      </c>
      <c r="RXK77" s="26">
        <f t="shared" si="201"/>
        <v>0</v>
      </c>
      <c r="RXL77" s="26">
        <f t="shared" si="201"/>
        <v>0</v>
      </c>
      <c r="RXM77" s="26">
        <f t="shared" si="201"/>
        <v>0</v>
      </c>
      <c r="RXN77" s="26">
        <f t="shared" si="201"/>
        <v>0</v>
      </c>
      <c r="RXO77" s="26">
        <f t="shared" si="201"/>
        <v>0</v>
      </c>
      <c r="RXP77" s="26">
        <f t="shared" ref="RXP77:SAA77" si="202">SUM(RXP67:RXP76)</f>
        <v>0</v>
      </c>
      <c r="RXQ77" s="26">
        <f t="shared" si="202"/>
        <v>0</v>
      </c>
      <c r="RXR77" s="26">
        <f t="shared" si="202"/>
        <v>0</v>
      </c>
      <c r="RXS77" s="26">
        <f t="shared" si="202"/>
        <v>0</v>
      </c>
      <c r="RXT77" s="26">
        <f t="shared" si="202"/>
        <v>0</v>
      </c>
      <c r="RXU77" s="26">
        <f t="shared" si="202"/>
        <v>0</v>
      </c>
      <c r="RXV77" s="26">
        <f t="shared" si="202"/>
        <v>0</v>
      </c>
      <c r="RXW77" s="26">
        <f t="shared" si="202"/>
        <v>0</v>
      </c>
      <c r="RXX77" s="26">
        <f t="shared" si="202"/>
        <v>0</v>
      </c>
      <c r="RXY77" s="26">
        <f t="shared" si="202"/>
        <v>0</v>
      </c>
      <c r="RXZ77" s="26">
        <f t="shared" si="202"/>
        <v>0</v>
      </c>
      <c r="RYA77" s="26">
        <f t="shared" si="202"/>
        <v>0</v>
      </c>
      <c r="RYB77" s="26">
        <f t="shared" si="202"/>
        <v>0</v>
      </c>
      <c r="RYC77" s="26">
        <f t="shared" si="202"/>
        <v>0</v>
      </c>
      <c r="RYD77" s="26">
        <f t="shared" si="202"/>
        <v>0</v>
      </c>
      <c r="RYE77" s="26">
        <f t="shared" si="202"/>
        <v>0</v>
      </c>
      <c r="RYF77" s="26">
        <f t="shared" si="202"/>
        <v>0</v>
      </c>
      <c r="RYG77" s="26">
        <f t="shared" si="202"/>
        <v>0</v>
      </c>
      <c r="RYH77" s="26">
        <f t="shared" si="202"/>
        <v>0</v>
      </c>
      <c r="RYI77" s="26">
        <f t="shared" si="202"/>
        <v>0</v>
      </c>
      <c r="RYJ77" s="26">
        <f t="shared" si="202"/>
        <v>0</v>
      </c>
      <c r="RYK77" s="26">
        <f t="shared" si="202"/>
        <v>0</v>
      </c>
      <c r="RYL77" s="26">
        <f t="shared" si="202"/>
        <v>0</v>
      </c>
      <c r="RYM77" s="26">
        <f t="shared" si="202"/>
        <v>0</v>
      </c>
      <c r="RYN77" s="26">
        <f t="shared" si="202"/>
        <v>0</v>
      </c>
      <c r="RYO77" s="26">
        <f t="shared" si="202"/>
        <v>0</v>
      </c>
      <c r="RYP77" s="26">
        <f t="shared" si="202"/>
        <v>0</v>
      </c>
      <c r="RYQ77" s="26">
        <f t="shared" si="202"/>
        <v>0</v>
      </c>
      <c r="RYR77" s="26">
        <f t="shared" si="202"/>
        <v>0</v>
      </c>
      <c r="RYS77" s="26">
        <f t="shared" si="202"/>
        <v>0</v>
      </c>
      <c r="RYT77" s="26">
        <f t="shared" si="202"/>
        <v>0</v>
      </c>
      <c r="RYU77" s="26">
        <f t="shared" si="202"/>
        <v>0</v>
      </c>
      <c r="RYV77" s="26">
        <f t="shared" si="202"/>
        <v>0</v>
      </c>
      <c r="RYW77" s="26">
        <f t="shared" si="202"/>
        <v>0</v>
      </c>
      <c r="RYX77" s="26">
        <f t="shared" si="202"/>
        <v>0</v>
      </c>
      <c r="RYY77" s="26">
        <f t="shared" si="202"/>
        <v>0</v>
      </c>
      <c r="RYZ77" s="26">
        <f t="shared" si="202"/>
        <v>0</v>
      </c>
      <c r="RZA77" s="26">
        <f t="shared" si="202"/>
        <v>0</v>
      </c>
      <c r="RZB77" s="26">
        <f t="shared" si="202"/>
        <v>0</v>
      </c>
      <c r="RZC77" s="26">
        <f t="shared" si="202"/>
        <v>0</v>
      </c>
      <c r="RZD77" s="26">
        <f t="shared" si="202"/>
        <v>0</v>
      </c>
      <c r="RZE77" s="26">
        <f t="shared" si="202"/>
        <v>0</v>
      </c>
      <c r="RZF77" s="26">
        <f t="shared" si="202"/>
        <v>0</v>
      </c>
      <c r="RZG77" s="26">
        <f t="shared" si="202"/>
        <v>0</v>
      </c>
      <c r="RZH77" s="26">
        <f t="shared" si="202"/>
        <v>0</v>
      </c>
      <c r="RZI77" s="26">
        <f t="shared" si="202"/>
        <v>0</v>
      </c>
      <c r="RZJ77" s="26">
        <f t="shared" si="202"/>
        <v>0</v>
      </c>
      <c r="RZK77" s="26">
        <f t="shared" si="202"/>
        <v>0</v>
      </c>
      <c r="RZL77" s="26">
        <f t="shared" si="202"/>
        <v>0</v>
      </c>
      <c r="RZM77" s="26">
        <f t="shared" si="202"/>
        <v>0</v>
      </c>
      <c r="RZN77" s="26">
        <f t="shared" si="202"/>
        <v>0</v>
      </c>
      <c r="RZO77" s="26">
        <f t="shared" si="202"/>
        <v>0</v>
      </c>
      <c r="RZP77" s="26">
        <f t="shared" si="202"/>
        <v>0</v>
      </c>
      <c r="RZQ77" s="26">
        <f t="shared" si="202"/>
        <v>0</v>
      </c>
      <c r="RZR77" s="26">
        <f t="shared" si="202"/>
        <v>0</v>
      </c>
      <c r="RZS77" s="26">
        <f t="shared" si="202"/>
        <v>0</v>
      </c>
      <c r="RZT77" s="26">
        <f t="shared" si="202"/>
        <v>0</v>
      </c>
      <c r="RZU77" s="26">
        <f t="shared" si="202"/>
        <v>0</v>
      </c>
      <c r="RZV77" s="26">
        <f t="shared" si="202"/>
        <v>0</v>
      </c>
      <c r="RZW77" s="26">
        <f t="shared" si="202"/>
        <v>0</v>
      </c>
      <c r="RZX77" s="26">
        <f t="shared" si="202"/>
        <v>0</v>
      </c>
      <c r="RZY77" s="26">
        <f t="shared" si="202"/>
        <v>0</v>
      </c>
      <c r="RZZ77" s="26">
        <f t="shared" si="202"/>
        <v>0</v>
      </c>
      <c r="SAA77" s="26">
        <f t="shared" si="202"/>
        <v>0</v>
      </c>
      <c r="SAB77" s="26">
        <f t="shared" ref="SAB77:SCM77" si="203">SUM(SAB67:SAB76)</f>
        <v>0</v>
      </c>
      <c r="SAC77" s="26">
        <f t="shared" si="203"/>
        <v>0</v>
      </c>
      <c r="SAD77" s="26">
        <f t="shared" si="203"/>
        <v>0</v>
      </c>
      <c r="SAE77" s="26">
        <f t="shared" si="203"/>
        <v>0</v>
      </c>
      <c r="SAF77" s="26">
        <f t="shared" si="203"/>
        <v>0</v>
      </c>
      <c r="SAG77" s="26">
        <f t="shared" si="203"/>
        <v>0</v>
      </c>
      <c r="SAH77" s="26">
        <f t="shared" si="203"/>
        <v>0</v>
      </c>
      <c r="SAI77" s="26">
        <f t="shared" si="203"/>
        <v>0</v>
      </c>
      <c r="SAJ77" s="26">
        <f t="shared" si="203"/>
        <v>0</v>
      </c>
      <c r="SAK77" s="26">
        <f t="shared" si="203"/>
        <v>0</v>
      </c>
      <c r="SAL77" s="26">
        <f t="shared" si="203"/>
        <v>0</v>
      </c>
      <c r="SAM77" s="26">
        <f t="shared" si="203"/>
        <v>0</v>
      </c>
      <c r="SAN77" s="26">
        <f t="shared" si="203"/>
        <v>0</v>
      </c>
      <c r="SAO77" s="26">
        <f t="shared" si="203"/>
        <v>0</v>
      </c>
      <c r="SAP77" s="26">
        <f t="shared" si="203"/>
        <v>0</v>
      </c>
      <c r="SAQ77" s="26">
        <f t="shared" si="203"/>
        <v>0</v>
      </c>
      <c r="SAR77" s="26">
        <f t="shared" si="203"/>
        <v>0</v>
      </c>
      <c r="SAS77" s="26">
        <f t="shared" si="203"/>
        <v>0</v>
      </c>
      <c r="SAT77" s="26">
        <f t="shared" si="203"/>
        <v>0</v>
      </c>
      <c r="SAU77" s="26">
        <f t="shared" si="203"/>
        <v>0</v>
      </c>
      <c r="SAV77" s="26">
        <f t="shared" si="203"/>
        <v>0</v>
      </c>
      <c r="SAW77" s="26">
        <f t="shared" si="203"/>
        <v>0</v>
      </c>
      <c r="SAX77" s="26">
        <f t="shared" si="203"/>
        <v>0</v>
      </c>
      <c r="SAY77" s="26">
        <f t="shared" si="203"/>
        <v>0</v>
      </c>
      <c r="SAZ77" s="26">
        <f t="shared" si="203"/>
        <v>0</v>
      </c>
      <c r="SBA77" s="26">
        <f t="shared" si="203"/>
        <v>0</v>
      </c>
      <c r="SBB77" s="26">
        <f t="shared" si="203"/>
        <v>0</v>
      </c>
      <c r="SBC77" s="26">
        <f t="shared" si="203"/>
        <v>0</v>
      </c>
      <c r="SBD77" s="26">
        <f t="shared" si="203"/>
        <v>0</v>
      </c>
      <c r="SBE77" s="26">
        <f t="shared" si="203"/>
        <v>0</v>
      </c>
      <c r="SBF77" s="26">
        <f t="shared" si="203"/>
        <v>0</v>
      </c>
      <c r="SBG77" s="26">
        <f t="shared" si="203"/>
        <v>0</v>
      </c>
      <c r="SBH77" s="26">
        <f t="shared" si="203"/>
        <v>0</v>
      </c>
      <c r="SBI77" s="26">
        <f t="shared" si="203"/>
        <v>0</v>
      </c>
      <c r="SBJ77" s="26">
        <f t="shared" si="203"/>
        <v>0</v>
      </c>
      <c r="SBK77" s="26">
        <f t="shared" si="203"/>
        <v>0</v>
      </c>
      <c r="SBL77" s="26">
        <f t="shared" si="203"/>
        <v>0</v>
      </c>
      <c r="SBM77" s="26">
        <f t="shared" si="203"/>
        <v>0</v>
      </c>
      <c r="SBN77" s="26">
        <f t="shared" si="203"/>
        <v>0</v>
      </c>
      <c r="SBO77" s="26">
        <f t="shared" si="203"/>
        <v>0</v>
      </c>
      <c r="SBP77" s="26">
        <f t="shared" si="203"/>
        <v>0</v>
      </c>
      <c r="SBQ77" s="26">
        <f t="shared" si="203"/>
        <v>0</v>
      </c>
      <c r="SBR77" s="26">
        <f t="shared" si="203"/>
        <v>0</v>
      </c>
      <c r="SBS77" s="26">
        <f t="shared" si="203"/>
        <v>0</v>
      </c>
      <c r="SBT77" s="26">
        <f t="shared" si="203"/>
        <v>0</v>
      </c>
      <c r="SBU77" s="26">
        <f t="shared" si="203"/>
        <v>0</v>
      </c>
      <c r="SBV77" s="26">
        <f t="shared" si="203"/>
        <v>0</v>
      </c>
      <c r="SBW77" s="26">
        <f t="shared" si="203"/>
        <v>0</v>
      </c>
      <c r="SBX77" s="26">
        <f t="shared" si="203"/>
        <v>0</v>
      </c>
      <c r="SBY77" s="26">
        <f t="shared" si="203"/>
        <v>0</v>
      </c>
      <c r="SBZ77" s="26">
        <f t="shared" si="203"/>
        <v>0</v>
      </c>
      <c r="SCA77" s="26">
        <f t="shared" si="203"/>
        <v>0</v>
      </c>
      <c r="SCB77" s="26">
        <f t="shared" si="203"/>
        <v>0</v>
      </c>
      <c r="SCC77" s="26">
        <f t="shared" si="203"/>
        <v>0</v>
      </c>
      <c r="SCD77" s="26">
        <f t="shared" si="203"/>
        <v>0</v>
      </c>
      <c r="SCE77" s="26">
        <f t="shared" si="203"/>
        <v>0</v>
      </c>
      <c r="SCF77" s="26">
        <f t="shared" si="203"/>
        <v>0</v>
      </c>
      <c r="SCG77" s="26">
        <f t="shared" si="203"/>
        <v>0</v>
      </c>
      <c r="SCH77" s="26">
        <f t="shared" si="203"/>
        <v>0</v>
      </c>
      <c r="SCI77" s="26">
        <f t="shared" si="203"/>
        <v>0</v>
      </c>
      <c r="SCJ77" s="26">
        <f t="shared" si="203"/>
        <v>0</v>
      </c>
      <c r="SCK77" s="26">
        <f t="shared" si="203"/>
        <v>0</v>
      </c>
      <c r="SCL77" s="26">
        <f t="shared" si="203"/>
        <v>0</v>
      </c>
      <c r="SCM77" s="26">
        <f t="shared" si="203"/>
        <v>0</v>
      </c>
      <c r="SCN77" s="26">
        <f t="shared" ref="SCN77:SEY77" si="204">SUM(SCN67:SCN76)</f>
        <v>0</v>
      </c>
      <c r="SCO77" s="26">
        <f t="shared" si="204"/>
        <v>0</v>
      </c>
      <c r="SCP77" s="26">
        <f t="shared" si="204"/>
        <v>0</v>
      </c>
      <c r="SCQ77" s="26">
        <f t="shared" si="204"/>
        <v>0</v>
      </c>
      <c r="SCR77" s="26">
        <f t="shared" si="204"/>
        <v>0</v>
      </c>
      <c r="SCS77" s="26">
        <f t="shared" si="204"/>
        <v>0</v>
      </c>
      <c r="SCT77" s="26">
        <f t="shared" si="204"/>
        <v>0</v>
      </c>
      <c r="SCU77" s="26">
        <f t="shared" si="204"/>
        <v>0</v>
      </c>
      <c r="SCV77" s="26">
        <f t="shared" si="204"/>
        <v>0</v>
      </c>
      <c r="SCW77" s="26">
        <f t="shared" si="204"/>
        <v>0</v>
      </c>
      <c r="SCX77" s="26">
        <f t="shared" si="204"/>
        <v>0</v>
      </c>
      <c r="SCY77" s="26">
        <f t="shared" si="204"/>
        <v>0</v>
      </c>
      <c r="SCZ77" s="26">
        <f t="shared" si="204"/>
        <v>0</v>
      </c>
      <c r="SDA77" s="26">
        <f t="shared" si="204"/>
        <v>0</v>
      </c>
      <c r="SDB77" s="26">
        <f t="shared" si="204"/>
        <v>0</v>
      </c>
      <c r="SDC77" s="26">
        <f t="shared" si="204"/>
        <v>0</v>
      </c>
      <c r="SDD77" s="26">
        <f t="shared" si="204"/>
        <v>0</v>
      </c>
      <c r="SDE77" s="26">
        <f t="shared" si="204"/>
        <v>0</v>
      </c>
      <c r="SDF77" s="26">
        <f t="shared" si="204"/>
        <v>0</v>
      </c>
      <c r="SDG77" s="26">
        <f t="shared" si="204"/>
        <v>0</v>
      </c>
      <c r="SDH77" s="26">
        <f t="shared" si="204"/>
        <v>0</v>
      </c>
      <c r="SDI77" s="26">
        <f t="shared" si="204"/>
        <v>0</v>
      </c>
      <c r="SDJ77" s="26">
        <f t="shared" si="204"/>
        <v>0</v>
      </c>
      <c r="SDK77" s="26">
        <f t="shared" si="204"/>
        <v>0</v>
      </c>
      <c r="SDL77" s="26">
        <f t="shared" si="204"/>
        <v>0</v>
      </c>
      <c r="SDM77" s="26">
        <f t="shared" si="204"/>
        <v>0</v>
      </c>
      <c r="SDN77" s="26">
        <f t="shared" si="204"/>
        <v>0</v>
      </c>
      <c r="SDO77" s="26">
        <f t="shared" si="204"/>
        <v>0</v>
      </c>
      <c r="SDP77" s="26">
        <f t="shared" si="204"/>
        <v>0</v>
      </c>
      <c r="SDQ77" s="26">
        <f t="shared" si="204"/>
        <v>0</v>
      </c>
      <c r="SDR77" s="26">
        <f t="shared" si="204"/>
        <v>0</v>
      </c>
      <c r="SDS77" s="26">
        <f t="shared" si="204"/>
        <v>0</v>
      </c>
      <c r="SDT77" s="26">
        <f t="shared" si="204"/>
        <v>0</v>
      </c>
      <c r="SDU77" s="26">
        <f t="shared" si="204"/>
        <v>0</v>
      </c>
      <c r="SDV77" s="26">
        <f t="shared" si="204"/>
        <v>0</v>
      </c>
      <c r="SDW77" s="26">
        <f t="shared" si="204"/>
        <v>0</v>
      </c>
      <c r="SDX77" s="26">
        <f t="shared" si="204"/>
        <v>0</v>
      </c>
      <c r="SDY77" s="26">
        <f t="shared" si="204"/>
        <v>0</v>
      </c>
      <c r="SDZ77" s="26">
        <f t="shared" si="204"/>
        <v>0</v>
      </c>
      <c r="SEA77" s="26">
        <f t="shared" si="204"/>
        <v>0</v>
      </c>
      <c r="SEB77" s="26">
        <f t="shared" si="204"/>
        <v>0</v>
      </c>
      <c r="SEC77" s="26">
        <f t="shared" si="204"/>
        <v>0</v>
      </c>
      <c r="SED77" s="26">
        <f t="shared" si="204"/>
        <v>0</v>
      </c>
      <c r="SEE77" s="26">
        <f t="shared" si="204"/>
        <v>0</v>
      </c>
      <c r="SEF77" s="26">
        <f t="shared" si="204"/>
        <v>0</v>
      </c>
      <c r="SEG77" s="26">
        <f t="shared" si="204"/>
        <v>0</v>
      </c>
      <c r="SEH77" s="26">
        <f t="shared" si="204"/>
        <v>0</v>
      </c>
      <c r="SEI77" s="26">
        <f t="shared" si="204"/>
        <v>0</v>
      </c>
      <c r="SEJ77" s="26">
        <f t="shared" si="204"/>
        <v>0</v>
      </c>
      <c r="SEK77" s="26">
        <f t="shared" si="204"/>
        <v>0</v>
      </c>
      <c r="SEL77" s="26">
        <f t="shared" si="204"/>
        <v>0</v>
      </c>
      <c r="SEM77" s="26">
        <f t="shared" si="204"/>
        <v>0</v>
      </c>
      <c r="SEN77" s="26">
        <f t="shared" si="204"/>
        <v>0</v>
      </c>
      <c r="SEO77" s="26">
        <f t="shared" si="204"/>
        <v>0</v>
      </c>
      <c r="SEP77" s="26">
        <f t="shared" si="204"/>
        <v>0</v>
      </c>
      <c r="SEQ77" s="26">
        <f t="shared" si="204"/>
        <v>0</v>
      </c>
      <c r="SER77" s="26">
        <f t="shared" si="204"/>
        <v>0</v>
      </c>
      <c r="SES77" s="26">
        <f t="shared" si="204"/>
        <v>0</v>
      </c>
      <c r="SET77" s="26">
        <f t="shared" si="204"/>
        <v>0</v>
      </c>
      <c r="SEU77" s="26">
        <f t="shared" si="204"/>
        <v>0</v>
      </c>
      <c r="SEV77" s="26">
        <f t="shared" si="204"/>
        <v>0</v>
      </c>
      <c r="SEW77" s="26">
        <f t="shared" si="204"/>
        <v>0</v>
      </c>
      <c r="SEX77" s="26">
        <f t="shared" si="204"/>
        <v>0</v>
      </c>
      <c r="SEY77" s="26">
        <f t="shared" si="204"/>
        <v>0</v>
      </c>
      <c r="SEZ77" s="26">
        <f t="shared" ref="SEZ77:SHK77" si="205">SUM(SEZ67:SEZ76)</f>
        <v>0</v>
      </c>
      <c r="SFA77" s="26">
        <f t="shared" si="205"/>
        <v>0</v>
      </c>
      <c r="SFB77" s="26">
        <f t="shared" si="205"/>
        <v>0</v>
      </c>
      <c r="SFC77" s="26">
        <f t="shared" si="205"/>
        <v>0</v>
      </c>
      <c r="SFD77" s="26">
        <f t="shared" si="205"/>
        <v>0</v>
      </c>
      <c r="SFE77" s="26">
        <f t="shared" si="205"/>
        <v>0</v>
      </c>
      <c r="SFF77" s="26">
        <f t="shared" si="205"/>
        <v>0</v>
      </c>
      <c r="SFG77" s="26">
        <f t="shared" si="205"/>
        <v>0</v>
      </c>
      <c r="SFH77" s="26">
        <f t="shared" si="205"/>
        <v>0</v>
      </c>
      <c r="SFI77" s="26">
        <f t="shared" si="205"/>
        <v>0</v>
      </c>
      <c r="SFJ77" s="26">
        <f t="shared" si="205"/>
        <v>0</v>
      </c>
      <c r="SFK77" s="26">
        <f t="shared" si="205"/>
        <v>0</v>
      </c>
      <c r="SFL77" s="26">
        <f t="shared" si="205"/>
        <v>0</v>
      </c>
      <c r="SFM77" s="26">
        <f t="shared" si="205"/>
        <v>0</v>
      </c>
      <c r="SFN77" s="26">
        <f t="shared" si="205"/>
        <v>0</v>
      </c>
      <c r="SFO77" s="26">
        <f t="shared" si="205"/>
        <v>0</v>
      </c>
      <c r="SFP77" s="26">
        <f t="shared" si="205"/>
        <v>0</v>
      </c>
      <c r="SFQ77" s="26">
        <f t="shared" si="205"/>
        <v>0</v>
      </c>
      <c r="SFR77" s="26">
        <f t="shared" si="205"/>
        <v>0</v>
      </c>
      <c r="SFS77" s="26">
        <f t="shared" si="205"/>
        <v>0</v>
      </c>
      <c r="SFT77" s="26">
        <f t="shared" si="205"/>
        <v>0</v>
      </c>
      <c r="SFU77" s="26">
        <f t="shared" si="205"/>
        <v>0</v>
      </c>
      <c r="SFV77" s="26">
        <f t="shared" si="205"/>
        <v>0</v>
      </c>
      <c r="SFW77" s="26">
        <f t="shared" si="205"/>
        <v>0</v>
      </c>
      <c r="SFX77" s="26">
        <f t="shared" si="205"/>
        <v>0</v>
      </c>
      <c r="SFY77" s="26">
        <f t="shared" si="205"/>
        <v>0</v>
      </c>
      <c r="SFZ77" s="26">
        <f t="shared" si="205"/>
        <v>0</v>
      </c>
      <c r="SGA77" s="26">
        <f t="shared" si="205"/>
        <v>0</v>
      </c>
      <c r="SGB77" s="26">
        <f t="shared" si="205"/>
        <v>0</v>
      </c>
      <c r="SGC77" s="26">
        <f t="shared" si="205"/>
        <v>0</v>
      </c>
      <c r="SGD77" s="26">
        <f t="shared" si="205"/>
        <v>0</v>
      </c>
      <c r="SGE77" s="26">
        <f t="shared" si="205"/>
        <v>0</v>
      </c>
      <c r="SGF77" s="26">
        <f t="shared" si="205"/>
        <v>0</v>
      </c>
      <c r="SGG77" s="26">
        <f t="shared" si="205"/>
        <v>0</v>
      </c>
      <c r="SGH77" s="26">
        <f t="shared" si="205"/>
        <v>0</v>
      </c>
      <c r="SGI77" s="26">
        <f t="shared" si="205"/>
        <v>0</v>
      </c>
      <c r="SGJ77" s="26">
        <f t="shared" si="205"/>
        <v>0</v>
      </c>
      <c r="SGK77" s="26">
        <f t="shared" si="205"/>
        <v>0</v>
      </c>
      <c r="SGL77" s="26">
        <f t="shared" si="205"/>
        <v>0</v>
      </c>
      <c r="SGM77" s="26">
        <f t="shared" si="205"/>
        <v>0</v>
      </c>
      <c r="SGN77" s="26">
        <f t="shared" si="205"/>
        <v>0</v>
      </c>
      <c r="SGO77" s="26">
        <f t="shared" si="205"/>
        <v>0</v>
      </c>
      <c r="SGP77" s="26">
        <f t="shared" si="205"/>
        <v>0</v>
      </c>
      <c r="SGQ77" s="26">
        <f t="shared" si="205"/>
        <v>0</v>
      </c>
      <c r="SGR77" s="26">
        <f t="shared" si="205"/>
        <v>0</v>
      </c>
      <c r="SGS77" s="26">
        <f t="shared" si="205"/>
        <v>0</v>
      </c>
      <c r="SGT77" s="26">
        <f t="shared" si="205"/>
        <v>0</v>
      </c>
      <c r="SGU77" s="26">
        <f t="shared" si="205"/>
        <v>0</v>
      </c>
      <c r="SGV77" s="26">
        <f t="shared" si="205"/>
        <v>0</v>
      </c>
      <c r="SGW77" s="26">
        <f t="shared" si="205"/>
        <v>0</v>
      </c>
      <c r="SGX77" s="26">
        <f t="shared" si="205"/>
        <v>0</v>
      </c>
      <c r="SGY77" s="26">
        <f t="shared" si="205"/>
        <v>0</v>
      </c>
      <c r="SGZ77" s="26">
        <f t="shared" si="205"/>
        <v>0</v>
      </c>
      <c r="SHA77" s="26">
        <f t="shared" si="205"/>
        <v>0</v>
      </c>
      <c r="SHB77" s="26">
        <f t="shared" si="205"/>
        <v>0</v>
      </c>
      <c r="SHC77" s="26">
        <f t="shared" si="205"/>
        <v>0</v>
      </c>
      <c r="SHD77" s="26">
        <f t="shared" si="205"/>
        <v>0</v>
      </c>
      <c r="SHE77" s="26">
        <f t="shared" si="205"/>
        <v>0</v>
      </c>
      <c r="SHF77" s="26">
        <f t="shared" si="205"/>
        <v>0</v>
      </c>
      <c r="SHG77" s="26">
        <f t="shared" si="205"/>
        <v>0</v>
      </c>
      <c r="SHH77" s="26">
        <f t="shared" si="205"/>
        <v>0</v>
      </c>
      <c r="SHI77" s="26">
        <f t="shared" si="205"/>
        <v>0</v>
      </c>
      <c r="SHJ77" s="26">
        <f t="shared" si="205"/>
        <v>0</v>
      </c>
      <c r="SHK77" s="26">
        <f t="shared" si="205"/>
        <v>0</v>
      </c>
      <c r="SHL77" s="26">
        <f t="shared" ref="SHL77:SJW77" si="206">SUM(SHL67:SHL76)</f>
        <v>0</v>
      </c>
      <c r="SHM77" s="26">
        <f t="shared" si="206"/>
        <v>0</v>
      </c>
      <c r="SHN77" s="26">
        <f t="shared" si="206"/>
        <v>0</v>
      </c>
      <c r="SHO77" s="26">
        <f t="shared" si="206"/>
        <v>0</v>
      </c>
      <c r="SHP77" s="26">
        <f t="shared" si="206"/>
        <v>0</v>
      </c>
      <c r="SHQ77" s="26">
        <f t="shared" si="206"/>
        <v>0</v>
      </c>
      <c r="SHR77" s="26">
        <f t="shared" si="206"/>
        <v>0</v>
      </c>
      <c r="SHS77" s="26">
        <f t="shared" si="206"/>
        <v>0</v>
      </c>
      <c r="SHT77" s="26">
        <f t="shared" si="206"/>
        <v>0</v>
      </c>
      <c r="SHU77" s="26">
        <f t="shared" si="206"/>
        <v>0</v>
      </c>
      <c r="SHV77" s="26">
        <f t="shared" si="206"/>
        <v>0</v>
      </c>
      <c r="SHW77" s="26">
        <f t="shared" si="206"/>
        <v>0</v>
      </c>
      <c r="SHX77" s="26">
        <f t="shared" si="206"/>
        <v>0</v>
      </c>
      <c r="SHY77" s="26">
        <f t="shared" si="206"/>
        <v>0</v>
      </c>
      <c r="SHZ77" s="26">
        <f t="shared" si="206"/>
        <v>0</v>
      </c>
      <c r="SIA77" s="26">
        <f t="shared" si="206"/>
        <v>0</v>
      </c>
      <c r="SIB77" s="26">
        <f t="shared" si="206"/>
        <v>0</v>
      </c>
      <c r="SIC77" s="26">
        <f t="shared" si="206"/>
        <v>0</v>
      </c>
      <c r="SID77" s="26">
        <f t="shared" si="206"/>
        <v>0</v>
      </c>
      <c r="SIE77" s="26">
        <f t="shared" si="206"/>
        <v>0</v>
      </c>
      <c r="SIF77" s="26">
        <f t="shared" si="206"/>
        <v>0</v>
      </c>
      <c r="SIG77" s="26">
        <f t="shared" si="206"/>
        <v>0</v>
      </c>
      <c r="SIH77" s="26">
        <f t="shared" si="206"/>
        <v>0</v>
      </c>
      <c r="SII77" s="26">
        <f t="shared" si="206"/>
        <v>0</v>
      </c>
      <c r="SIJ77" s="26">
        <f t="shared" si="206"/>
        <v>0</v>
      </c>
      <c r="SIK77" s="26">
        <f t="shared" si="206"/>
        <v>0</v>
      </c>
      <c r="SIL77" s="26">
        <f t="shared" si="206"/>
        <v>0</v>
      </c>
      <c r="SIM77" s="26">
        <f t="shared" si="206"/>
        <v>0</v>
      </c>
      <c r="SIN77" s="26">
        <f t="shared" si="206"/>
        <v>0</v>
      </c>
      <c r="SIO77" s="26">
        <f t="shared" si="206"/>
        <v>0</v>
      </c>
      <c r="SIP77" s="26">
        <f t="shared" si="206"/>
        <v>0</v>
      </c>
      <c r="SIQ77" s="26">
        <f t="shared" si="206"/>
        <v>0</v>
      </c>
      <c r="SIR77" s="26">
        <f t="shared" si="206"/>
        <v>0</v>
      </c>
      <c r="SIS77" s="26">
        <f t="shared" si="206"/>
        <v>0</v>
      </c>
      <c r="SIT77" s="26">
        <f t="shared" si="206"/>
        <v>0</v>
      </c>
      <c r="SIU77" s="26">
        <f t="shared" si="206"/>
        <v>0</v>
      </c>
      <c r="SIV77" s="26">
        <f t="shared" si="206"/>
        <v>0</v>
      </c>
      <c r="SIW77" s="26">
        <f t="shared" si="206"/>
        <v>0</v>
      </c>
      <c r="SIX77" s="26">
        <f t="shared" si="206"/>
        <v>0</v>
      </c>
      <c r="SIY77" s="26">
        <f t="shared" si="206"/>
        <v>0</v>
      </c>
      <c r="SIZ77" s="26">
        <f t="shared" si="206"/>
        <v>0</v>
      </c>
      <c r="SJA77" s="26">
        <f t="shared" si="206"/>
        <v>0</v>
      </c>
      <c r="SJB77" s="26">
        <f t="shared" si="206"/>
        <v>0</v>
      </c>
      <c r="SJC77" s="26">
        <f t="shared" si="206"/>
        <v>0</v>
      </c>
      <c r="SJD77" s="26">
        <f t="shared" si="206"/>
        <v>0</v>
      </c>
      <c r="SJE77" s="26">
        <f t="shared" si="206"/>
        <v>0</v>
      </c>
      <c r="SJF77" s="26">
        <f t="shared" si="206"/>
        <v>0</v>
      </c>
      <c r="SJG77" s="26">
        <f t="shared" si="206"/>
        <v>0</v>
      </c>
      <c r="SJH77" s="26">
        <f t="shared" si="206"/>
        <v>0</v>
      </c>
      <c r="SJI77" s="26">
        <f t="shared" si="206"/>
        <v>0</v>
      </c>
      <c r="SJJ77" s="26">
        <f t="shared" si="206"/>
        <v>0</v>
      </c>
      <c r="SJK77" s="26">
        <f t="shared" si="206"/>
        <v>0</v>
      </c>
      <c r="SJL77" s="26">
        <f t="shared" si="206"/>
        <v>0</v>
      </c>
      <c r="SJM77" s="26">
        <f t="shared" si="206"/>
        <v>0</v>
      </c>
      <c r="SJN77" s="26">
        <f t="shared" si="206"/>
        <v>0</v>
      </c>
      <c r="SJO77" s="26">
        <f t="shared" si="206"/>
        <v>0</v>
      </c>
      <c r="SJP77" s="26">
        <f t="shared" si="206"/>
        <v>0</v>
      </c>
      <c r="SJQ77" s="26">
        <f t="shared" si="206"/>
        <v>0</v>
      </c>
      <c r="SJR77" s="26">
        <f t="shared" si="206"/>
        <v>0</v>
      </c>
      <c r="SJS77" s="26">
        <f t="shared" si="206"/>
        <v>0</v>
      </c>
      <c r="SJT77" s="26">
        <f t="shared" si="206"/>
        <v>0</v>
      </c>
      <c r="SJU77" s="26">
        <f t="shared" si="206"/>
        <v>0</v>
      </c>
      <c r="SJV77" s="26">
        <f t="shared" si="206"/>
        <v>0</v>
      </c>
      <c r="SJW77" s="26">
        <f t="shared" si="206"/>
        <v>0</v>
      </c>
      <c r="SJX77" s="26">
        <f t="shared" ref="SJX77:SMI77" si="207">SUM(SJX67:SJX76)</f>
        <v>0</v>
      </c>
      <c r="SJY77" s="26">
        <f t="shared" si="207"/>
        <v>0</v>
      </c>
      <c r="SJZ77" s="26">
        <f t="shared" si="207"/>
        <v>0</v>
      </c>
      <c r="SKA77" s="26">
        <f t="shared" si="207"/>
        <v>0</v>
      </c>
      <c r="SKB77" s="26">
        <f t="shared" si="207"/>
        <v>0</v>
      </c>
      <c r="SKC77" s="26">
        <f t="shared" si="207"/>
        <v>0</v>
      </c>
      <c r="SKD77" s="26">
        <f t="shared" si="207"/>
        <v>0</v>
      </c>
      <c r="SKE77" s="26">
        <f t="shared" si="207"/>
        <v>0</v>
      </c>
      <c r="SKF77" s="26">
        <f t="shared" si="207"/>
        <v>0</v>
      </c>
      <c r="SKG77" s="26">
        <f t="shared" si="207"/>
        <v>0</v>
      </c>
      <c r="SKH77" s="26">
        <f t="shared" si="207"/>
        <v>0</v>
      </c>
      <c r="SKI77" s="26">
        <f t="shared" si="207"/>
        <v>0</v>
      </c>
      <c r="SKJ77" s="26">
        <f t="shared" si="207"/>
        <v>0</v>
      </c>
      <c r="SKK77" s="26">
        <f t="shared" si="207"/>
        <v>0</v>
      </c>
      <c r="SKL77" s="26">
        <f t="shared" si="207"/>
        <v>0</v>
      </c>
      <c r="SKM77" s="26">
        <f t="shared" si="207"/>
        <v>0</v>
      </c>
      <c r="SKN77" s="26">
        <f t="shared" si="207"/>
        <v>0</v>
      </c>
      <c r="SKO77" s="26">
        <f t="shared" si="207"/>
        <v>0</v>
      </c>
      <c r="SKP77" s="26">
        <f t="shared" si="207"/>
        <v>0</v>
      </c>
      <c r="SKQ77" s="26">
        <f t="shared" si="207"/>
        <v>0</v>
      </c>
      <c r="SKR77" s="26">
        <f t="shared" si="207"/>
        <v>0</v>
      </c>
      <c r="SKS77" s="26">
        <f t="shared" si="207"/>
        <v>0</v>
      </c>
      <c r="SKT77" s="26">
        <f t="shared" si="207"/>
        <v>0</v>
      </c>
      <c r="SKU77" s="26">
        <f t="shared" si="207"/>
        <v>0</v>
      </c>
      <c r="SKV77" s="26">
        <f t="shared" si="207"/>
        <v>0</v>
      </c>
      <c r="SKW77" s="26">
        <f t="shared" si="207"/>
        <v>0</v>
      </c>
      <c r="SKX77" s="26">
        <f t="shared" si="207"/>
        <v>0</v>
      </c>
      <c r="SKY77" s="26">
        <f t="shared" si="207"/>
        <v>0</v>
      </c>
      <c r="SKZ77" s="26">
        <f t="shared" si="207"/>
        <v>0</v>
      </c>
      <c r="SLA77" s="26">
        <f t="shared" si="207"/>
        <v>0</v>
      </c>
      <c r="SLB77" s="26">
        <f t="shared" si="207"/>
        <v>0</v>
      </c>
      <c r="SLC77" s="26">
        <f t="shared" si="207"/>
        <v>0</v>
      </c>
      <c r="SLD77" s="26">
        <f t="shared" si="207"/>
        <v>0</v>
      </c>
      <c r="SLE77" s="26">
        <f t="shared" si="207"/>
        <v>0</v>
      </c>
      <c r="SLF77" s="26">
        <f t="shared" si="207"/>
        <v>0</v>
      </c>
      <c r="SLG77" s="26">
        <f t="shared" si="207"/>
        <v>0</v>
      </c>
      <c r="SLH77" s="26">
        <f t="shared" si="207"/>
        <v>0</v>
      </c>
      <c r="SLI77" s="26">
        <f t="shared" si="207"/>
        <v>0</v>
      </c>
      <c r="SLJ77" s="26">
        <f t="shared" si="207"/>
        <v>0</v>
      </c>
      <c r="SLK77" s="26">
        <f t="shared" si="207"/>
        <v>0</v>
      </c>
      <c r="SLL77" s="26">
        <f t="shared" si="207"/>
        <v>0</v>
      </c>
      <c r="SLM77" s="26">
        <f t="shared" si="207"/>
        <v>0</v>
      </c>
      <c r="SLN77" s="26">
        <f t="shared" si="207"/>
        <v>0</v>
      </c>
      <c r="SLO77" s="26">
        <f t="shared" si="207"/>
        <v>0</v>
      </c>
      <c r="SLP77" s="26">
        <f t="shared" si="207"/>
        <v>0</v>
      </c>
      <c r="SLQ77" s="26">
        <f t="shared" si="207"/>
        <v>0</v>
      </c>
      <c r="SLR77" s="26">
        <f t="shared" si="207"/>
        <v>0</v>
      </c>
      <c r="SLS77" s="26">
        <f t="shared" si="207"/>
        <v>0</v>
      </c>
      <c r="SLT77" s="26">
        <f t="shared" si="207"/>
        <v>0</v>
      </c>
      <c r="SLU77" s="26">
        <f t="shared" si="207"/>
        <v>0</v>
      </c>
      <c r="SLV77" s="26">
        <f t="shared" si="207"/>
        <v>0</v>
      </c>
      <c r="SLW77" s="26">
        <f t="shared" si="207"/>
        <v>0</v>
      </c>
      <c r="SLX77" s="26">
        <f t="shared" si="207"/>
        <v>0</v>
      </c>
      <c r="SLY77" s="26">
        <f t="shared" si="207"/>
        <v>0</v>
      </c>
      <c r="SLZ77" s="26">
        <f t="shared" si="207"/>
        <v>0</v>
      </c>
      <c r="SMA77" s="26">
        <f t="shared" si="207"/>
        <v>0</v>
      </c>
      <c r="SMB77" s="26">
        <f t="shared" si="207"/>
        <v>0</v>
      </c>
      <c r="SMC77" s="26">
        <f t="shared" si="207"/>
        <v>0</v>
      </c>
      <c r="SMD77" s="26">
        <f t="shared" si="207"/>
        <v>0</v>
      </c>
      <c r="SME77" s="26">
        <f t="shared" si="207"/>
        <v>0</v>
      </c>
      <c r="SMF77" s="26">
        <f t="shared" si="207"/>
        <v>0</v>
      </c>
      <c r="SMG77" s="26">
        <f t="shared" si="207"/>
        <v>0</v>
      </c>
      <c r="SMH77" s="26">
        <f t="shared" si="207"/>
        <v>0</v>
      </c>
      <c r="SMI77" s="26">
        <f t="shared" si="207"/>
        <v>0</v>
      </c>
      <c r="SMJ77" s="26">
        <f t="shared" ref="SMJ77:SOU77" si="208">SUM(SMJ67:SMJ76)</f>
        <v>0</v>
      </c>
      <c r="SMK77" s="26">
        <f t="shared" si="208"/>
        <v>0</v>
      </c>
      <c r="SML77" s="26">
        <f t="shared" si="208"/>
        <v>0</v>
      </c>
      <c r="SMM77" s="26">
        <f t="shared" si="208"/>
        <v>0</v>
      </c>
      <c r="SMN77" s="26">
        <f t="shared" si="208"/>
        <v>0</v>
      </c>
      <c r="SMO77" s="26">
        <f t="shared" si="208"/>
        <v>0</v>
      </c>
      <c r="SMP77" s="26">
        <f t="shared" si="208"/>
        <v>0</v>
      </c>
      <c r="SMQ77" s="26">
        <f t="shared" si="208"/>
        <v>0</v>
      </c>
      <c r="SMR77" s="26">
        <f t="shared" si="208"/>
        <v>0</v>
      </c>
      <c r="SMS77" s="26">
        <f t="shared" si="208"/>
        <v>0</v>
      </c>
      <c r="SMT77" s="26">
        <f t="shared" si="208"/>
        <v>0</v>
      </c>
      <c r="SMU77" s="26">
        <f t="shared" si="208"/>
        <v>0</v>
      </c>
      <c r="SMV77" s="26">
        <f t="shared" si="208"/>
        <v>0</v>
      </c>
      <c r="SMW77" s="26">
        <f t="shared" si="208"/>
        <v>0</v>
      </c>
      <c r="SMX77" s="26">
        <f t="shared" si="208"/>
        <v>0</v>
      </c>
      <c r="SMY77" s="26">
        <f t="shared" si="208"/>
        <v>0</v>
      </c>
      <c r="SMZ77" s="26">
        <f t="shared" si="208"/>
        <v>0</v>
      </c>
      <c r="SNA77" s="26">
        <f t="shared" si="208"/>
        <v>0</v>
      </c>
      <c r="SNB77" s="26">
        <f t="shared" si="208"/>
        <v>0</v>
      </c>
      <c r="SNC77" s="26">
        <f t="shared" si="208"/>
        <v>0</v>
      </c>
      <c r="SND77" s="26">
        <f t="shared" si="208"/>
        <v>0</v>
      </c>
      <c r="SNE77" s="26">
        <f t="shared" si="208"/>
        <v>0</v>
      </c>
      <c r="SNF77" s="26">
        <f t="shared" si="208"/>
        <v>0</v>
      </c>
      <c r="SNG77" s="26">
        <f t="shared" si="208"/>
        <v>0</v>
      </c>
      <c r="SNH77" s="26">
        <f t="shared" si="208"/>
        <v>0</v>
      </c>
      <c r="SNI77" s="26">
        <f t="shared" si="208"/>
        <v>0</v>
      </c>
      <c r="SNJ77" s="26">
        <f t="shared" si="208"/>
        <v>0</v>
      </c>
      <c r="SNK77" s="26">
        <f t="shared" si="208"/>
        <v>0</v>
      </c>
      <c r="SNL77" s="26">
        <f t="shared" si="208"/>
        <v>0</v>
      </c>
      <c r="SNM77" s="26">
        <f t="shared" si="208"/>
        <v>0</v>
      </c>
      <c r="SNN77" s="26">
        <f t="shared" si="208"/>
        <v>0</v>
      </c>
      <c r="SNO77" s="26">
        <f t="shared" si="208"/>
        <v>0</v>
      </c>
      <c r="SNP77" s="26">
        <f t="shared" si="208"/>
        <v>0</v>
      </c>
      <c r="SNQ77" s="26">
        <f t="shared" si="208"/>
        <v>0</v>
      </c>
      <c r="SNR77" s="26">
        <f t="shared" si="208"/>
        <v>0</v>
      </c>
      <c r="SNS77" s="26">
        <f t="shared" si="208"/>
        <v>0</v>
      </c>
      <c r="SNT77" s="26">
        <f t="shared" si="208"/>
        <v>0</v>
      </c>
      <c r="SNU77" s="26">
        <f t="shared" si="208"/>
        <v>0</v>
      </c>
      <c r="SNV77" s="26">
        <f t="shared" si="208"/>
        <v>0</v>
      </c>
      <c r="SNW77" s="26">
        <f t="shared" si="208"/>
        <v>0</v>
      </c>
      <c r="SNX77" s="26">
        <f t="shared" si="208"/>
        <v>0</v>
      </c>
      <c r="SNY77" s="26">
        <f t="shared" si="208"/>
        <v>0</v>
      </c>
      <c r="SNZ77" s="26">
        <f t="shared" si="208"/>
        <v>0</v>
      </c>
      <c r="SOA77" s="26">
        <f t="shared" si="208"/>
        <v>0</v>
      </c>
      <c r="SOB77" s="26">
        <f t="shared" si="208"/>
        <v>0</v>
      </c>
      <c r="SOC77" s="26">
        <f t="shared" si="208"/>
        <v>0</v>
      </c>
      <c r="SOD77" s="26">
        <f t="shared" si="208"/>
        <v>0</v>
      </c>
      <c r="SOE77" s="26">
        <f t="shared" si="208"/>
        <v>0</v>
      </c>
      <c r="SOF77" s="26">
        <f t="shared" si="208"/>
        <v>0</v>
      </c>
      <c r="SOG77" s="26">
        <f t="shared" si="208"/>
        <v>0</v>
      </c>
      <c r="SOH77" s="26">
        <f t="shared" si="208"/>
        <v>0</v>
      </c>
      <c r="SOI77" s="26">
        <f t="shared" si="208"/>
        <v>0</v>
      </c>
      <c r="SOJ77" s="26">
        <f t="shared" si="208"/>
        <v>0</v>
      </c>
      <c r="SOK77" s="26">
        <f t="shared" si="208"/>
        <v>0</v>
      </c>
      <c r="SOL77" s="26">
        <f t="shared" si="208"/>
        <v>0</v>
      </c>
      <c r="SOM77" s="26">
        <f t="shared" si="208"/>
        <v>0</v>
      </c>
      <c r="SON77" s="26">
        <f t="shared" si="208"/>
        <v>0</v>
      </c>
      <c r="SOO77" s="26">
        <f t="shared" si="208"/>
        <v>0</v>
      </c>
      <c r="SOP77" s="26">
        <f t="shared" si="208"/>
        <v>0</v>
      </c>
      <c r="SOQ77" s="26">
        <f t="shared" si="208"/>
        <v>0</v>
      </c>
      <c r="SOR77" s="26">
        <f t="shared" si="208"/>
        <v>0</v>
      </c>
      <c r="SOS77" s="26">
        <f t="shared" si="208"/>
        <v>0</v>
      </c>
      <c r="SOT77" s="26">
        <f t="shared" si="208"/>
        <v>0</v>
      </c>
      <c r="SOU77" s="26">
        <f t="shared" si="208"/>
        <v>0</v>
      </c>
      <c r="SOV77" s="26">
        <f t="shared" ref="SOV77:SRG77" si="209">SUM(SOV67:SOV76)</f>
        <v>0</v>
      </c>
      <c r="SOW77" s="26">
        <f t="shared" si="209"/>
        <v>0</v>
      </c>
      <c r="SOX77" s="26">
        <f t="shared" si="209"/>
        <v>0</v>
      </c>
      <c r="SOY77" s="26">
        <f t="shared" si="209"/>
        <v>0</v>
      </c>
      <c r="SOZ77" s="26">
        <f t="shared" si="209"/>
        <v>0</v>
      </c>
      <c r="SPA77" s="26">
        <f t="shared" si="209"/>
        <v>0</v>
      </c>
      <c r="SPB77" s="26">
        <f t="shared" si="209"/>
        <v>0</v>
      </c>
      <c r="SPC77" s="26">
        <f t="shared" si="209"/>
        <v>0</v>
      </c>
      <c r="SPD77" s="26">
        <f t="shared" si="209"/>
        <v>0</v>
      </c>
      <c r="SPE77" s="26">
        <f t="shared" si="209"/>
        <v>0</v>
      </c>
      <c r="SPF77" s="26">
        <f t="shared" si="209"/>
        <v>0</v>
      </c>
      <c r="SPG77" s="26">
        <f t="shared" si="209"/>
        <v>0</v>
      </c>
      <c r="SPH77" s="26">
        <f t="shared" si="209"/>
        <v>0</v>
      </c>
      <c r="SPI77" s="26">
        <f t="shared" si="209"/>
        <v>0</v>
      </c>
      <c r="SPJ77" s="26">
        <f t="shared" si="209"/>
        <v>0</v>
      </c>
      <c r="SPK77" s="26">
        <f t="shared" si="209"/>
        <v>0</v>
      </c>
      <c r="SPL77" s="26">
        <f t="shared" si="209"/>
        <v>0</v>
      </c>
      <c r="SPM77" s="26">
        <f t="shared" si="209"/>
        <v>0</v>
      </c>
      <c r="SPN77" s="26">
        <f t="shared" si="209"/>
        <v>0</v>
      </c>
      <c r="SPO77" s="26">
        <f t="shared" si="209"/>
        <v>0</v>
      </c>
      <c r="SPP77" s="26">
        <f t="shared" si="209"/>
        <v>0</v>
      </c>
      <c r="SPQ77" s="26">
        <f t="shared" si="209"/>
        <v>0</v>
      </c>
      <c r="SPR77" s="26">
        <f t="shared" si="209"/>
        <v>0</v>
      </c>
      <c r="SPS77" s="26">
        <f t="shared" si="209"/>
        <v>0</v>
      </c>
      <c r="SPT77" s="26">
        <f t="shared" si="209"/>
        <v>0</v>
      </c>
      <c r="SPU77" s="26">
        <f t="shared" si="209"/>
        <v>0</v>
      </c>
      <c r="SPV77" s="26">
        <f t="shared" si="209"/>
        <v>0</v>
      </c>
      <c r="SPW77" s="26">
        <f t="shared" si="209"/>
        <v>0</v>
      </c>
      <c r="SPX77" s="26">
        <f t="shared" si="209"/>
        <v>0</v>
      </c>
      <c r="SPY77" s="26">
        <f t="shared" si="209"/>
        <v>0</v>
      </c>
      <c r="SPZ77" s="26">
        <f t="shared" si="209"/>
        <v>0</v>
      </c>
      <c r="SQA77" s="26">
        <f t="shared" si="209"/>
        <v>0</v>
      </c>
      <c r="SQB77" s="26">
        <f t="shared" si="209"/>
        <v>0</v>
      </c>
      <c r="SQC77" s="26">
        <f t="shared" si="209"/>
        <v>0</v>
      </c>
      <c r="SQD77" s="26">
        <f t="shared" si="209"/>
        <v>0</v>
      </c>
      <c r="SQE77" s="26">
        <f t="shared" si="209"/>
        <v>0</v>
      </c>
      <c r="SQF77" s="26">
        <f t="shared" si="209"/>
        <v>0</v>
      </c>
      <c r="SQG77" s="26">
        <f t="shared" si="209"/>
        <v>0</v>
      </c>
      <c r="SQH77" s="26">
        <f t="shared" si="209"/>
        <v>0</v>
      </c>
      <c r="SQI77" s="26">
        <f t="shared" si="209"/>
        <v>0</v>
      </c>
      <c r="SQJ77" s="26">
        <f t="shared" si="209"/>
        <v>0</v>
      </c>
      <c r="SQK77" s="26">
        <f t="shared" si="209"/>
        <v>0</v>
      </c>
      <c r="SQL77" s="26">
        <f t="shared" si="209"/>
        <v>0</v>
      </c>
      <c r="SQM77" s="26">
        <f t="shared" si="209"/>
        <v>0</v>
      </c>
      <c r="SQN77" s="26">
        <f t="shared" si="209"/>
        <v>0</v>
      </c>
      <c r="SQO77" s="26">
        <f t="shared" si="209"/>
        <v>0</v>
      </c>
      <c r="SQP77" s="26">
        <f t="shared" si="209"/>
        <v>0</v>
      </c>
      <c r="SQQ77" s="26">
        <f t="shared" si="209"/>
        <v>0</v>
      </c>
      <c r="SQR77" s="26">
        <f t="shared" si="209"/>
        <v>0</v>
      </c>
      <c r="SQS77" s="26">
        <f t="shared" si="209"/>
        <v>0</v>
      </c>
      <c r="SQT77" s="26">
        <f t="shared" si="209"/>
        <v>0</v>
      </c>
      <c r="SQU77" s="26">
        <f t="shared" si="209"/>
        <v>0</v>
      </c>
      <c r="SQV77" s="26">
        <f t="shared" si="209"/>
        <v>0</v>
      </c>
      <c r="SQW77" s="26">
        <f t="shared" si="209"/>
        <v>0</v>
      </c>
      <c r="SQX77" s="26">
        <f t="shared" si="209"/>
        <v>0</v>
      </c>
      <c r="SQY77" s="26">
        <f t="shared" si="209"/>
        <v>0</v>
      </c>
      <c r="SQZ77" s="26">
        <f t="shared" si="209"/>
        <v>0</v>
      </c>
      <c r="SRA77" s="26">
        <f t="shared" si="209"/>
        <v>0</v>
      </c>
      <c r="SRB77" s="26">
        <f t="shared" si="209"/>
        <v>0</v>
      </c>
      <c r="SRC77" s="26">
        <f t="shared" si="209"/>
        <v>0</v>
      </c>
      <c r="SRD77" s="26">
        <f t="shared" si="209"/>
        <v>0</v>
      </c>
      <c r="SRE77" s="26">
        <f t="shared" si="209"/>
        <v>0</v>
      </c>
      <c r="SRF77" s="26">
        <f t="shared" si="209"/>
        <v>0</v>
      </c>
      <c r="SRG77" s="26">
        <f t="shared" si="209"/>
        <v>0</v>
      </c>
      <c r="SRH77" s="26">
        <f t="shared" ref="SRH77:STS77" si="210">SUM(SRH67:SRH76)</f>
        <v>0</v>
      </c>
      <c r="SRI77" s="26">
        <f t="shared" si="210"/>
        <v>0</v>
      </c>
      <c r="SRJ77" s="26">
        <f t="shared" si="210"/>
        <v>0</v>
      </c>
      <c r="SRK77" s="26">
        <f t="shared" si="210"/>
        <v>0</v>
      </c>
      <c r="SRL77" s="26">
        <f t="shared" si="210"/>
        <v>0</v>
      </c>
      <c r="SRM77" s="26">
        <f t="shared" si="210"/>
        <v>0</v>
      </c>
      <c r="SRN77" s="26">
        <f t="shared" si="210"/>
        <v>0</v>
      </c>
      <c r="SRO77" s="26">
        <f t="shared" si="210"/>
        <v>0</v>
      </c>
      <c r="SRP77" s="26">
        <f t="shared" si="210"/>
        <v>0</v>
      </c>
      <c r="SRQ77" s="26">
        <f t="shared" si="210"/>
        <v>0</v>
      </c>
      <c r="SRR77" s="26">
        <f t="shared" si="210"/>
        <v>0</v>
      </c>
      <c r="SRS77" s="26">
        <f t="shared" si="210"/>
        <v>0</v>
      </c>
      <c r="SRT77" s="26">
        <f t="shared" si="210"/>
        <v>0</v>
      </c>
      <c r="SRU77" s="26">
        <f t="shared" si="210"/>
        <v>0</v>
      </c>
      <c r="SRV77" s="26">
        <f t="shared" si="210"/>
        <v>0</v>
      </c>
      <c r="SRW77" s="26">
        <f t="shared" si="210"/>
        <v>0</v>
      </c>
      <c r="SRX77" s="26">
        <f t="shared" si="210"/>
        <v>0</v>
      </c>
      <c r="SRY77" s="26">
        <f t="shared" si="210"/>
        <v>0</v>
      </c>
      <c r="SRZ77" s="26">
        <f t="shared" si="210"/>
        <v>0</v>
      </c>
      <c r="SSA77" s="26">
        <f t="shared" si="210"/>
        <v>0</v>
      </c>
      <c r="SSB77" s="26">
        <f t="shared" si="210"/>
        <v>0</v>
      </c>
      <c r="SSC77" s="26">
        <f t="shared" si="210"/>
        <v>0</v>
      </c>
      <c r="SSD77" s="26">
        <f t="shared" si="210"/>
        <v>0</v>
      </c>
      <c r="SSE77" s="26">
        <f t="shared" si="210"/>
        <v>0</v>
      </c>
      <c r="SSF77" s="26">
        <f t="shared" si="210"/>
        <v>0</v>
      </c>
      <c r="SSG77" s="26">
        <f t="shared" si="210"/>
        <v>0</v>
      </c>
      <c r="SSH77" s="26">
        <f t="shared" si="210"/>
        <v>0</v>
      </c>
      <c r="SSI77" s="26">
        <f t="shared" si="210"/>
        <v>0</v>
      </c>
      <c r="SSJ77" s="26">
        <f t="shared" si="210"/>
        <v>0</v>
      </c>
      <c r="SSK77" s="26">
        <f t="shared" si="210"/>
        <v>0</v>
      </c>
      <c r="SSL77" s="26">
        <f t="shared" si="210"/>
        <v>0</v>
      </c>
      <c r="SSM77" s="26">
        <f t="shared" si="210"/>
        <v>0</v>
      </c>
      <c r="SSN77" s="26">
        <f t="shared" si="210"/>
        <v>0</v>
      </c>
      <c r="SSO77" s="26">
        <f t="shared" si="210"/>
        <v>0</v>
      </c>
      <c r="SSP77" s="26">
        <f t="shared" si="210"/>
        <v>0</v>
      </c>
      <c r="SSQ77" s="26">
        <f t="shared" si="210"/>
        <v>0</v>
      </c>
      <c r="SSR77" s="26">
        <f t="shared" si="210"/>
        <v>0</v>
      </c>
      <c r="SSS77" s="26">
        <f t="shared" si="210"/>
        <v>0</v>
      </c>
      <c r="SST77" s="26">
        <f t="shared" si="210"/>
        <v>0</v>
      </c>
      <c r="SSU77" s="26">
        <f t="shared" si="210"/>
        <v>0</v>
      </c>
      <c r="SSV77" s="26">
        <f t="shared" si="210"/>
        <v>0</v>
      </c>
      <c r="SSW77" s="26">
        <f t="shared" si="210"/>
        <v>0</v>
      </c>
      <c r="SSX77" s="26">
        <f t="shared" si="210"/>
        <v>0</v>
      </c>
      <c r="SSY77" s="26">
        <f t="shared" si="210"/>
        <v>0</v>
      </c>
      <c r="SSZ77" s="26">
        <f t="shared" si="210"/>
        <v>0</v>
      </c>
      <c r="STA77" s="26">
        <f t="shared" si="210"/>
        <v>0</v>
      </c>
      <c r="STB77" s="26">
        <f t="shared" si="210"/>
        <v>0</v>
      </c>
      <c r="STC77" s="26">
        <f t="shared" si="210"/>
        <v>0</v>
      </c>
      <c r="STD77" s="26">
        <f t="shared" si="210"/>
        <v>0</v>
      </c>
      <c r="STE77" s="26">
        <f t="shared" si="210"/>
        <v>0</v>
      </c>
      <c r="STF77" s="26">
        <f t="shared" si="210"/>
        <v>0</v>
      </c>
      <c r="STG77" s="26">
        <f t="shared" si="210"/>
        <v>0</v>
      </c>
      <c r="STH77" s="26">
        <f t="shared" si="210"/>
        <v>0</v>
      </c>
      <c r="STI77" s="26">
        <f t="shared" si="210"/>
        <v>0</v>
      </c>
      <c r="STJ77" s="26">
        <f t="shared" si="210"/>
        <v>0</v>
      </c>
      <c r="STK77" s="26">
        <f t="shared" si="210"/>
        <v>0</v>
      </c>
      <c r="STL77" s="26">
        <f t="shared" si="210"/>
        <v>0</v>
      </c>
      <c r="STM77" s="26">
        <f t="shared" si="210"/>
        <v>0</v>
      </c>
      <c r="STN77" s="26">
        <f t="shared" si="210"/>
        <v>0</v>
      </c>
      <c r="STO77" s="26">
        <f t="shared" si="210"/>
        <v>0</v>
      </c>
      <c r="STP77" s="26">
        <f t="shared" si="210"/>
        <v>0</v>
      </c>
      <c r="STQ77" s="26">
        <f t="shared" si="210"/>
        <v>0</v>
      </c>
      <c r="STR77" s="26">
        <f t="shared" si="210"/>
        <v>0</v>
      </c>
      <c r="STS77" s="26">
        <f t="shared" si="210"/>
        <v>0</v>
      </c>
      <c r="STT77" s="26">
        <f t="shared" ref="STT77:SWE77" si="211">SUM(STT67:STT76)</f>
        <v>0</v>
      </c>
      <c r="STU77" s="26">
        <f t="shared" si="211"/>
        <v>0</v>
      </c>
      <c r="STV77" s="26">
        <f t="shared" si="211"/>
        <v>0</v>
      </c>
      <c r="STW77" s="26">
        <f t="shared" si="211"/>
        <v>0</v>
      </c>
      <c r="STX77" s="26">
        <f t="shared" si="211"/>
        <v>0</v>
      </c>
      <c r="STY77" s="26">
        <f t="shared" si="211"/>
        <v>0</v>
      </c>
      <c r="STZ77" s="26">
        <f t="shared" si="211"/>
        <v>0</v>
      </c>
      <c r="SUA77" s="26">
        <f t="shared" si="211"/>
        <v>0</v>
      </c>
      <c r="SUB77" s="26">
        <f t="shared" si="211"/>
        <v>0</v>
      </c>
      <c r="SUC77" s="26">
        <f t="shared" si="211"/>
        <v>0</v>
      </c>
      <c r="SUD77" s="26">
        <f t="shared" si="211"/>
        <v>0</v>
      </c>
      <c r="SUE77" s="26">
        <f t="shared" si="211"/>
        <v>0</v>
      </c>
      <c r="SUF77" s="26">
        <f t="shared" si="211"/>
        <v>0</v>
      </c>
      <c r="SUG77" s="26">
        <f t="shared" si="211"/>
        <v>0</v>
      </c>
      <c r="SUH77" s="26">
        <f t="shared" si="211"/>
        <v>0</v>
      </c>
      <c r="SUI77" s="26">
        <f t="shared" si="211"/>
        <v>0</v>
      </c>
      <c r="SUJ77" s="26">
        <f t="shared" si="211"/>
        <v>0</v>
      </c>
      <c r="SUK77" s="26">
        <f t="shared" si="211"/>
        <v>0</v>
      </c>
      <c r="SUL77" s="26">
        <f t="shared" si="211"/>
        <v>0</v>
      </c>
      <c r="SUM77" s="26">
        <f t="shared" si="211"/>
        <v>0</v>
      </c>
      <c r="SUN77" s="26">
        <f t="shared" si="211"/>
        <v>0</v>
      </c>
      <c r="SUO77" s="26">
        <f t="shared" si="211"/>
        <v>0</v>
      </c>
      <c r="SUP77" s="26">
        <f t="shared" si="211"/>
        <v>0</v>
      </c>
      <c r="SUQ77" s="26">
        <f t="shared" si="211"/>
        <v>0</v>
      </c>
      <c r="SUR77" s="26">
        <f t="shared" si="211"/>
        <v>0</v>
      </c>
      <c r="SUS77" s="26">
        <f t="shared" si="211"/>
        <v>0</v>
      </c>
      <c r="SUT77" s="26">
        <f t="shared" si="211"/>
        <v>0</v>
      </c>
      <c r="SUU77" s="26">
        <f t="shared" si="211"/>
        <v>0</v>
      </c>
      <c r="SUV77" s="26">
        <f t="shared" si="211"/>
        <v>0</v>
      </c>
      <c r="SUW77" s="26">
        <f t="shared" si="211"/>
        <v>0</v>
      </c>
      <c r="SUX77" s="26">
        <f t="shared" si="211"/>
        <v>0</v>
      </c>
      <c r="SUY77" s="26">
        <f t="shared" si="211"/>
        <v>0</v>
      </c>
      <c r="SUZ77" s="26">
        <f t="shared" si="211"/>
        <v>0</v>
      </c>
      <c r="SVA77" s="26">
        <f t="shared" si="211"/>
        <v>0</v>
      </c>
      <c r="SVB77" s="26">
        <f t="shared" si="211"/>
        <v>0</v>
      </c>
      <c r="SVC77" s="26">
        <f t="shared" si="211"/>
        <v>0</v>
      </c>
      <c r="SVD77" s="26">
        <f t="shared" si="211"/>
        <v>0</v>
      </c>
      <c r="SVE77" s="26">
        <f t="shared" si="211"/>
        <v>0</v>
      </c>
      <c r="SVF77" s="26">
        <f t="shared" si="211"/>
        <v>0</v>
      </c>
      <c r="SVG77" s="26">
        <f t="shared" si="211"/>
        <v>0</v>
      </c>
      <c r="SVH77" s="26">
        <f t="shared" si="211"/>
        <v>0</v>
      </c>
      <c r="SVI77" s="26">
        <f t="shared" si="211"/>
        <v>0</v>
      </c>
      <c r="SVJ77" s="26">
        <f t="shared" si="211"/>
        <v>0</v>
      </c>
      <c r="SVK77" s="26">
        <f t="shared" si="211"/>
        <v>0</v>
      </c>
      <c r="SVL77" s="26">
        <f t="shared" si="211"/>
        <v>0</v>
      </c>
      <c r="SVM77" s="26">
        <f t="shared" si="211"/>
        <v>0</v>
      </c>
      <c r="SVN77" s="26">
        <f t="shared" si="211"/>
        <v>0</v>
      </c>
      <c r="SVO77" s="26">
        <f t="shared" si="211"/>
        <v>0</v>
      </c>
      <c r="SVP77" s="26">
        <f t="shared" si="211"/>
        <v>0</v>
      </c>
      <c r="SVQ77" s="26">
        <f t="shared" si="211"/>
        <v>0</v>
      </c>
      <c r="SVR77" s="26">
        <f t="shared" si="211"/>
        <v>0</v>
      </c>
      <c r="SVS77" s="26">
        <f t="shared" si="211"/>
        <v>0</v>
      </c>
      <c r="SVT77" s="26">
        <f t="shared" si="211"/>
        <v>0</v>
      </c>
      <c r="SVU77" s="26">
        <f t="shared" si="211"/>
        <v>0</v>
      </c>
      <c r="SVV77" s="26">
        <f t="shared" si="211"/>
        <v>0</v>
      </c>
      <c r="SVW77" s="26">
        <f t="shared" si="211"/>
        <v>0</v>
      </c>
      <c r="SVX77" s="26">
        <f t="shared" si="211"/>
        <v>0</v>
      </c>
      <c r="SVY77" s="26">
        <f t="shared" si="211"/>
        <v>0</v>
      </c>
      <c r="SVZ77" s="26">
        <f t="shared" si="211"/>
        <v>0</v>
      </c>
      <c r="SWA77" s="26">
        <f t="shared" si="211"/>
        <v>0</v>
      </c>
      <c r="SWB77" s="26">
        <f t="shared" si="211"/>
        <v>0</v>
      </c>
      <c r="SWC77" s="26">
        <f t="shared" si="211"/>
        <v>0</v>
      </c>
      <c r="SWD77" s="26">
        <f t="shared" si="211"/>
        <v>0</v>
      </c>
      <c r="SWE77" s="26">
        <f t="shared" si="211"/>
        <v>0</v>
      </c>
      <c r="SWF77" s="26">
        <f t="shared" ref="SWF77:SYQ77" si="212">SUM(SWF67:SWF76)</f>
        <v>0</v>
      </c>
      <c r="SWG77" s="26">
        <f t="shared" si="212"/>
        <v>0</v>
      </c>
      <c r="SWH77" s="26">
        <f t="shared" si="212"/>
        <v>0</v>
      </c>
      <c r="SWI77" s="26">
        <f t="shared" si="212"/>
        <v>0</v>
      </c>
      <c r="SWJ77" s="26">
        <f t="shared" si="212"/>
        <v>0</v>
      </c>
      <c r="SWK77" s="26">
        <f t="shared" si="212"/>
        <v>0</v>
      </c>
      <c r="SWL77" s="26">
        <f t="shared" si="212"/>
        <v>0</v>
      </c>
      <c r="SWM77" s="26">
        <f t="shared" si="212"/>
        <v>0</v>
      </c>
      <c r="SWN77" s="26">
        <f t="shared" si="212"/>
        <v>0</v>
      </c>
      <c r="SWO77" s="26">
        <f t="shared" si="212"/>
        <v>0</v>
      </c>
      <c r="SWP77" s="26">
        <f t="shared" si="212"/>
        <v>0</v>
      </c>
      <c r="SWQ77" s="26">
        <f t="shared" si="212"/>
        <v>0</v>
      </c>
      <c r="SWR77" s="26">
        <f t="shared" si="212"/>
        <v>0</v>
      </c>
      <c r="SWS77" s="26">
        <f t="shared" si="212"/>
        <v>0</v>
      </c>
      <c r="SWT77" s="26">
        <f t="shared" si="212"/>
        <v>0</v>
      </c>
      <c r="SWU77" s="26">
        <f t="shared" si="212"/>
        <v>0</v>
      </c>
      <c r="SWV77" s="26">
        <f t="shared" si="212"/>
        <v>0</v>
      </c>
      <c r="SWW77" s="26">
        <f t="shared" si="212"/>
        <v>0</v>
      </c>
      <c r="SWX77" s="26">
        <f t="shared" si="212"/>
        <v>0</v>
      </c>
      <c r="SWY77" s="26">
        <f t="shared" si="212"/>
        <v>0</v>
      </c>
      <c r="SWZ77" s="26">
        <f t="shared" si="212"/>
        <v>0</v>
      </c>
      <c r="SXA77" s="26">
        <f t="shared" si="212"/>
        <v>0</v>
      </c>
      <c r="SXB77" s="26">
        <f t="shared" si="212"/>
        <v>0</v>
      </c>
      <c r="SXC77" s="26">
        <f t="shared" si="212"/>
        <v>0</v>
      </c>
      <c r="SXD77" s="26">
        <f t="shared" si="212"/>
        <v>0</v>
      </c>
      <c r="SXE77" s="26">
        <f t="shared" si="212"/>
        <v>0</v>
      </c>
      <c r="SXF77" s="26">
        <f t="shared" si="212"/>
        <v>0</v>
      </c>
      <c r="SXG77" s="26">
        <f t="shared" si="212"/>
        <v>0</v>
      </c>
      <c r="SXH77" s="26">
        <f t="shared" si="212"/>
        <v>0</v>
      </c>
      <c r="SXI77" s="26">
        <f t="shared" si="212"/>
        <v>0</v>
      </c>
      <c r="SXJ77" s="26">
        <f t="shared" si="212"/>
        <v>0</v>
      </c>
      <c r="SXK77" s="26">
        <f t="shared" si="212"/>
        <v>0</v>
      </c>
      <c r="SXL77" s="26">
        <f t="shared" si="212"/>
        <v>0</v>
      </c>
      <c r="SXM77" s="26">
        <f t="shared" si="212"/>
        <v>0</v>
      </c>
      <c r="SXN77" s="26">
        <f t="shared" si="212"/>
        <v>0</v>
      </c>
      <c r="SXO77" s="26">
        <f t="shared" si="212"/>
        <v>0</v>
      </c>
      <c r="SXP77" s="26">
        <f t="shared" si="212"/>
        <v>0</v>
      </c>
      <c r="SXQ77" s="26">
        <f t="shared" si="212"/>
        <v>0</v>
      </c>
      <c r="SXR77" s="26">
        <f t="shared" si="212"/>
        <v>0</v>
      </c>
      <c r="SXS77" s="26">
        <f t="shared" si="212"/>
        <v>0</v>
      </c>
      <c r="SXT77" s="26">
        <f t="shared" si="212"/>
        <v>0</v>
      </c>
      <c r="SXU77" s="26">
        <f t="shared" si="212"/>
        <v>0</v>
      </c>
      <c r="SXV77" s="26">
        <f t="shared" si="212"/>
        <v>0</v>
      </c>
      <c r="SXW77" s="26">
        <f t="shared" si="212"/>
        <v>0</v>
      </c>
      <c r="SXX77" s="26">
        <f t="shared" si="212"/>
        <v>0</v>
      </c>
      <c r="SXY77" s="26">
        <f t="shared" si="212"/>
        <v>0</v>
      </c>
      <c r="SXZ77" s="26">
        <f t="shared" si="212"/>
        <v>0</v>
      </c>
      <c r="SYA77" s="26">
        <f t="shared" si="212"/>
        <v>0</v>
      </c>
      <c r="SYB77" s="26">
        <f t="shared" si="212"/>
        <v>0</v>
      </c>
      <c r="SYC77" s="26">
        <f t="shared" si="212"/>
        <v>0</v>
      </c>
      <c r="SYD77" s="26">
        <f t="shared" si="212"/>
        <v>0</v>
      </c>
      <c r="SYE77" s="26">
        <f t="shared" si="212"/>
        <v>0</v>
      </c>
      <c r="SYF77" s="26">
        <f t="shared" si="212"/>
        <v>0</v>
      </c>
      <c r="SYG77" s="26">
        <f t="shared" si="212"/>
        <v>0</v>
      </c>
      <c r="SYH77" s="26">
        <f t="shared" si="212"/>
        <v>0</v>
      </c>
      <c r="SYI77" s="26">
        <f t="shared" si="212"/>
        <v>0</v>
      </c>
      <c r="SYJ77" s="26">
        <f t="shared" si="212"/>
        <v>0</v>
      </c>
      <c r="SYK77" s="26">
        <f t="shared" si="212"/>
        <v>0</v>
      </c>
      <c r="SYL77" s="26">
        <f t="shared" si="212"/>
        <v>0</v>
      </c>
      <c r="SYM77" s="26">
        <f t="shared" si="212"/>
        <v>0</v>
      </c>
      <c r="SYN77" s="26">
        <f t="shared" si="212"/>
        <v>0</v>
      </c>
      <c r="SYO77" s="26">
        <f t="shared" si="212"/>
        <v>0</v>
      </c>
      <c r="SYP77" s="26">
        <f t="shared" si="212"/>
        <v>0</v>
      </c>
      <c r="SYQ77" s="26">
        <f t="shared" si="212"/>
        <v>0</v>
      </c>
      <c r="SYR77" s="26">
        <f t="shared" ref="SYR77:TBC77" si="213">SUM(SYR67:SYR76)</f>
        <v>0</v>
      </c>
      <c r="SYS77" s="26">
        <f t="shared" si="213"/>
        <v>0</v>
      </c>
      <c r="SYT77" s="26">
        <f t="shared" si="213"/>
        <v>0</v>
      </c>
      <c r="SYU77" s="26">
        <f t="shared" si="213"/>
        <v>0</v>
      </c>
      <c r="SYV77" s="26">
        <f t="shared" si="213"/>
        <v>0</v>
      </c>
      <c r="SYW77" s="26">
        <f t="shared" si="213"/>
        <v>0</v>
      </c>
      <c r="SYX77" s="26">
        <f t="shared" si="213"/>
        <v>0</v>
      </c>
      <c r="SYY77" s="26">
        <f t="shared" si="213"/>
        <v>0</v>
      </c>
      <c r="SYZ77" s="26">
        <f t="shared" si="213"/>
        <v>0</v>
      </c>
      <c r="SZA77" s="26">
        <f t="shared" si="213"/>
        <v>0</v>
      </c>
      <c r="SZB77" s="26">
        <f t="shared" si="213"/>
        <v>0</v>
      </c>
      <c r="SZC77" s="26">
        <f t="shared" si="213"/>
        <v>0</v>
      </c>
      <c r="SZD77" s="26">
        <f t="shared" si="213"/>
        <v>0</v>
      </c>
      <c r="SZE77" s="26">
        <f t="shared" si="213"/>
        <v>0</v>
      </c>
      <c r="SZF77" s="26">
        <f t="shared" si="213"/>
        <v>0</v>
      </c>
      <c r="SZG77" s="26">
        <f t="shared" si="213"/>
        <v>0</v>
      </c>
      <c r="SZH77" s="26">
        <f t="shared" si="213"/>
        <v>0</v>
      </c>
      <c r="SZI77" s="26">
        <f t="shared" si="213"/>
        <v>0</v>
      </c>
      <c r="SZJ77" s="26">
        <f t="shared" si="213"/>
        <v>0</v>
      </c>
      <c r="SZK77" s="26">
        <f t="shared" si="213"/>
        <v>0</v>
      </c>
      <c r="SZL77" s="26">
        <f t="shared" si="213"/>
        <v>0</v>
      </c>
      <c r="SZM77" s="26">
        <f t="shared" si="213"/>
        <v>0</v>
      </c>
      <c r="SZN77" s="26">
        <f t="shared" si="213"/>
        <v>0</v>
      </c>
      <c r="SZO77" s="26">
        <f t="shared" si="213"/>
        <v>0</v>
      </c>
      <c r="SZP77" s="26">
        <f t="shared" si="213"/>
        <v>0</v>
      </c>
      <c r="SZQ77" s="26">
        <f t="shared" si="213"/>
        <v>0</v>
      </c>
      <c r="SZR77" s="26">
        <f t="shared" si="213"/>
        <v>0</v>
      </c>
      <c r="SZS77" s="26">
        <f t="shared" si="213"/>
        <v>0</v>
      </c>
      <c r="SZT77" s="26">
        <f t="shared" si="213"/>
        <v>0</v>
      </c>
      <c r="SZU77" s="26">
        <f t="shared" si="213"/>
        <v>0</v>
      </c>
      <c r="SZV77" s="26">
        <f t="shared" si="213"/>
        <v>0</v>
      </c>
      <c r="SZW77" s="26">
        <f t="shared" si="213"/>
        <v>0</v>
      </c>
      <c r="SZX77" s="26">
        <f t="shared" si="213"/>
        <v>0</v>
      </c>
      <c r="SZY77" s="26">
        <f t="shared" si="213"/>
        <v>0</v>
      </c>
      <c r="SZZ77" s="26">
        <f t="shared" si="213"/>
        <v>0</v>
      </c>
      <c r="TAA77" s="26">
        <f t="shared" si="213"/>
        <v>0</v>
      </c>
      <c r="TAB77" s="26">
        <f t="shared" si="213"/>
        <v>0</v>
      </c>
      <c r="TAC77" s="26">
        <f t="shared" si="213"/>
        <v>0</v>
      </c>
      <c r="TAD77" s="26">
        <f t="shared" si="213"/>
        <v>0</v>
      </c>
      <c r="TAE77" s="26">
        <f t="shared" si="213"/>
        <v>0</v>
      </c>
      <c r="TAF77" s="26">
        <f t="shared" si="213"/>
        <v>0</v>
      </c>
      <c r="TAG77" s="26">
        <f t="shared" si="213"/>
        <v>0</v>
      </c>
      <c r="TAH77" s="26">
        <f t="shared" si="213"/>
        <v>0</v>
      </c>
      <c r="TAI77" s="26">
        <f t="shared" si="213"/>
        <v>0</v>
      </c>
      <c r="TAJ77" s="26">
        <f t="shared" si="213"/>
        <v>0</v>
      </c>
      <c r="TAK77" s="26">
        <f t="shared" si="213"/>
        <v>0</v>
      </c>
      <c r="TAL77" s="26">
        <f t="shared" si="213"/>
        <v>0</v>
      </c>
      <c r="TAM77" s="26">
        <f t="shared" si="213"/>
        <v>0</v>
      </c>
      <c r="TAN77" s="26">
        <f t="shared" si="213"/>
        <v>0</v>
      </c>
      <c r="TAO77" s="26">
        <f t="shared" si="213"/>
        <v>0</v>
      </c>
      <c r="TAP77" s="26">
        <f t="shared" si="213"/>
        <v>0</v>
      </c>
      <c r="TAQ77" s="26">
        <f t="shared" si="213"/>
        <v>0</v>
      </c>
      <c r="TAR77" s="26">
        <f t="shared" si="213"/>
        <v>0</v>
      </c>
      <c r="TAS77" s="26">
        <f t="shared" si="213"/>
        <v>0</v>
      </c>
      <c r="TAT77" s="26">
        <f t="shared" si="213"/>
        <v>0</v>
      </c>
      <c r="TAU77" s="26">
        <f t="shared" si="213"/>
        <v>0</v>
      </c>
      <c r="TAV77" s="26">
        <f t="shared" si="213"/>
        <v>0</v>
      </c>
      <c r="TAW77" s="26">
        <f t="shared" si="213"/>
        <v>0</v>
      </c>
      <c r="TAX77" s="26">
        <f t="shared" si="213"/>
        <v>0</v>
      </c>
      <c r="TAY77" s="26">
        <f t="shared" si="213"/>
        <v>0</v>
      </c>
      <c r="TAZ77" s="26">
        <f t="shared" si="213"/>
        <v>0</v>
      </c>
      <c r="TBA77" s="26">
        <f t="shared" si="213"/>
        <v>0</v>
      </c>
      <c r="TBB77" s="26">
        <f t="shared" si="213"/>
        <v>0</v>
      </c>
      <c r="TBC77" s="26">
        <f t="shared" si="213"/>
        <v>0</v>
      </c>
      <c r="TBD77" s="26">
        <f t="shared" ref="TBD77:TDO77" si="214">SUM(TBD67:TBD76)</f>
        <v>0</v>
      </c>
      <c r="TBE77" s="26">
        <f t="shared" si="214"/>
        <v>0</v>
      </c>
      <c r="TBF77" s="26">
        <f t="shared" si="214"/>
        <v>0</v>
      </c>
      <c r="TBG77" s="26">
        <f t="shared" si="214"/>
        <v>0</v>
      </c>
      <c r="TBH77" s="26">
        <f t="shared" si="214"/>
        <v>0</v>
      </c>
      <c r="TBI77" s="26">
        <f t="shared" si="214"/>
        <v>0</v>
      </c>
      <c r="TBJ77" s="26">
        <f t="shared" si="214"/>
        <v>0</v>
      </c>
      <c r="TBK77" s="26">
        <f t="shared" si="214"/>
        <v>0</v>
      </c>
      <c r="TBL77" s="26">
        <f t="shared" si="214"/>
        <v>0</v>
      </c>
      <c r="TBM77" s="26">
        <f t="shared" si="214"/>
        <v>0</v>
      </c>
      <c r="TBN77" s="26">
        <f t="shared" si="214"/>
        <v>0</v>
      </c>
      <c r="TBO77" s="26">
        <f t="shared" si="214"/>
        <v>0</v>
      </c>
      <c r="TBP77" s="26">
        <f t="shared" si="214"/>
        <v>0</v>
      </c>
      <c r="TBQ77" s="26">
        <f t="shared" si="214"/>
        <v>0</v>
      </c>
      <c r="TBR77" s="26">
        <f t="shared" si="214"/>
        <v>0</v>
      </c>
      <c r="TBS77" s="26">
        <f t="shared" si="214"/>
        <v>0</v>
      </c>
      <c r="TBT77" s="26">
        <f t="shared" si="214"/>
        <v>0</v>
      </c>
      <c r="TBU77" s="26">
        <f t="shared" si="214"/>
        <v>0</v>
      </c>
      <c r="TBV77" s="26">
        <f t="shared" si="214"/>
        <v>0</v>
      </c>
      <c r="TBW77" s="26">
        <f t="shared" si="214"/>
        <v>0</v>
      </c>
      <c r="TBX77" s="26">
        <f t="shared" si="214"/>
        <v>0</v>
      </c>
      <c r="TBY77" s="26">
        <f t="shared" si="214"/>
        <v>0</v>
      </c>
      <c r="TBZ77" s="26">
        <f t="shared" si="214"/>
        <v>0</v>
      </c>
      <c r="TCA77" s="26">
        <f t="shared" si="214"/>
        <v>0</v>
      </c>
      <c r="TCB77" s="26">
        <f t="shared" si="214"/>
        <v>0</v>
      </c>
      <c r="TCC77" s="26">
        <f t="shared" si="214"/>
        <v>0</v>
      </c>
      <c r="TCD77" s="26">
        <f t="shared" si="214"/>
        <v>0</v>
      </c>
      <c r="TCE77" s="26">
        <f t="shared" si="214"/>
        <v>0</v>
      </c>
      <c r="TCF77" s="26">
        <f t="shared" si="214"/>
        <v>0</v>
      </c>
      <c r="TCG77" s="26">
        <f t="shared" si="214"/>
        <v>0</v>
      </c>
      <c r="TCH77" s="26">
        <f t="shared" si="214"/>
        <v>0</v>
      </c>
      <c r="TCI77" s="26">
        <f t="shared" si="214"/>
        <v>0</v>
      </c>
      <c r="TCJ77" s="26">
        <f t="shared" si="214"/>
        <v>0</v>
      </c>
      <c r="TCK77" s="26">
        <f t="shared" si="214"/>
        <v>0</v>
      </c>
      <c r="TCL77" s="26">
        <f t="shared" si="214"/>
        <v>0</v>
      </c>
      <c r="TCM77" s="26">
        <f t="shared" si="214"/>
        <v>0</v>
      </c>
      <c r="TCN77" s="26">
        <f t="shared" si="214"/>
        <v>0</v>
      </c>
      <c r="TCO77" s="26">
        <f t="shared" si="214"/>
        <v>0</v>
      </c>
      <c r="TCP77" s="26">
        <f t="shared" si="214"/>
        <v>0</v>
      </c>
      <c r="TCQ77" s="26">
        <f t="shared" si="214"/>
        <v>0</v>
      </c>
      <c r="TCR77" s="26">
        <f t="shared" si="214"/>
        <v>0</v>
      </c>
      <c r="TCS77" s="26">
        <f t="shared" si="214"/>
        <v>0</v>
      </c>
      <c r="TCT77" s="26">
        <f t="shared" si="214"/>
        <v>0</v>
      </c>
      <c r="TCU77" s="26">
        <f t="shared" si="214"/>
        <v>0</v>
      </c>
      <c r="TCV77" s="26">
        <f t="shared" si="214"/>
        <v>0</v>
      </c>
      <c r="TCW77" s="26">
        <f t="shared" si="214"/>
        <v>0</v>
      </c>
      <c r="TCX77" s="26">
        <f t="shared" si="214"/>
        <v>0</v>
      </c>
      <c r="TCY77" s="26">
        <f t="shared" si="214"/>
        <v>0</v>
      </c>
      <c r="TCZ77" s="26">
        <f t="shared" si="214"/>
        <v>0</v>
      </c>
      <c r="TDA77" s="26">
        <f t="shared" si="214"/>
        <v>0</v>
      </c>
      <c r="TDB77" s="26">
        <f t="shared" si="214"/>
        <v>0</v>
      </c>
      <c r="TDC77" s="26">
        <f t="shared" si="214"/>
        <v>0</v>
      </c>
      <c r="TDD77" s="26">
        <f t="shared" si="214"/>
        <v>0</v>
      </c>
      <c r="TDE77" s="26">
        <f t="shared" si="214"/>
        <v>0</v>
      </c>
      <c r="TDF77" s="26">
        <f t="shared" si="214"/>
        <v>0</v>
      </c>
      <c r="TDG77" s="26">
        <f t="shared" si="214"/>
        <v>0</v>
      </c>
      <c r="TDH77" s="26">
        <f t="shared" si="214"/>
        <v>0</v>
      </c>
      <c r="TDI77" s="26">
        <f t="shared" si="214"/>
        <v>0</v>
      </c>
      <c r="TDJ77" s="26">
        <f t="shared" si="214"/>
        <v>0</v>
      </c>
      <c r="TDK77" s="26">
        <f t="shared" si="214"/>
        <v>0</v>
      </c>
      <c r="TDL77" s="26">
        <f t="shared" si="214"/>
        <v>0</v>
      </c>
      <c r="TDM77" s="26">
        <f t="shared" si="214"/>
        <v>0</v>
      </c>
      <c r="TDN77" s="26">
        <f t="shared" si="214"/>
        <v>0</v>
      </c>
      <c r="TDO77" s="26">
        <f t="shared" si="214"/>
        <v>0</v>
      </c>
      <c r="TDP77" s="26">
        <f t="shared" ref="TDP77:TGA77" si="215">SUM(TDP67:TDP76)</f>
        <v>0</v>
      </c>
      <c r="TDQ77" s="26">
        <f t="shared" si="215"/>
        <v>0</v>
      </c>
      <c r="TDR77" s="26">
        <f t="shared" si="215"/>
        <v>0</v>
      </c>
      <c r="TDS77" s="26">
        <f t="shared" si="215"/>
        <v>0</v>
      </c>
      <c r="TDT77" s="26">
        <f t="shared" si="215"/>
        <v>0</v>
      </c>
      <c r="TDU77" s="26">
        <f t="shared" si="215"/>
        <v>0</v>
      </c>
      <c r="TDV77" s="26">
        <f t="shared" si="215"/>
        <v>0</v>
      </c>
      <c r="TDW77" s="26">
        <f t="shared" si="215"/>
        <v>0</v>
      </c>
      <c r="TDX77" s="26">
        <f t="shared" si="215"/>
        <v>0</v>
      </c>
      <c r="TDY77" s="26">
        <f t="shared" si="215"/>
        <v>0</v>
      </c>
      <c r="TDZ77" s="26">
        <f t="shared" si="215"/>
        <v>0</v>
      </c>
      <c r="TEA77" s="26">
        <f t="shared" si="215"/>
        <v>0</v>
      </c>
      <c r="TEB77" s="26">
        <f t="shared" si="215"/>
        <v>0</v>
      </c>
      <c r="TEC77" s="26">
        <f t="shared" si="215"/>
        <v>0</v>
      </c>
      <c r="TED77" s="26">
        <f t="shared" si="215"/>
        <v>0</v>
      </c>
      <c r="TEE77" s="26">
        <f t="shared" si="215"/>
        <v>0</v>
      </c>
      <c r="TEF77" s="26">
        <f t="shared" si="215"/>
        <v>0</v>
      </c>
      <c r="TEG77" s="26">
        <f t="shared" si="215"/>
        <v>0</v>
      </c>
      <c r="TEH77" s="26">
        <f t="shared" si="215"/>
        <v>0</v>
      </c>
      <c r="TEI77" s="26">
        <f t="shared" si="215"/>
        <v>0</v>
      </c>
      <c r="TEJ77" s="26">
        <f t="shared" si="215"/>
        <v>0</v>
      </c>
      <c r="TEK77" s="26">
        <f t="shared" si="215"/>
        <v>0</v>
      </c>
      <c r="TEL77" s="26">
        <f t="shared" si="215"/>
        <v>0</v>
      </c>
      <c r="TEM77" s="26">
        <f t="shared" si="215"/>
        <v>0</v>
      </c>
      <c r="TEN77" s="26">
        <f t="shared" si="215"/>
        <v>0</v>
      </c>
      <c r="TEO77" s="26">
        <f t="shared" si="215"/>
        <v>0</v>
      </c>
      <c r="TEP77" s="26">
        <f t="shared" si="215"/>
        <v>0</v>
      </c>
      <c r="TEQ77" s="26">
        <f t="shared" si="215"/>
        <v>0</v>
      </c>
      <c r="TER77" s="26">
        <f t="shared" si="215"/>
        <v>0</v>
      </c>
      <c r="TES77" s="26">
        <f t="shared" si="215"/>
        <v>0</v>
      </c>
      <c r="TET77" s="26">
        <f t="shared" si="215"/>
        <v>0</v>
      </c>
      <c r="TEU77" s="26">
        <f t="shared" si="215"/>
        <v>0</v>
      </c>
      <c r="TEV77" s="26">
        <f t="shared" si="215"/>
        <v>0</v>
      </c>
      <c r="TEW77" s="26">
        <f t="shared" si="215"/>
        <v>0</v>
      </c>
      <c r="TEX77" s="26">
        <f t="shared" si="215"/>
        <v>0</v>
      </c>
      <c r="TEY77" s="26">
        <f t="shared" si="215"/>
        <v>0</v>
      </c>
      <c r="TEZ77" s="26">
        <f t="shared" si="215"/>
        <v>0</v>
      </c>
      <c r="TFA77" s="26">
        <f t="shared" si="215"/>
        <v>0</v>
      </c>
      <c r="TFB77" s="26">
        <f t="shared" si="215"/>
        <v>0</v>
      </c>
      <c r="TFC77" s="26">
        <f t="shared" si="215"/>
        <v>0</v>
      </c>
      <c r="TFD77" s="26">
        <f t="shared" si="215"/>
        <v>0</v>
      </c>
      <c r="TFE77" s="26">
        <f t="shared" si="215"/>
        <v>0</v>
      </c>
      <c r="TFF77" s="26">
        <f t="shared" si="215"/>
        <v>0</v>
      </c>
      <c r="TFG77" s="26">
        <f t="shared" si="215"/>
        <v>0</v>
      </c>
      <c r="TFH77" s="26">
        <f t="shared" si="215"/>
        <v>0</v>
      </c>
      <c r="TFI77" s="26">
        <f t="shared" si="215"/>
        <v>0</v>
      </c>
      <c r="TFJ77" s="26">
        <f t="shared" si="215"/>
        <v>0</v>
      </c>
      <c r="TFK77" s="26">
        <f t="shared" si="215"/>
        <v>0</v>
      </c>
      <c r="TFL77" s="26">
        <f t="shared" si="215"/>
        <v>0</v>
      </c>
      <c r="TFM77" s="26">
        <f t="shared" si="215"/>
        <v>0</v>
      </c>
      <c r="TFN77" s="26">
        <f t="shared" si="215"/>
        <v>0</v>
      </c>
      <c r="TFO77" s="26">
        <f t="shared" si="215"/>
        <v>0</v>
      </c>
      <c r="TFP77" s="26">
        <f t="shared" si="215"/>
        <v>0</v>
      </c>
      <c r="TFQ77" s="26">
        <f t="shared" si="215"/>
        <v>0</v>
      </c>
      <c r="TFR77" s="26">
        <f t="shared" si="215"/>
        <v>0</v>
      </c>
      <c r="TFS77" s="26">
        <f t="shared" si="215"/>
        <v>0</v>
      </c>
      <c r="TFT77" s="26">
        <f t="shared" si="215"/>
        <v>0</v>
      </c>
      <c r="TFU77" s="26">
        <f t="shared" si="215"/>
        <v>0</v>
      </c>
      <c r="TFV77" s="26">
        <f t="shared" si="215"/>
        <v>0</v>
      </c>
      <c r="TFW77" s="26">
        <f t="shared" si="215"/>
        <v>0</v>
      </c>
      <c r="TFX77" s="26">
        <f t="shared" si="215"/>
        <v>0</v>
      </c>
      <c r="TFY77" s="26">
        <f t="shared" si="215"/>
        <v>0</v>
      </c>
      <c r="TFZ77" s="26">
        <f t="shared" si="215"/>
        <v>0</v>
      </c>
      <c r="TGA77" s="26">
        <f t="shared" si="215"/>
        <v>0</v>
      </c>
      <c r="TGB77" s="26">
        <f t="shared" ref="TGB77:TIM77" si="216">SUM(TGB67:TGB76)</f>
        <v>0</v>
      </c>
      <c r="TGC77" s="26">
        <f t="shared" si="216"/>
        <v>0</v>
      </c>
      <c r="TGD77" s="26">
        <f t="shared" si="216"/>
        <v>0</v>
      </c>
      <c r="TGE77" s="26">
        <f t="shared" si="216"/>
        <v>0</v>
      </c>
      <c r="TGF77" s="26">
        <f t="shared" si="216"/>
        <v>0</v>
      </c>
      <c r="TGG77" s="26">
        <f t="shared" si="216"/>
        <v>0</v>
      </c>
      <c r="TGH77" s="26">
        <f t="shared" si="216"/>
        <v>0</v>
      </c>
      <c r="TGI77" s="26">
        <f t="shared" si="216"/>
        <v>0</v>
      </c>
      <c r="TGJ77" s="26">
        <f t="shared" si="216"/>
        <v>0</v>
      </c>
      <c r="TGK77" s="26">
        <f t="shared" si="216"/>
        <v>0</v>
      </c>
      <c r="TGL77" s="26">
        <f t="shared" si="216"/>
        <v>0</v>
      </c>
      <c r="TGM77" s="26">
        <f t="shared" si="216"/>
        <v>0</v>
      </c>
      <c r="TGN77" s="26">
        <f t="shared" si="216"/>
        <v>0</v>
      </c>
      <c r="TGO77" s="26">
        <f t="shared" si="216"/>
        <v>0</v>
      </c>
      <c r="TGP77" s="26">
        <f t="shared" si="216"/>
        <v>0</v>
      </c>
      <c r="TGQ77" s="26">
        <f t="shared" si="216"/>
        <v>0</v>
      </c>
      <c r="TGR77" s="26">
        <f t="shared" si="216"/>
        <v>0</v>
      </c>
      <c r="TGS77" s="26">
        <f t="shared" si="216"/>
        <v>0</v>
      </c>
      <c r="TGT77" s="26">
        <f t="shared" si="216"/>
        <v>0</v>
      </c>
      <c r="TGU77" s="26">
        <f t="shared" si="216"/>
        <v>0</v>
      </c>
      <c r="TGV77" s="26">
        <f t="shared" si="216"/>
        <v>0</v>
      </c>
      <c r="TGW77" s="26">
        <f t="shared" si="216"/>
        <v>0</v>
      </c>
      <c r="TGX77" s="26">
        <f t="shared" si="216"/>
        <v>0</v>
      </c>
      <c r="TGY77" s="26">
        <f t="shared" si="216"/>
        <v>0</v>
      </c>
      <c r="TGZ77" s="26">
        <f t="shared" si="216"/>
        <v>0</v>
      </c>
      <c r="THA77" s="26">
        <f t="shared" si="216"/>
        <v>0</v>
      </c>
      <c r="THB77" s="26">
        <f t="shared" si="216"/>
        <v>0</v>
      </c>
      <c r="THC77" s="26">
        <f t="shared" si="216"/>
        <v>0</v>
      </c>
      <c r="THD77" s="26">
        <f t="shared" si="216"/>
        <v>0</v>
      </c>
      <c r="THE77" s="26">
        <f t="shared" si="216"/>
        <v>0</v>
      </c>
      <c r="THF77" s="26">
        <f t="shared" si="216"/>
        <v>0</v>
      </c>
      <c r="THG77" s="26">
        <f t="shared" si="216"/>
        <v>0</v>
      </c>
      <c r="THH77" s="26">
        <f t="shared" si="216"/>
        <v>0</v>
      </c>
      <c r="THI77" s="26">
        <f t="shared" si="216"/>
        <v>0</v>
      </c>
      <c r="THJ77" s="26">
        <f t="shared" si="216"/>
        <v>0</v>
      </c>
      <c r="THK77" s="26">
        <f t="shared" si="216"/>
        <v>0</v>
      </c>
      <c r="THL77" s="26">
        <f t="shared" si="216"/>
        <v>0</v>
      </c>
      <c r="THM77" s="26">
        <f t="shared" si="216"/>
        <v>0</v>
      </c>
      <c r="THN77" s="26">
        <f t="shared" si="216"/>
        <v>0</v>
      </c>
      <c r="THO77" s="26">
        <f t="shared" si="216"/>
        <v>0</v>
      </c>
      <c r="THP77" s="26">
        <f t="shared" si="216"/>
        <v>0</v>
      </c>
      <c r="THQ77" s="26">
        <f t="shared" si="216"/>
        <v>0</v>
      </c>
      <c r="THR77" s="26">
        <f t="shared" si="216"/>
        <v>0</v>
      </c>
      <c r="THS77" s="26">
        <f t="shared" si="216"/>
        <v>0</v>
      </c>
      <c r="THT77" s="26">
        <f t="shared" si="216"/>
        <v>0</v>
      </c>
      <c r="THU77" s="26">
        <f t="shared" si="216"/>
        <v>0</v>
      </c>
      <c r="THV77" s="26">
        <f t="shared" si="216"/>
        <v>0</v>
      </c>
      <c r="THW77" s="26">
        <f t="shared" si="216"/>
        <v>0</v>
      </c>
      <c r="THX77" s="26">
        <f t="shared" si="216"/>
        <v>0</v>
      </c>
      <c r="THY77" s="26">
        <f t="shared" si="216"/>
        <v>0</v>
      </c>
      <c r="THZ77" s="26">
        <f t="shared" si="216"/>
        <v>0</v>
      </c>
      <c r="TIA77" s="26">
        <f t="shared" si="216"/>
        <v>0</v>
      </c>
      <c r="TIB77" s="26">
        <f t="shared" si="216"/>
        <v>0</v>
      </c>
      <c r="TIC77" s="26">
        <f t="shared" si="216"/>
        <v>0</v>
      </c>
      <c r="TID77" s="26">
        <f t="shared" si="216"/>
        <v>0</v>
      </c>
      <c r="TIE77" s="26">
        <f t="shared" si="216"/>
        <v>0</v>
      </c>
      <c r="TIF77" s="26">
        <f t="shared" si="216"/>
        <v>0</v>
      </c>
      <c r="TIG77" s="26">
        <f t="shared" si="216"/>
        <v>0</v>
      </c>
      <c r="TIH77" s="26">
        <f t="shared" si="216"/>
        <v>0</v>
      </c>
      <c r="TII77" s="26">
        <f t="shared" si="216"/>
        <v>0</v>
      </c>
      <c r="TIJ77" s="26">
        <f t="shared" si="216"/>
        <v>0</v>
      </c>
      <c r="TIK77" s="26">
        <f t="shared" si="216"/>
        <v>0</v>
      </c>
      <c r="TIL77" s="26">
        <f t="shared" si="216"/>
        <v>0</v>
      </c>
      <c r="TIM77" s="26">
        <f t="shared" si="216"/>
        <v>0</v>
      </c>
      <c r="TIN77" s="26">
        <f t="shared" ref="TIN77:TKY77" si="217">SUM(TIN67:TIN76)</f>
        <v>0</v>
      </c>
      <c r="TIO77" s="26">
        <f t="shared" si="217"/>
        <v>0</v>
      </c>
      <c r="TIP77" s="26">
        <f t="shared" si="217"/>
        <v>0</v>
      </c>
      <c r="TIQ77" s="26">
        <f t="shared" si="217"/>
        <v>0</v>
      </c>
      <c r="TIR77" s="26">
        <f t="shared" si="217"/>
        <v>0</v>
      </c>
      <c r="TIS77" s="26">
        <f t="shared" si="217"/>
        <v>0</v>
      </c>
      <c r="TIT77" s="26">
        <f t="shared" si="217"/>
        <v>0</v>
      </c>
      <c r="TIU77" s="26">
        <f t="shared" si="217"/>
        <v>0</v>
      </c>
      <c r="TIV77" s="26">
        <f t="shared" si="217"/>
        <v>0</v>
      </c>
      <c r="TIW77" s="26">
        <f t="shared" si="217"/>
        <v>0</v>
      </c>
      <c r="TIX77" s="26">
        <f t="shared" si="217"/>
        <v>0</v>
      </c>
      <c r="TIY77" s="26">
        <f t="shared" si="217"/>
        <v>0</v>
      </c>
      <c r="TIZ77" s="26">
        <f t="shared" si="217"/>
        <v>0</v>
      </c>
      <c r="TJA77" s="26">
        <f t="shared" si="217"/>
        <v>0</v>
      </c>
      <c r="TJB77" s="26">
        <f t="shared" si="217"/>
        <v>0</v>
      </c>
      <c r="TJC77" s="26">
        <f t="shared" si="217"/>
        <v>0</v>
      </c>
      <c r="TJD77" s="26">
        <f t="shared" si="217"/>
        <v>0</v>
      </c>
      <c r="TJE77" s="26">
        <f t="shared" si="217"/>
        <v>0</v>
      </c>
      <c r="TJF77" s="26">
        <f t="shared" si="217"/>
        <v>0</v>
      </c>
      <c r="TJG77" s="26">
        <f t="shared" si="217"/>
        <v>0</v>
      </c>
      <c r="TJH77" s="26">
        <f t="shared" si="217"/>
        <v>0</v>
      </c>
      <c r="TJI77" s="26">
        <f t="shared" si="217"/>
        <v>0</v>
      </c>
      <c r="TJJ77" s="26">
        <f t="shared" si="217"/>
        <v>0</v>
      </c>
      <c r="TJK77" s="26">
        <f t="shared" si="217"/>
        <v>0</v>
      </c>
      <c r="TJL77" s="26">
        <f t="shared" si="217"/>
        <v>0</v>
      </c>
      <c r="TJM77" s="26">
        <f t="shared" si="217"/>
        <v>0</v>
      </c>
      <c r="TJN77" s="26">
        <f t="shared" si="217"/>
        <v>0</v>
      </c>
      <c r="TJO77" s="26">
        <f t="shared" si="217"/>
        <v>0</v>
      </c>
      <c r="TJP77" s="26">
        <f t="shared" si="217"/>
        <v>0</v>
      </c>
      <c r="TJQ77" s="26">
        <f t="shared" si="217"/>
        <v>0</v>
      </c>
      <c r="TJR77" s="26">
        <f t="shared" si="217"/>
        <v>0</v>
      </c>
      <c r="TJS77" s="26">
        <f t="shared" si="217"/>
        <v>0</v>
      </c>
      <c r="TJT77" s="26">
        <f t="shared" si="217"/>
        <v>0</v>
      </c>
      <c r="TJU77" s="26">
        <f t="shared" si="217"/>
        <v>0</v>
      </c>
      <c r="TJV77" s="26">
        <f t="shared" si="217"/>
        <v>0</v>
      </c>
      <c r="TJW77" s="26">
        <f t="shared" si="217"/>
        <v>0</v>
      </c>
      <c r="TJX77" s="26">
        <f t="shared" si="217"/>
        <v>0</v>
      </c>
      <c r="TJY77" s="26">
        <f t="shared" si="217"/>
        <v>0</v>
      </c>
      <c r="TJZ77" s="26">
        <f t="shared" si="217"/>
        <v>0</v>
      </c>
      <c r="TKA77" s="26">
        <f t="shared" si="217"/>
        <v>0</v>
      </c>
      <c r="TKB77" s="26">
        <f t="shared" si="217"/>
        <v>0</v>
      </c>
      <c r="TKC77" s="26">
        <f t="shared" si="217"/>
        <v>0</v>
      </c>
      <c r="TKD77" s="26">
        <f t="shared" si="217"/>
        <v>0</v>
      </c>
      <c r="TKE77" s="26">
        <f t="shared" si="217"/>
        <v>0</v>
      </c>
      <c r="TKF77" s="26">
        <f t="shared" si="217"/>
        <v>0</v>
      </c>
      <c r="TKG77" s="26">
        <f t="shared" si="217"/>
        <v>0</v>
      </c>
      <c r="TKH77" s="26">
        <f t="shared" si="217"/>
        <v>0</v>
      </c>
      <c r="TKI77" s="26">
        <f t="shared" si="217"/>
        <v>0</v>
      </c>
      <c r="TKJ77" s="26">
        <f t="shared" si="217"/>
        <v>0</v>
      </c>
      <c r="TKK77" s="26">
        <f t="shared" si="217"/>
        <v>0</v>
      </c>
      <c r="TKL77" s="26">
        <f t="shared" si="217"/>
        <v>0</v>
      </c>
      <c r="TKM77" s="26">
        <f t="shared" si="217"/>
        <v>0</v>
      </c>
      <c r="TKN77" s="26">
        <f t="shared" si="217"/>
        <v>0</v>
      </c>
      <c r="TKO77" s="26">
        <f t="shared" si="217"/>
        <v>0</v>
      </c>
      <c r="TKP77" s="26">
        <f t="shared" si="217"/>
        <v>0</v>
      </c>
      <c r="TKQ77" s="26">
        <f t="shared" si="217"/>
        <v>0</v>
      </c>
      <c r="TKR77" s="26">
        <f t="shared" si="217"/>
        <v>0</v>
      </c>
      <c r="TKS77" s="26">
        <f t="shared" si="217"/>
        <v>0</v>
      </c>
      <c r="TKT77" s="26">
        <f t="shared" si="217"/>
        <v>0</v>
      </c>
      <c r="TKU77" s="26">
        <f t="shared" si="217"/>
        <v>0</v>
      </c>
      <c r="TKV77" s="26">
        <f t="shared" si="217"/>
        <v>0</v>
      </c>
      <c r="TKW77" s="26">
        <f t="shared" si="217"/>
        <v>0</v>
      </c>
      <c r="TKX77" s="26">
        <f t="shared" si="217"/>
        <v>0</v>
      </c>
      <c r="TKY77" s="26">
        <f t="shared" si="217"/>
        <v>0</v>
      </c>
      <c r="TKZ77" s="26">
        <f t="shared" ref="TKZ77:TNK77" si="218">SUM(TKZ67:TKZ76)</f>
        <v>0</v>
      </c>
      <c r="TLA77" s="26">
        <f t="shared" si="218"/>
        <v>0</v>
      </c>
      <c r="TLB77" s="26">
        <f t="shared" si="218"/>
        <v>0</v>
      </c>
      <c r="TLC77" s="26">
        <f t="shared" si="218"/>
        <v>0</v>
      </c>
      <c r="TLD77" s="26">
        <f t="shared" si="218"/>
        <v>0</v>
      </c>
      <c r="TLE77" s="26">
        <f t="shared" si="218"/>
        <v>0</v>
      </c>
      <c r="TLF77" s="26">
        <f t="shared" si="218"/>
        <v>0</v>
      </c>
      <c r="TLG77" s="26">
        <f t="shared" si="218"/>
        <v>0</v>
      </c>
      <c r="TLH77" s="26">
        <f t="shared" si="218"/>
        <v>0</v>
      </c>
      <c r="TLI77" s="26">
        <f t="shared" si="218"/>
        <v>0</v>
      </c>
      <c r="TLJ77" s="26">
        <f t="shared" si="218"/>
        <v>0</v>
      </c>
      <c r="TLK77" s="26">
        <f t="shared" si="218"/>
        <v>0</v>
      </c>
      <c r="TLL77" s="26">
        <f t="shared" si="218"/>
        <v>0</v>
      </c>
      <c r="TLM77" s="26">
        <f t="shared" si="218"/>
        <v>0</v>
      </c>
      <c r="TLN77" s="26">
        <f t="shared" si="218"/>
        <v>0</v>
      </c>
      <c r="TLO77" s="26">
        <f t="shared" si="218"/>
        <v>0</v>
      </c>
      <c r="TLP77" s="26">
        <f t="shared" si="218"/>
        <v>0</v>
      </c>
      <c r="TLQ77" s="26">
        <f t="shared" si="218"/>
        <v>0</v>
      </c>
      <c r="TLR77" s="26">
        <f t="shared" si="218"/>
        <v>0</v>
      </c>
      <c r="TLS77" s="26">
        <f t="shared" si="218"/>
        <v>0</v>
      </c>
      <c r="TLT77" s="26">
        <f t="shared" si="218"/>
        <v>0</v>
      </c>
      <c r="TLU77" s="26">
        <f t="shared" si="218"/>
        <v>0</v>
      </c>
      <c r="TLV77" s="26">
        <f t="shared" si="218"/>
        <v>0</v>
      </c>
      <c r="TLW77" s="26">
        <f t="shared" si="218"/>
        <v>0</v>
      </c>
      <c r="TLX77" s="26">
        <f t="shared" si="218"/>
        <v>0</v>
      </c>
      <c r="TLY77" s="26">
        <f t="shared" si="218"/>
        <v>0</v>
      </c>
      <c r="TLZ77" s="26">
        <f t="shared" si="218"/>
        <v>0</v>
      </c>
      <c r="TMA77" s="26">
        <f t="shared" si="218"/>
        <v>0</v>
      </c>
      <c r="TMB77" s="26">
        <f t="shared" si="218"/>
        <v>0</v>
      </c>
      <c r="TMC77" s="26">
        <f t="shared" si="218"/>
        <v>0</v>
      </c>
      <c r="TMD77" s="26">
        <f t="shared" si="218"/>
        <v>0</v>
      </c>
      <c r="TME77" s="26">
        <f t="shared" si="218"/>
        <v>0</v>
      </c>
      <c r="TMF77" s="26">
        <f t="shared" si="218"/>
        <v>0</v>
      </c>
      <c r="TMG77" s="26">
        <f t="shared" si="218"/>
        <v>0</v>
      </c>
      <c r="TMH77" s="26">
        <f t="shared" si="218"/>
        <v>0</v>
      </c>
      <c r="TMI77" s="26">
        <f t="shared" si="218"/>
        <v>0</v>
      </c>
      <c r="TMJ77" s="26">
        <f t="shared" si="218"/>
        <v>0</v>
      </c>
      <c r="TMK77" s="26">
        <f t="shared" si="218"/>
        <v>0</v>
      </c>
      <c r="TML77" s="26">
        <f t="shared" si="218"/>
        <v>0</v>
      </c>
      <c r="TMM77" s="26">
        <f t="shared" si="218"/>
        <v>0</v>
      </c>
      <c r="TMN77" s="26">
        <f t="shared" si="218"/>
        <v>0</v>
      </c>
      <c r="TMO77" s="26">
        <f t="shared" si="218"/>
        <v>0</v>
      </c>
      <c r="TMP77" s="26">
        <f t="shared" si="218"/>
        <v>0</v>
      </c>
      <c r="TMQ77" s="26">
        <f t="shared" si="218"/>
        <v>0</v>
      </c>
      <c r="TMR77" s="26">
        <f t="shared" si="218"/>
        <v>0</v>
      </c>
      <c r="TMS77" s="26">
        <f t="shared" si="218"/>
        <v>0</v>
      </c>
      <c r="TMT77" s="26">
        <f t="shared" si="218"/>
        <v>0</v>
      </c>
      <c r="TMU77" s="26">
        <f t="shared" si="218"/>
        <v>0</v>
      </c>
      <c r="TMV77" s="26">
        <f t="shared" si="218"/>
        <v>0</v>
      </c>
      <c r="TMW77" s="26">
        <f t="shared" si="218"/>
        <v>0</v>
      </c>
      <c r="TMX77" s="26">
        <f t="shared" si="218"/>
        <v>0</v>
      </c>
      <c r="TMY77" s="26">
        <f t="shared" si="218"/>
        <v>0</v>
      </c>
      <c r="TMZ77" s="26">
        <f t="shared" si="218"/>
        <v>0</v>
      </c>
      <c r="TNA77" s="26">
        <f t="shared" si="218"/>
        <v>0</v>
      </c>
      <c r="TNB77" s="26">
        <f t="shared" si="218"/>
        <v>0</v>
      </c>
      <c r="TNC77" s="26">
        <f t="shared" si="218"/>
        <v>0</v>
      </c>
      <c r="TND77" s="26">
        <f t="shared" si="218"/>
        <v>0</v>
      </c>
      <c r="TNE77" s="26">
        <f t="shared" si="218"/>
        <v>0</v>
      </c>
      <c r="TNF77" s="26">
        <f t="shared" si="218"/>
        <v>0</v>
      </c>
      <c r="TNG77" s="26">
        <f t="shared" si="218"/>
        <v>0</v>
      </c>
      <c r="TNH77" s="26">
        <f t="shared" si="218"/>
        <v>0</v>
      </c>
      <c r="TNI77" s="26">
        <f t="shared" si="218"/>
        <v>0</v>
      </c>
      <c r="TNJ77" s="26">
        <f t="shared" si="218"/>
        <v>0</v>
      </c>
      <c r="TNK77" s="26">
        <f t="shared" si="218"/>
        <v>0</v>
      </c>
      <c r="TNL77" s="26">
        <f t="shared" ref="TNL77:TPW77" si="219">SUM(TNL67:TNL76)</f>
        <v>0</v>
      </c>
      <c r="TNM77" s="26">
        <f t="shared" si="219"/>
        <v>0</v>
      </c>
      <c r="TNN77" s="26">
        <f t="shared" si="219"/>
        <v>0</v>
      </c>
      <c r="TNO77" s="26">
        <f t="shared" si="219"/>
        <v>0</v>
      </c>
      <c r="TNP77" s="26">
        <f t="shared" si="219"/>
        <v>0</v>
      </c>
      <c r="TNQ77" s="26">
        <f t="shared" si="219"/>
        <v>0</v>
      </c>
      <c r="TNR77" s="26">
        <f t="shared" si="219"/>
        <v>0</v>
      </c>
      <c r="TNS77" s="26">
        <f t="shared" si="219"/>
        <v>0</v>
      </c>
      <c r="TNT77" s="26">
        <f t="shared" si="219"/>
        <v>0</v>
      </c>
      <c r="TNU77" s="26">
        <f t="shared" si="219"/>
        <v>0</v>
      </c>
      <c r="TNV77" s="26">
        <f t="shared" si="219"/>
        <v>0</v>
      </c>
      <c r="TNW77" s="26">
        <f t="shared" si="219"/>
        <v>0</v>
      </c>
      <c r="TNX77" s="26">
        <f t="shared" si="219"/>
        <v>0</v>
      </c>
      <c r="TNY77" s="26">
        <f t="shared" si="219"/>
        <v>0</v>
      </c>
      <c r="TNZ77" s="26">
        <f t="shared" si="219"/>
        <v>0</v>
      </c>
      <c r="TOA77" s="26">
        <f t="shared" si="219"/>
        <v>0</v>
      </c>
      <c r="TOB77" s="26">
        <f t="shared" si="219"/>
        <v>0</v>
      </c>
      <c r="TOC77" s="26">
        <f t="shared" si="219"/>
        <v>0</v>
      </c>
      <c r="TOD77" s="26">
        <f t="shared" si="219"/>
        <v>0</v>
      </c>
      <c r="TOE77" s="26">
        <f t="shared" si="219"/>
        <v>0</v>
      </c>
      <c r="TOF77" s="26">
        <f t="shared" si="219"/>
        <v>0</v>
      </c>
      <c r="TOG77" s="26">
        <f t="shared" si="219"/>
        <v>0</v>
      </c>
      <c r="TOH77" s="26">
        <f t="shared" si="219"/>
        <v>0</v>
      </c>
      <c r="TOI77" s="26">
        <f t="shared" si="219"/>
        <v>0</v>
      </c>
      <c r="TOJ77" s="26">
        <f t="shared" si="219"/>
        <v>0</v>
      </c>
      <c r="TOK77" s="26">
        <f t="shared" si="219"/>
        <v>0</v>
      </c>
      <c r="TOL77" s="26">
        <f t="shared" si="219"/>
        <v>0</v>
      </c>
      <c r="TOM77" s="26">
        <f t="shared" si="219"/>
        <v>0</v>
      </c>
      <c r="TON77" s="26">
        <f t="shared" si="219"/>
        <v>0</v>
      </c>
      <c r="TOO77" s="26">
        <f t="shared" si="219"/>
        <v>0</v>
      </c>
      <c r="TOP77" s="26">
        <f t="shared" si="219"/>
        <v>0</v>
      </c>
      <c r="TOQ77" s="26">
        <f t="shared" si="219"/>
        <v>0</v>
      </c>
      <c r="TOR77" s="26">
        <f t="shared" si="219"/>
        <v>0</v>
      </c>
      <c r="TOS77" s="26">
        <f t="shared" si="219"/>
        <v>0</v>
      </c>
      <c r="TOT77" s="26">
        <f t="shared" si="219"/>
        <v>0</v>
      </c>
      <c r="TOU77" s="26">
        <f t="shared" si="219"/>
        <v>0</v>
      </c>
      <c r="TOV77" s="26">
        <f t="shared" si="219"/>
        <v>0</v>
      </c>
      <c r="TOW77" s="26">
        <f t="shared" si="219"/>
        <v>0</v>
      </c>
      <c r="TOX77" s="26">
        <f t="shared" si="219"/>
        <v>0</v>
      </c>
      <c r="TOY77" s="26">
        <f t="shared" si="219"/>
        <v>0</v>
      </c>
      <c r="TOZ77" s="26">
        <f t="shared" si="219"/>
        <v>0</v>
      </c>
      <c r="TPA77" s="26">
        <f t="shared" si="219"/>
        <v>0</v>
      </c>
      <c r="TPB77" s="26">
        <f t="shared" si="219"/>
        <v>0</v>
      </c>
      <c r="TPC77" s="26">
        <f t="shared" si="219"/>
        <v>0</v>
      </c>
      <c r="TPD77" s="26">
        <f t="shared" si="219"/>
        <v>0</v>
      </c>
      <c r="TPE77" s="26">
        <f t="shared" si="219"/>
        <v>0</v>
      </c>
      <c r="TPF77" s="26">
        <f t="shared" si="219"/>
        <v>0</v>
      </c>
      <c r="TPG77" s="26">
        <f t="shared" si="219"/>
        <v>0</v>
      </c>
      <c r="TPH77" s="26">
        <f t="shared" si="219"/>
        <v>0</v>
      </c>
      <c r="TPI77" s="26">
        <f t="shared" si="219"/>
        <v>0</v>
      </c>
      <c r="TPJ77" s="26">
        <f t="shared" si="219"/>
        <v>0</v>
      </c>
      <c r="TPK77" s="26">
        <f t="shared" si="219"/>
        <v>0</v>
      </c>
      <c r="TPL77" s="26">
        <f t="shared" si="219"/>
        <v>0</v>
      </c>
      <c r="TPM77" s="26">
        <f t="shared" si="219"/>
        <v>0</v>
      </c>
      <c r="TPN77" s="26">
        <f t="shared" si="219"/>
        <v>0</v>
      </c>
      <c r="TPO77" s="26">
        <f t="shared" si="219"/>
        <v>0</v>
      </c>
      <c r="TPP77" s="26">
        <f t="shared" si="219"/>
        <v>0</v>
      </c>
      <c r="TPQ77" s="26">
        <f t="shared" si="219"/>
        <v>0</v>
      </c>
      <c r="TPR77" s="26">
        <f t="shared" si="219"/>
        <v>0</v>
      </c>
      <c r="TPS77" s="26">
        <f t="shared" si="219"/>
        <v>0</v>
      </c>
      <c r="TPT77" s="26">
        <f t="shared" si="219"/>
        <v>0</v>
      </c>
      <c r="TPU77" s="26">
        <f t="shared" si="219"/>
        <v>0</v>
      </c>
      <c r="TPV77" s="26">
        <f t="shared" si="219"/>
        <v>0</v>
      </c>
      <c r="TPW77" s="26">
        <f t="shared" si="219"/>
        <v>0</v>
      </c>
      <c r="TPX77" s="26">
        <f t="shared" ref="TPX77:TSI77" si="220">SUM(TPX67:TPX76)</f>
        <v>0</v>
      </c>
      <c r="TPY77" s="26">
        <f t="shared" si="220"/>
        <v>0</v>
      </c>
      <c r="TPZ77" s="26">
        <f t="shared" si="220"/>
        <v>0</v>
      </c>
      <c r="TQA77" s="26">
        <f t="shared" si="220"/>
        <v>0</v>
      </c>
      <c r="TQB77" s="26">
        <f t="shared" si="220"/>
        <v>0</v>
      </c>
      <c r="TQC77" s="26">
        <f t="shared" si="220"/>
        <v>0</v>
      </c>
      <c r="TQD77" s="26">
        <f t="shared" si="220"/>
        <v>0</v>
      </c>
      <c r="TQE77" s="26">
        <f t="shared" si="220"/>
        <v>0</v>
      </c>
      <c r="TQF77" s="26">
        <f t="shared" si="220"/>
        <v>0</v>
      </c>
      <c r="TQG77" s="26">
        <f t="shared" si="220"/>
        <v>0</v>
      </c>
      <c r="TQH77" s="26">
        <f t="shared" si="220"/>
        <v>0</v>
      </c>
      <c r="TQI77" s="26">
        <f t="shared" si="220"/>
        <v>0</v>
      </c>
      <c r="TQJ77" s="26">
        <f t="shared" si="220"/>
        <v>0</v>
      </c>
      <c r="TQK77" s="26">
        <f t="shared" si="220"/>
        <v>0</v>
      </c>
      <c r="TQL77" s="26">
        <f t="shared" si="220"/>
        <v>0</v>
      </c>
      <c r="TQM77" s="26">
        <f t="shared" si="220"/>
        <v>0</v>
      </c>
      <c r="TQN77" s="26">
        <f t="shared" si="220"/>
        <v>0</v>
      </c>
      <c r="TQO77" s="26">
        <f t="shared" si="220"/>
        <v>0</v>
      </c>
      <c r="TQP77" s="26">
        <f t="shared" si="220"/>
        <v>0</v>
      </c>
      <c r="TQQ77" s="26">
        <f t="shared" si="220"/>
        <v>0</v>
      </c>
      <c r="TQR77" s="26">
        <f t="shared" si="220"/>
        <v>0</v>
      </c>
      <c r="TQS77" s="26">
        <f t="shared" si="220"/>
        <v>0</v>
      </c>
      <c r="TQT77" s="26">
        <f t="shared" si="220"/>
        <v>0</v>
      </c>
      <c r="TQU77" s="26">
        <f t="shared" si="220"/>
        <v>0</v>
      </c>
      <c r="TQV77" s="26">
        <f t="shared" si="220"/>
        <v>0</v>
      </c>
      <c r="TQW77" s="26">
        <f t="shared" si="220"/>
        <v>0</v>
      </c>
      <c r="TQX77" s="26">
        <f t="shared" si="220"/>
        <v>0</v>
      </c>
      <c r="TQY77" s="26">
        <f t="shared" si="220"/>
        <v>0</v>
      </c>
      <c r="TQZ77" s="26">
        <f t="shared" si="220"/>
        <v>0</v>
      </c>
      <c r="TRA77" s="26">
        <f t="shared" si="220"/>
        <v>0</v>
      </c>
      <c r="TRB77" s="26">
        <f t="shared" si="220"/>
        <v>0</v>
      </c>
      <c r="TRC77" s="26">
        <f t="shared" si="220"/>
        <v>0</v>
      </c>
      <c r="TRD77" s="26">
        <f t="shared" si="220"/>
        <v>0</v>
      </c>
      <c r="TRE77" s="26">
        <f t="shared" si="220"/>
        <v>0</v>
      </c>
      <c r="TRF77" s="26">
        <f t="shared" si="220"/>
        <v>0</v>
      </c>
      <c r="TRG77" s="26">
        <f t="shared" si="220"/>
        <v>0</v>
      </c>
      <c r="TRH77" s="26">
        <f t="shared" si="220"/>
        <v>0</v>
      </c>
      <c r="TRI77" s="26">
        <f t="shared" si="220"/>
        <v>0</v>
      </c>
      <c r="TRJ77" s="26">
        <f t="shared" si="220"/>
        <v>0</v>
      </c>
      <c r="TRK77" s="26">
        <f t="shared" si="220"/>
        <v>0</v>
      </c>
      <c r="TRL77" s="26">
        <f t="shared" si="220"/>
        <v>0</v>
      </c>
      <c r="TRM77" s="26">
        <f t="shared" si="220"/>
        <v>0</v>
      </c>
      <c r="TRN77" s="26">
        <f t="shared" si="220"/>
        <v>0</v>
      </c>
      <c r="TRO77" s="26">
        <f t="shared" si="220"/>
        <v>0</v>
      </c>
      <c r="TRP77" s="26">
        <f t="shared" si="220"/>
        <v>0</v>
      </c>
      <c r="TRQ77" s="26">
        <f t="shared" si="220"/>
        <v>0</v>
      </c>
      <c r="TRR77" s="26">
        <f t="shared" si="220"/>
        <v>0</v>
      </c>
      <c r="TRS77" s="26">
        <f t="shared" si="220"/>
        <v>0</v>
      </c>
      <c r="TRT77" s="26">
        <f t="shared" si="220"/>
        <v>0</v>
      </c>
      <c r="TRU77" s="26">
        <f t="shared" si="220"/>
        <v>0</v>
      </c>
      <c r="TRV77" s="26">
        <f t="shared" si="220"/>
        <v>0</v>
      </c>
      <c r="TRW77" s="26">
        <f t="shared" si="220"/>
        <v>0</v>
      </c>
      <c r="TRX77" s="26">
        <f t="shared" si="220"/>
        <v>0</v>
      </c>
      <c r="TRY77" s="26">
        <f t="shared" si="220"/>
        <v>0</v>
      </c>
      <c r="TRZ77" s="26">
        <f t="shared" si="220"/>
        <v>0</v>
      </c>
      <c r="TSA77" s="26">
        <f t="shared" si="220"/>
        <v>0</v>
      </c>
      <c r="TSB77" s="26">
        <f t="shared" si="220"/>
        <v>0</v>
      </c>
      <c r="TSC77" s="26">
        <f t="shared" si="220"/>
        <v>0</v>
      </c>
      <c r="TSD77" s="26">
        <f t="shared" si="220"/>
        <v>0</v>
      </c>
      <c r="TSE77" s="26">
        <f t="shared" si="220"/>
        <v>0</v>
      </c>
      <c r="TSF77" s="26">
        <f t="shared" si="220"/>
        <v>0</v>
      </c>
      <c r="TSG77" s="26">
        <f t="shared" si="220"/>
        <v>0</v>
      </c>
      <c r="TSH77" s="26">
        <f t="shared" si="220"/>
        <v>0</v>
      </c>
      <c r="TSI77" s="26">
        <f t="shared" si="220"/>
        <v>0</v>
      </c>
      <c r="TSJ77" s="26">
        <f t="shared" ref="TSJ77:TUU77" si="221">SUM(TSJ67:TSJ76)</f>
        <v>0</v>
      </c>
      <c r="TSK77" s="26">
        <f t="shared" si="221"/>
        <v>0</v>
      </c>
      <c r="TSL77" s="26">
        <f t="shared" si="221"/>
        <v>0</v>
      </c>
      <c r="TSM77" s="26">
        <f t="shared" si="221"/>
        <v>0</v>
      </c>
      <c r="TSN77" s="26">
        <f t="shared" si="221"/>
        <v>0</v>
      </c>
      <c r="TSO77" s="26">
        <f t="shared" si="221"/>
        <v>0</v>
      </c>
      <c r="TSP77" s="26">
        <f t="shared" si="221"/>
        <v>0</v>
      </c>
      <c r="TSQ77" s="26">
        <f t="shared" si="221"/>
        <v>0</v>
      </c>
      <c r="TSR77" s="26">
        <f t="shared" si="221"/>
        <v>0</v>
      </c>
      <c r="TSS77" s="26">
        <f t="shared" si="221"/>
        <v>0</v>
      </c>
      <c r="TST77" s="26">
        <f t="shared" si="221"/>
        <v>0</v>
      </c>
      <c r="TSU77" s="26">
        <f t="shared" si="221"/>
        <v>0</v>
      </c>
      <c r="TSV77" s="26">
        <f t="shared" si="221"/>
        <v>0</v>
      </c>
      <c r="TSW77" s="26">
        <f t="shared" si="221"/>
        <v>0</v>
      </c>
      <c r="TSX77" s="26">
        <f t="shared" si="221"/>
        <v>0</v>
      </c>
      <c r="TSY77" s="26">
        <f t="shared" si="221"/>
        <v>0</v>
      </c>
      <c r="TSZ77" s="26">
        <f t="shared" si="221"/>
        <v>0</v>
      </c>
      <c r="TTA77" s="26">
        <f t="shared" si="221"/>
        <v>0</v>
      </c>
      <c r="TTB77" s="26">
        <f t="shared" si="221"/>
        <v>0</v>
      </c>
      <c r="TTC77" s="26">
        <f t="shared" si="221"/>
        <v>0</v>
      </c>
      <c r="TTD77" s="26">
        <f t="shared" si="221"/>
        <v>0</v>
      </c>
      <c r="TTE77" s="26">
        <f t="shared" si="221"/>
        <v>0</v>
      </c>
      <c r="TTF77" s="26">
        <f t="shared" si="221"/>
        <v>0</v>
      </c>
      <c r="TTG77" s="26">
        <f t="shared" si="221"/>
        <v>0</v>
      </c>
      <c r="TTH77" s="26">
        <f t="shared" si="221"/>
        <v>0</v>
      </c>
      <c r="TTI77" s="26">
        <f t="shared" si="221"/>
        <v>0</v>
      </c>
      <c r="TTJ77" s="26">
        <f t="shared" si="221"/>
        <v>0</v>
      </c>
      <c r="TTK77" s="26">
        <f t="shared" si="221"/>
        <v>0</v>
      </c>
      <c r="TTL77" s="26">
        <f t="shared" si="221"/>
        <v>0</v>
      </c>
      <c r="TTM77" s="26">
        <f t="shared" si="221"/>
        <v>0</v>
      </c>
      <c r="TTN77" s="26">
        <f t="shared" si="221"/>
        <v>0</v>
      </c>
      <c r="TTO77" s="26">
        <f t="shared" si="221"/>
        <v>0</v>
      </c>
      <c r="TTP77" s="26">
        <f t="shared" si="221"/>
        <v>0</v>
      </c>
      <c r="TTQ77" s="26">
        <f t="shared" si="221"/>
        <v>0</v>
      </c>
      <c r="TTR77" s="26">
        <f t="shared" si="221"/>
        <v>0</v>
      </c>
      <c r="TTS77" s="26">
        <f t="shared" si="221"/>
        <v>0</v>
      </c>
      <c r="TTT77" s="26">
        <f t="shared" si="221"/>
        <v>0</v>
      </c>
      <c r="TTU77" s="26">
        <f t="shared" si="221"/>
        <v>0</v>
      </c>
      <c r="TTV77" s="26">
        <f t="shared" si="221"/>
        <v>0</v>
      </c>
      <c r="TTW77" s="26">
        <f t="shared" si="221"/>
        <v>0</v>
      </c>
      <c r="TTX77" s="26">
        <f t="shared" si="221"/>
        <v>0</v>
      </c>
      <c r="TTY77" s="26">
        <f t="shared" si="221"/>
        <v>0</v>
      </c>
      <c r="TTZ77" s="26">
        <f t="shared" si="221"/>
        <v>0</v>
      </c>
      <c r="TUA77" s="26">
        <f t="shared" si="221"/>
        <v>0</v>
      </c>
      <c r="TUB77" s="26">
        <f t="shared" si="221"/>
        <v>0</v>
      </c>
      <c r="TUC77" s="26">
        <f t="shared" si="221"/>
        <v>0</v>
      </c>
      <c r="TUD77" s="26">
        <f t="shared" si="221"/>
        <v>0</v>
      </c>
      <c r="TUE77" s="26">
        <f t="shared" si="221"/>
        <v>0</v>
      </c>
      <c r="TUF77" s="26">
        <f t="shared" si="221"/>
        <v>0</v>
      </c>
      <c r="TUG77" s="26">
        <f t="shared" si="221"/>
        <v>0</v>
      </c>
      <c r="TUH77" s="26">
        <f t="shared" si="221"/>
        <v>0</v>
      </c>
      <c r="TUI77" s="26">
        <f t="shared" si="221"/>
        <v>0</v>
      </c>
      <c r="TUJ77" s="26">
        <f t="shared" si="221"/>
        <v>0</v>
      </c>
      <c r="TUK77" s="26">
        <f t="shared" si="221"/>
        <v>0</v>
      </c>
      <c r="TUL77" s="26">
        <f t="shared" si="221"/>
        <v>0</v>
      </c>
      <c r="TUM77" s="26">
        <f t="shared" si="221"/>
        <v>0</v>
      </c>
      <c r="TUN77" s="26">
        <f t="shared" si="221"/>
        <v>0</v>
      </c>
      <c r="TUO77" s="26">
        <f t="shared" si="221"/>
        <v>0</v>
      </c>
      <c r="TUP77" s="26">
        <f t="shared" si="221"/>
        <v>0</v>
      </c>
      <c r="TUQ77" s="26">
        <f t="shared" si="221"/>
        <v>0</v>
      </c>
      <c r="TUR77" s="26">
        <f t="shared" si="221"/>
        <v>0</v>
      </c>
      <c r="TUS77" s="26">
        <f t="shared" si="221"/>
        <v>0</v>
      </c>
      <c r="TUT77" s="26">
        <f t="shared" si="221"/>
        <v>0</v>
      </c>
      <c r="TUU77" s="26">
        <f t="shared" si="221"/>
        <v>0</v>
      </c>
      <c r="TUV77" s="26">
        <f t="shared" ref="TUV77:TXG77" si="222">SUM(TUV67:TUV76)</f>
        <v>0</v>
      </c>
      <c r="TUW77" s="26">
        <f t="shared" si="222"/>
        <v>0</v>
      </c>
      <c r="TUX77" s="26">
        <f t="shared" si="222"/>
        <v>0</v>
      </c>
      <c r="TUY77" s="26">
        <f t="shared" si="222"/>
        <v>0</v>
      </c>
      <c r="TUZ77" s="26">
        <f t="shared" si="222"/>
        <v>0</v>
      </c>
      <c r="TVA77" s="26">
        <f t="shared" si="222"/>
        <v>0</v>
      </c>
      <c r="TVB77" s="26">
        <f t="shared" si="222"/>
        <v>0</v>
      </c>
      <c r="TVC77" s="26">
        <f t="shared" si="222"/>
        <v>0</v>
      </c>
      <c r="TVD77" s="26">
        <f t="shared" si="222"/>
        <v>0</v>
      </c>
      <c r="TVE77" s="26">
        <f t="shared" si="222"/>
        <v>0</v>
      </c>
      <c r="TVF77" s="26">
        <f t="shared" si="222"/>
        <v>0</v>
      </c>
      <c r="TVG77" s="26">
        <f t="shared" si="222"/>
        <v>0</v>
      </c>
      <c r="TVH77" s="26">
        <f t="shared" si="222"/>
        <v>0</v>
      </c>
      <c r="TVI77" s="26">
        <f t="shared" si="222"/>
        <v>0</v>
      </c>
      <c r="TVJ77" s="26">
        <f t="shared" si="222"/>
        <v>0</v>
      </c>
      <c r="TVK77" s="26">
        <f t="shared" si="222"/>
        <v>0</v>
      </c>
      <c r="TVL77" s="26">
        <f t="shared" si="222"/>
        <v>0</v>
      </c>
      <c r="TVM77" s="26">
        <f t="shared" si="222"/>
        <v>0</v>
      </c>
      <c r="TVN77" s="26">
        <f t="shared" si="222"/>
        <v>0</v>
      </c>
      <c r="TVO77" s="26">
        <f t="shared" si="222"/>
        <v>0</v>
      </c>
      <c r="TVP77" s="26">
        <f t="shared" si="222"/>
        <v>0</v>
      </c>
      <c r="TVQ77" s="26">
        <f t="shared" si="222"/>
        <v>0</v>
      </c>
      <c r="TVR77" s="26">
        <f t="shared" si="222"/>
        <v>0</v>
      </c>
      <c r="TVS77" s="26">
        <f t="shared" si="222"/>
        <v>0</v>
      </c>
      <c r="TVT77" s="26">
        <f t="shared" si="222"/>
        <v>0</v>
      </c>
      <c r="TVU77" s="26">
        <f t="shared" si="222"/>
        <v>0</v>
      </c>
      <c r="TVV77" s="26">
        <f t="shared" si="222"/>
        <v>0</v>
      </c>
      <c r="TVW77" s="26">
        <f t="shared" si="222"/>
        <v>0</v>
      </c>
      <c r="TVX77" s="26">
        <f t="shared" si="222"/>
        <v>0</v>
      </c>
      <c r="TVY77" s="26">
        <f t="shared" si="222"/>
        <v>0</v>
      </c>
      <c r="TVZ77" s="26">
        <f t="shared" si="222"/>
        <v>0</v>
      </c>
      <c r="TWA77" s="26">
        <f t="shared" si="222"/>
        <v>0</v>
      </c>
      <c r="TWB77" s="26">
        <f t="shared" si="222"/>
        <v>0</v>
      </c>
      <c r="TWC77" s="26">
        <f t="shared" si="222"/>
        <v>0</v>
      </c>
      <c r="TWD77" s="26">
        <f t="shared" si="222"/>
        <v>0</v>
      </c>
      <c r="TWE77" s="26">
        <f t="shared" si="222"/>
        <v>0</v>
      </c>
      <c r="TWF77" s="26">
        <f t="shared" si="222"/>
        <v>0</v>
      </c>
      <c r="TWG77" s="26">
        <f t="shared" si="222"/>
        <v>0</v>
      </c>
      <c r="TWH77" s="26">
        <f t="shared" si="222"/>
        <v>0</v>
      </c>
      <c r="TWI77" s="26">
        <f t="shared" si="222"/>
        <v>0</v>
      </c>
      <c r="TWJ77" s="26">
        <f t="shared" si="222"/>
        <v>0</v>
      </c>
      <c r="TWK77" s="26">
        <f t="shared" si="222"/>
        <v>0</v>
      </c>
      <c r="TWL77" s="26">
        <f t="shared" si="222"/>
        <v>0</v>
      </c>
      <c r="TWM77" s="26">
        <f t="shared" si="222"/>
        <v>0</v>
      </c>
      <c r="TWN77" s="26">
        <f t="shared" si="222"/>
        <v>0</v>
      </c>
      <c r="TWO77" s="26">
        <f t="shared" si="222"/>
        <v>0</v>
      </c>
      <c r="TWP77" s="26">
        <f t="shared" si="222"/>
        <v>0</v>
      </c>
      <c r="TWQ77" s="26">
        <f t="shared" si="222"/>
        <v>0</v>
      </c>
      <c r="TWR77" s="26">
        <f t="shared" si="222"/>
        <v>0</v>
      </c>
      <c r="TWS77" s="26">
        <f t="shared" si="222"/>
        <v>0</v>
      </c>
      <c r="TWT77" s="26">
        <f t="shared" si="222"/>
        <v>0</v>
      </c>
      <c r="TWU77" s="26">
        <f t="shared" si="222"/>
        <v>0</v>
      </c>
      <c r="TWV77" s="26">
        <f t="shared" si="222"/>
        <v>0</v>
      </c>
      <c r="TWW77" s="26">
        <f t="shared" si="222"/>
        <v>0</v>
      </c>
      <c r="TWX77" s="26">
        <f t="shared" si="222"/>
        <v>0</v>
      </c>
      <c r="TWY77" s="26">
        <f t="shared" si="222"/>
        <v>0</v>
      </c>
      <c r="TWZ77" s="26">
        <f t="shared" si="222"/>
        <v>0</v>
      </c>
      <c r="TXA77" s="26">
        <f t="shared" si="222"/>
        <v>0</v>
      </c>
      <c r="TXB77" s="26">
        <f t="shared" si="222"/>
        <v>0</v>
      </c>
      <c r="TXC77" s="26">
        <f t="shared" si="222"/>
        <v>0</v>
      </c>
      <c r="TXD77" s="26">
        <f t="shared" si="222"/>
        <v>0</v>
      </c>
      <c r="TXE77" s="26">
        <f t="shared" si="222"/>
        <v>0</v>
      </c>
      <c r="TXF77" s="26">
        <f t="shared" si="222"/>
        <v>0</v>
      </c>
      <c r="TXG77" s="26">
        <f t="shared" si="222"/>
        <v>0</v>
      </c>
      <c r="TXH77" s="26">
        <f t="shared" ref="TXH77:TZS77" si="223">SUM(TXH67:TXH76)</f>
        <v>0</v>
      </c>
      <c r="TXI77" s="26">
        <f t="shared" si="223"/>
        <v>0</v>
      </c>
      <c r="TXJ77" s="26">
        <f t="shared" si="223"/>
        <v>0</v>
      </c>
      <c r="TXK77" s="26">
        <f t="shared" si="223"/>
        <v>0</v>
      </c>
      <c r="TXL77" s="26">
        <f t="shared" si="223"/>
        <v>0</v>
      </c>
      <c r="TXM77" s="26">
        <f t="shared" si="223"/>
        <v>0</v>
      </c>
      <c r="TXN77" s="26">
        <f t="shared" si="223"/>
        <v>0</v>
      </c>
      <c r="TXO77" s="26">
        <f t="shared" si="223"/>
        <v>0</v>
      </c>
      <c r="TXP77" s="26">
        <f t="shared" si="223"/>
        <v>0</v>
      </c>
      <c r="TXQ77" s="26">
        <f t="shared" si="223"/>
        <v>0</v>
      </c>
      <c r="TXR77" s="26">
        <f t="shared" si="223"/>
        <v>0</v>
      </c>
      <c r="TXS77" s="26">
        <f t="shared" si="223"/>
        <v>0</v>
      </c>
      <c r="TXT77" s="26">
        <f t="shared" si="223"/>
        <v>0</v>
      </c>
      <c r="TXU77" s="26">
        <f t="shared" si="223"/>
        <v>0</v>
      </c>
      <c r="TXV77" s="26">
        <f t="shared" si="223"/>
        <v>0</v>
      </c>
      <c r="TXW77" s="26">
        <f t="shared" si="223"/>
        <v>0</v>
      </c>
      <c r="TXX77" s="26">
        <f t="shared" si="223"/>
        <v>0</v>
      </c>
      <c r="TXY77" s="26">
        <f t="shared" si="223"/>
        <v>0</v>
      </c>
      <c r="TXZ77" s="26">
        <f t="shared" si="223"/>
        <v>0</v>
      </c>
      <c r="TYA77" s="26">
        <f t="shared" si="223"/>
        <v>0</v>
      </c>
      <c r="TYB77" s="26">
        <f t="shared" si="223"/>
        <v>0</v>
      </c>
      <c r="TYC77" s="26">
        <f t="shared" si="223"/>
        <v>0</v>
      </c>
      <c r="TYD77" s="26">
        <f t="shared" si="223"/>
        <v>0</v>
      </c>
      <c r="TYE77" s="26">
        <f t="shared" si="223"/>
        <v>0</v>
      </c>
      <c r="TYF77" s="26">
        <f t="shared" si="223"/>
        <v>0</v>
      </c>
      <c r="TYG77" s="26">
        <f t="shared" si="223"/>
        <v>0</v>
      </c>
      <c r="TYH77" s="26">
        <f t="shared" si="223"/>
        <v>0</v>
      </c>
      <c r="TYI77" s="26">
        <f t="shared" si="223"/>
        <v>0</v>
      </c>
      <c r="TYJ77" s="26">
        <f t="shared" si="223"/>
        <v>0</v>
      </c>
      <c r="TYK77" s="26">
        <f t="shared" si="223"/>
        <v>0</v>
      </c>
      <c r="TYL77" s="26">
        <f t="shared" si="223"/>
        <v>0</v>
      </c>
      <c r="TYM77" s="26">
        <f t="shared" si="223"/>
        <v>0</v>
      </c>
      <c r="TYN77" s="26">
        <f t="shared" si="223"/>
        <v>0</v>
      </c>
      <c r="TYO77" s="26">
        <f t="shared" si="223"/>
        <v>0</v>
      </c>
      <c r="TYP77" s="26">
        <f t="shared" si="223"/>
        <v>0</v>
      </c>
      <c r="TYQ77" s="26">
        <f t="shared" si="223"/>
        <v>0</v>
      </c>
      <c r="TYR77" s="26">
        <f t="shared" si="223"/>
        <v>0</v>
      </c>
      <c r="TYS77" s="26">
        <f t="shared" si="223"/>
        <v>0</v>
      </c>
      <c r="TYT77" s="26">
        <f t="shared" si="223"/>
        <v>0</v>
      </c>
      <c r="TYU77" s="26">
        <f t="shared" si="223"/>
        <v>0</v>
      </c>
      <c r="TYV77" s="26">
        <f t="shared" si="223"/>
        <v>0</v>
      </c>
      <c r="TYW77" s="26">
        <f t="shared" si="223"/>
        <v>0</v>
      </c>
      <c r="TYX77" s="26">
        <f t="shared" si="223"/>
        <v>0</v>
      </c>
      <c r="TYY77" s="26">
        <f t="shared" si="223"/>
        <v>0</v>
      </c>
      <c r="TYZ77" s="26">
        <f t="shared" si="223"/>
        <v>0</v>
      </c>
      <c r="TZA77" s="26">
        <f t="shared" si="223"/>
        <v>0</v>
      </c>
      <c r="TZB77" s="26">
        <f t="shared" si="223"/>
        <v>0</v>
      </c>
      <c r="TZC77" s="26">
        <f t="shared" si="223"/>
        <v>0</v>
      </c>
      <c r="TZD77" s="26">
        <f t="shared" si="223"/>
        <v>0</v>
      </c>
      <c r="TZE77" s="26">
        <f t="shared" si="223"/>
        <v>0</v>
      </c>
      <c r="TZF77" s="26">
        <f t="shared" si="223"/>
        <v>0</v>
      </c>
      <c r="TZG77" s="26">
        <f t="shared" si="223"/>
        <v>0</v>
      </c>
      <c r="TZH77" s="26">
        <f t="shared" si="223"/>
        <v>0</v>
      </c>
      <c r="TZI77" s="26">
        <f t="shared" si="223"/>
        <v>0</v>
      </c>
      <c r="TZJ77" s="26">
        <f t="shared" si="223"/>
        <v>0</v>
      </c>
      <c r="TZK77" s="26">
        <f t="shared" si="223"/>
        <v>0</v>
      </c>
      <c r="TZL77" s="26">
        <f t="shared" si="223"/>
        <v>0</v>
      </c>
      <c r="TZM77" s="26">
        <f t="shared" si="223"/>
        <v>0</v>
      </c>
      <c r="TZN77" s="26">
        <f t="shared" si="223"/>
        <v>0</v>
      </c>
      <c r="TZO77" s="26">
        <f t="shared" si="223"/>
        <v>0</v>
      </c>
      <c r="TZP77" s="26">
        <f t="shared" si="223"/>
        <v>0</v>
      </c>
      <c r="TZQ77" s="26">
        <f t="shared" si="223"/>
        <v>0</v>
      </c>
      <c r="TZR77" s="26">
        <f t="shared" si="223"/>
        <v>0</v>
      </c>
      <c r="TZS77" s="26">
        <f t="shared" si="223"/>
        <v>0</v>
      </c>
      <c r="TZT77" s="26">
        <f t="shared" ref="TZT77:UCE77" si="224">SUM(TZT67:TZT76)</f>
        <v>0</v>
      </c>
      <c r="TZU77" s="26">
        <f t="shared" si="224"/>
        <v>0</v>
      </c>
      <c r="TZV77" s="26">
        <f t="shared" si="224"/>
        <v>0</v>
      </c>
      <c r="TZW77" s="26">
        <f t="shared" si="224"/>
        <v>0</v>
      </c>
      <c r="TZX77" s="26">
        <f t="shared" si="224"/>
        <v>0</v>
      </c>
      <c r="TZY77" s="26">
        <f t="shared" si="224"/>
        <v>0</v>
      </c>
      <c r="TZZ77" s="26">
        <f t="shared" si="224"/>
        <v>0</v>
      </c>
      <c r="UAA77" s="26">
        <f t="shared" si="224"/>
        <v>0</v>
      </c>
      <c r="UAB77" s="26">
        <f t="shared" si="224"/>
        <v>0</v>
      </c>
      <c r="UAC77" s="26">
        <f t="shared" si="224"/>
        <v>0</v>
      </c>
      <c r="UAD77" s="26">
        <f t="shared" si="224"/>
        <v>0</v>
      </c>
      <c r="UAE77" s="26">
        <f t="shared" si="224"/>
        <v>0</v>
      </c>
      <c r="UAF77" s="26">
        <f t="shared" si="224"/>
        <v>0</v>
      </c>
      <c r="UAG77" s="26">
        <f t="shared" si="224"/>
        <v>0</v>
      </c>
      <c r="UAH77" s="26">
        <f t="shared" si="224"/>
        <v>0</v>
      </c>
      <c r="UAI77" s="26">
        <f t="shared" si="224"/>
        <v>0</v>
      </c>
      <c r="UAJ77" s="26">
        <f t="shared" si="224"/>
        <v>0</v>
      </c>
      <c r="UAK77" s="26">
        <f t="shared" si="224"/>
        <v>0</v>
      </c>
      <c r="UAL77" s="26">
        <f t="shared" si="224"/>
        <v>0</v>
      </c>
      <c r="UAM77" s="26">
        <f t="shared" si="224"/>
        <v>0</v>
      </c>
      <c r="UAN77" s="26">
        <f t="shared" si="224"/>
        <v>0</v>
      </c>
      <c r="UAO77" s="26">
        <f t="shared" si="224"/>
        <v>0</v>
      </c>
      <c r="UAP77" s="26">
        <f t="shared" si="224"/>
        <v>0</v>
      </c>
      <c r="UAQ77" s="26">
        <f t="shared" si="224"/>
        <v>0</v>
      </c>
      <c r="UAR77" s="26">
        <f t="shared" si="224"/>
        <v>0</v>
      </c>
      <c r="UAS77" s="26">
        <f t="shared" si="224"/>
        <v>0</v>
      </c>
      <c r="UAT77" s="26">
        <f t="shared" si="224"/>
        <v>0</v>
      </c>
      <c r="UAU77" s="26">
        <f t="shared" si="224"/>
        <v>0</v>
      </c>
      <c r="UAV77" s="26">
        <f t="shared" si="224"/>
        <v>0</v>
      </c>
      <c r="UAW77" s="26">
        <f t="shared" si="224"/>
        <v>0</v>
      </c>
      <c r="UAX77" s="26">
        <f t="shared" si="224"/>
        <v>0</v>
      </c>
      <c r="UAY77" s="26">
        <f t="shared" si="224"/>
        <v>0</v>
      </c>
      <c r="UAZ77" s="26">
        <f t="shared" si="224"/>
        <v>0</v>
      </c>
      <c r="UBA77" s="26">
        <f t="shared" si="224"/>
        <v>0</v>
      </c>
      <c r="UBB77" s="26">
        <f t="shared" si="224"/>
        <v>0</v>
      </c>
      <c r="UBC77" s="26">
        <f t="shared" si="224"/>
        <v>0</v>
      </c>
      <c r="UBD77" s="26">
        <f t="shared" si="224"/>
        <v>0</v>
      </c>
      <c r="UBE77" s="26">
        <f t="shared" si="224"/>
        <v>0</v>
      </c>
      <c r="UBF77" s="26">
        <f t="shared" si="224"/>
        <v>0</v>
      </c>
      <c r="UBG77" s="26">
        <f t="shared" si="224"/>
        <v>0</v>
      </c>
      <c r="UBH77" s="26">
        <f t="shared" si="224"/>
        <v>0</v>
      </c>
      <c r="UBI77" s="26">
        <f t="shared" si="224"/>
        <v>0</v>
      </c>
      <c r="UBJ77" s="26">
        <f t="shared" si="224"/>
        <v>0</v>
      </c>
      <c r="UBK77" s="26">
        <f t="shared" si="224"/>
        <v>0</v>
      </c>
      <c r="UBL77" s="26">
        <f t="shared" si="224"/>
        <v>0</v>
      </c>
      <c r="UBM77" s="26">
        <f t="shared" si="224"/>
        <v>0</v>
      </c>
      <c r="UBN77" s="26">
        <f t="shared" si="224"/>
        <v>0</v>
      </c>
      <c r="UBO77" s="26">
        <f t="shared" si="224"/>
        <v>0</v>
      </c>
      <c r="UBP77" s="26">
        <f t="shared" si="224"/>
        <v>0</v>
      </c>
      <c r="UBQ77" s="26">
        <f t="shared" si="224"/>
        <v>0</v>
      </c>
      <c r="UBR77" s="26">
        <f t="shared" si="224"/>
        <v>0</v>
      </c>
      <c r="UBS77" s="26">
        <f t="shared" si="224"/>
        <v>0</v>
      </c>
      <c r="UBT77" s="26">
        <f t="shared" si="224"/>
        <v>0</v>
      </c>
      <c r="UBU77" s="26">
        <f t="shared" si="224"/>
        <v>0</v>
      </c>
      <c r="UBV77" s="26">
        <f t="shared" si="224"/>
        <v>0</v>
      </c>
      <c r="UBW77" s="26">
        <f t="shared" si="224"/>
        <v>0</v>
      </c>
      <c r="UBX77" s="26">
        <f t="shared" si="224"/>
        <v>0</v>
      </c>
      <c r="UBY77" s="26">
        <f t="shared" si="224"/>
        <v>0</v>
      </c>
      <c r="UBZ77" s="26">
        <f t="shared" si="224"/>
        <v>0</v>
      </c>
      <c r="UCA77" s="26">
        <f t="shared" si="224"/>
        <v>0</v>
      </c>
      <c r="UCB77" s="26">
        <f t="shared" si="224"/>
        <v>0</v>
      </c>
      <c r="UCC77" s="26">
        <f t="shared" si="224"/>
        <v>0</v>
      </c>
      <c r="UCD77" s="26">
        <f t="shared" si="224"/>
        <v>0</v>
      </c>
      <c r="UCE77" s="26">
        <f t="shared" si="224"/>
        <v>0</v>
      </c>
      <c r="UCF77" s="26">
        <f t="shared" ref="UCF77:UEQ77" si="225">SUM(UCF67:UCF76)</f>
        <v>0</v>
      </c>
      <c r="UCG77" s="26">
        <f t="shared" si="225"/>
        <v>0</v>
      </c>
      <c r="UCH77" s="26">
        <f t="shared" si="225"/>
        <v>0</v>
      </c>
      <c r="UCI77" s="26">
        <f t="shared" si="225"/>
        <v>0</v>
      </c>
      <c r="UCJ77" s="26">
        <f t="shared" si="225"/>
        <v>0</v>
      </c>
      <c r="UCK77" s="26">
        <f t="shared" si="225"/>
        <v>0</v>
      </c>
      <c r="UCL77" s="26">
        <f t="shared" si="225"/>
        <v>0</v>
      </c>
      <c r="UCM77" s="26">
        <f t="shared" si="225"/>
        <v>0</v>
      </c>
      <c r="UCN77" s="26">
        <f t="shared" si="225"/>
        <v>0</v>
      </c>
      <c r="UCO77" s="26">
        <f t="shared" si="225"/>
        <v>0</v>
      </c>
      <c r="UCP77" s="26">
        <f t="shared" si="225"/>
        <v>0</v>
      </c>
      <c r="UCQ77" s="26">
        <f t="shared" si="225"/>
        <v>0</v>
      </c>
      <c r="UCR77" s="26">
        <f t="shared" si="225"/>
        <v>0</v>
      </c>
      <c r="UCS77" s="26">
        <f t="shared" si="225"/>
        <v>0</v>
      </c>
      <c r="UCT77" s="26">
        <f t="shared" si="225"/>
        <v>0</v>
      </c>
      <c r="UCU77" s="26">
        <f t="shared" si="225"/>
        <v>0</v>
      </c>
      <c r="UCV77" s="26">
        <f t="shared" si="225"/>
        <v>0</v>
      </c>
      <c r="UCW77" s="26">
        <f t="shared" si="225"/>
        <v>0</v>
      </c>
      <c r="UCX77" s="26">
        <f t="shared" si="225"/>
        <v>0</v>
      </c>
      <c r="UCY77" s="26">
        <f t="shared" si="225"/>
        <v>0</v>
      </c>
      <c r="UCZ77" s="26">
        <f t="shared" si="225"/>
        <v>0</v>
      </c>
      <c r="UDA77" s="26">
        <f t="shared" si="225"/>
        <v>0</v>
      </c>
      <c r="UDB77" s="26">
        <f t="shared" si="225"/>
        <v>0</v>
      </c>
      <c r="UDC77" s="26">
        <f t="shared" si="225"/>
        <v>0</v>
      </c>
      <c r="UDD77" s="26">
        <f t="shared" si="225"/>
        <v>0</v>
      </c>
      <c r="UDE77" s="26">
        <f t="shared" si="225"/>
        <v>0</v>
      </c>
      <c r="UDF77" s="26">
        <f t="shared" si="225"/>
        <v>0</v>
      </c>
      <c r="UDG77" s="26">
        <f t="shared" si="225"/>
        <v>0</v>
      </c>
      <c r="UDH77" s="26">
        <f t="shared" si="225"/>
        <v>0</v>
      </c>
      <c r="UDI77" s="26">
        <f t="shared" si="225"/>
        <v>0</v>
      </c>
      <c r="UDJ77" s="26">
        <f t="shared" si="225"/>
        <v>0</v>
      </c>
      <c r="UDK77" s="26">
        <f t="shared" si="225"/>
        <v>0</v>
      </c>
      <c r="UDL77" s="26">
        <f t="shared" si="225"/>
        <v>0</v>
      </c>
      <c r="UDM77" s="26">
        <f t="shared" si="225"/>
        <v>0</v>
      </c>
      <c r="UDN77" s="26">
        <f t="shared" si="225"/>
        <v>0</v>
      </c>
      <c r="UDO77" s="26">
        <f t="shared" si="225"/>
        <v>0</v>
      </c>
      <c r="UDP77" s="26">
        <f t="shared" si="225"/>
        <v>0</v>
      </c>
      <c r="UDQ77" s="26">
        <f t="shared" si="225"/>
        <v>0</v>
      </c>
      <c r="UDR77" s="26">
        <f t="shared" si="225"/>
        <v>0</v>
      </c>
      <c r="UDS77" s="26">
        <f t="shared" si="225"/>
        <v>0</v>
      </c>
      <c r="UDT77" s="26">
        <f t="shared" si="225"/>
        <v>0</v>
      </c>
      <c r="UDU77" s="26">
        <f t="shared" si="225"/>
        <v>0</v>
      </c>
      <c r="UDV77" s="26">
        <f t="shared" si="225"/>
        <v>0</v>
      </c>
      <c r="UDW77" s="26">
        <f t="shared" si="225"/>
        <v>0</v>
      </c>
      <c r="UDX77" s="26">
        <f t="shared" si="225"/>
        <v>0</v>
      </c>
      <c r="UDY77" s="26">
        <f t="shared" si="225"/>
        <v>0</v>
      </c>
      <c r="UDZ77" s="26">
        <f t="shared" si="225"/>
        <v>0</v>
      </c>
      <c r="UEA77" s="26">
        <f t="shared" si="225"/>
        <v>0</v>
      </c>
      <c r="UEB77" s="26">
        <f t="shared" si="225"/>
        <v>0</v>
      </c>
      <c r="UEC77" s="26">
        <f t="shared" si="225"/>
        <v>0</v>
      </c>
      <c r="UED77" s="26">
        <f t="shared" si="225"/>
        <v>0</v>
      </c>
      <c r="UEE77" s="26">
        <f t="shared" si="225"/>
        <v>0</v>
      </c>
      <c r="UEF77" s="26">
        <f t="shared" si="225"/>
        <v>0</v>
      </c>
      <c r="UEG77" s="26">
        <f t="shared" si="225"/>
        <v>0</v>
      </c>
      <c r="UEH77" s="26">
        <f t="shared" si="225"/>
        <v>0</v>
      </c>
      <c r="UEI77" s="26">
        <f t="shared" si="225"/>
        <v>0</v>
      </c>
      <c r="UEJ77" s="26">
        <f t="shared" si="225"/>
        <v>0</v>
      </c>
      <c r="UEK77" s="26">
        <f t="shared" si="225"/>
        <v>0</v>
      </c>
      <c r="UEL77" s="26">
        <f t="shared" si="225"/>
        <v>0</v>
      </c>
      <c r="UEM77" s="26">
        <f t="shared" si="225"/>
        <v>0</v>
      </c>
      <c r="UEN77" s="26">
        <f t="shared" si="225"/>
        <v>0</v>
      </c>
      <c r="UEO77" s="26">
        <f t="shared" si="225"/>
        <v>0</v>
      </c>
      <c r="UEP77" s="26">
        <f t="shared" si="225"/>
        <v>0</v>
      </c>
      <c r="UEQ77" s="26">
        <f t="shared" si="225"/>
        <v>0</v>
      </c>
      <c r="UER77" s="26">
        <f t="shared" ref="UER77:UHC77" si="226">SUM(UER67:UER76)</f>
        <v>0</v>
      </c>
      <c r="UES77" s="26">
        <f t="shared" si="226"/>
        <v>0</v>
      </c>
      <c r="UET77" s="26">
        <f t="shared" si="226"/>
        <v>0</v>
      </c>
      <c r="UEU77" s="26">
        <f t="shared" si="226"/>
        <v>0</v>
      </c>
      <c r="UEV77" s="26">
        <f t="shared" si="226"/>
        <v>0</v>
      </c>
      <c r="UEW77" s="26">
        <f t="shared" si="226"/>
        <v>0</v>
      </c>
      <c r="UEX77" s="26">
        <f t="shared" si="226"/>
        <v>0</v>
      </c>
      <c r="UEY77" s="26">
        <f t="shared" si="226"/>
        <v>0</v>
      </c>
      <c r="UEZ77" s="26">
        <f t="shared" si="226"/>
        <v>0</v>
      </c>
      <c r="UFA77" s="26">
        <f t="shared" si="226"/>
        <v>0</v>
      </c>
      <c r="UFB77" s="26">
        <f t="shared" si="226"/>
        <v>0</v>
      </c>
      <c r="UFC77" s="26">
        <f t="shared" si="226"/>
        <v>0</v>
      </c>
      <c r="UFD77" s="26">
        <f t="shared" si="226"/>
        <v>0</v>
      </c>
      <c r="UFE77" s="26">
        <f t="shared" si="226"/>
        <v>0</v>
      </c>
      <c r="UFF77" s="26">
        <f t="shared" si="226"/>
        <v>0</v>
      </c>
      <c r="UFG77" s="26">
        <f t="shared" si="226"/>
        <v>0</v>
      </c>
      <c r="UFH77" s="26">
        <f t="shared" si="226"/>
        <v>0</v>
      </c>
      <c r="UFI77" s="26">
        <f t="shared" si="226"/>
        <v>0</v>
      </c>
      <c r="UFJ77" s="26">
        <f t="shared" si="226"/>
        <v>0</v>
      </c>
      <c r="UFK77" s="26">
        <f t="shared" si="226"/>
        <v>0</v>
      </c>
      <c r="UFL77" s="26">
        <f t="shared" si="226"/>
        <v>0</v>
      </c>
      <c r="UFM77" s="26">
        <f t="shared" si="226"/>
        <v>0</v>
      </c>
      <c r="UFN77" s="26">
        <f t="shared" si="226"/>
        <v>0</v>
      </c>
      <c r="UFO77" s="26">
        <f t="shared" si="226"/>
        <v>0</v>
      </c>
      <c r="UFP77" s="26">
        <f t="shared" si="226"/>
        <v>0</v>
      </c>
      <c r="UFQ77" s="26">
        <f t="shared" si="226"/>
        <v>0</v>
      </c>
      <c r="UFR77" s="26">
        <f t="shared" si="226"/>
        <v>0</v>
      </c>
      <c r="UFS77" s="26">
        <f t="shared" si="226"/>
        <v>0</v>
      </c>
      <c r="UFT77" s="26">
        <f t="shared" si="226"/>
        <v>0</v>
      </c>
      <c r="UFU77" s="26">
        <f t="shared" si="226"/>
        <v>0</v>
      </c>
      <c r="UFV77" s="26">
        <f t="shared" si="226"/>
        <v>0</v>
      </c>
      <c r="UFW77" s="26">
        <f t="shared" si="226"/>
        <v>0</v>
      </c>
      <c r="UFX77" s="26">
        <f t="shared" si="226"/>
        <v>0</v>
      </c>
      <c r="UFY77" s="26">
        <f t="shared" si="226"/>
        <v>0</v>
      </c>
      <c r="UFZ77" s="26">
        <f t="shared" si="226"/>
        <v>0</v>
      </c>
      <c r="UGA77" s="26">
        <f t="shared" si="226"/>
        <v>0</v>
      </c>
      <c r="UGB77" s="26">
        <f t="shared" si="226"/>
        <v>0</v>
      </c>
      <c r="UGC77" s="26">
        <f t="shared" si="226"/>
        <v>0</v>
      </c>
      <c r="UGD77" s="26">
        <f t="shared" si="226"/>
        <v>0</v>
      </c>
      <c r="UGE77" s="26">
        <f t="shared" si="226"/>
        <v>0</v>
      </c>
      <c r="UGF77" s="26">
        <f t="shared" si="226"/>
        <v>0</v>
      </c>
      <c r="UGG77" s="26">
        <f t="shared" si="226"/>
        <v>0</v>
      </c>
      <c r="UGH77" s="26">
        <f t="shared" si="226"/>
        <v>0</v>
      </c>
      <c r="UGI77" s="26">
        <f t="shared" si="226"/>
        <v>0</v>
      </c>
      <c r="UGJ77" s="26">
        <f t="shared" si="226"/>
        <v>0</v>
      </c>
      <c r="UGK77" s="26">
        <f t="shared" si="226"/>
        <v>0</v>
      </c>
      <c r="UGL77" s="26">
        <f t="shared" si="226"/>
        <v>0</v>
      </c>
      <c r="UGM77" s="26">
        <f t="shared" si="226"/>
        <v>0</v>
      </c>
      <c r="UGN77" s="26">
        <f t="shared" si="226"/>
        <v>0</v>
      </c>
      <c r="UGO77" s="26">
        <f t="shared" si="226"/>
        <v>0</v>
      </c>
      <c r="UGP77" s="26">
        <f t="shared" si="226"/>
        <v>0</v>
      </c>
      <c r="UGQ77" s="26">
        <f t="shared" si="226"/>
        <v>0</v>
      </c>
      <c r="UGR77" s="26">
        <f t="shared" si="226"/>
        <v>0</v>
      </c>
      <c r="UGS77" s="26">
        <f t="shared" si="226"/>
        <v>0</v>
      </c>
      <c r="UGT77" s="26">
        <f t="shared" si="226"/>
        <v>0</v>
      </c>
      <c r="UGU77" s="26">
        <f t="shared" si="226"/>
        <v>0</v>
      </c>
      <c r="UGV77" s="26">
        <f t="shared" si="226"/>
        <v>0</v>
      </c>
      <c r="UGW77" s="26">
        <f t="shared" si="226"/>
        <v>0</v>
      </c>
      <c r="UGX77" s="26">
        <f t="shared" si="226"/>
        <v>0</v>
      </c>
      <c r="UGY77" s="26">
        <f t="shared" si="226"/>
        <v>0</v>
      </c>
      <c r="UGZ77" s="26">
        <f t="shared" si="226"/>
        <v>0</v>
      </c>
      <c r="UHA77" s="26">
        <f t="shared" si="226"/>
        <v>0</v>
      </c>
      <c r="UHB77" s="26">
        <f t="shared" si="226"/>
        <v>0</v>
      </c>
      <c r="UHC77" s="26">
        <f t="shared" si="226"/>
        <v>0</v>
      </c>
      <c r="UHD77" s="26">
        <f t="shared" ref="UHD77:UJO77" si="227">SUM(UHD67:UHD76)</f>
        <v>0</v>
      </c>
      <c r="UHE77" s="26">
        <f t="shared" si="227"/>
        <v>0</v>
      </c>
      <c r="UHF77" s="26">
        <f t="shared" si="227"/>
        <v>0</v>
      </c>
      <c r="UHG77" s="26">
        <f t="shared" si="227"/>
        <v>0</v>
      </c>
      <c r="UHH77" s="26">
        <f t="shared" si="227"/>
        <v>0</v>
      </c>
      <c r="UHI77" s="26">
        <f t="shared" si="227"/>
        <v>0</v>
      </c>
      <c r="UHJ77" s="26">
        <f t="shared" si="227"/>
        <v>0</v>
      </c>
      <c r="UHK77" s="26">
        <f t="shared" si="227"/>
        <v>0</v>
      </c>
      <c r="UHL77" s="26">
        <f t="shared" si="227"/>
        <v>0</v>
      </c>
      <c r="UHM77" s="26">
        <f t="shared" si="227"/>
        <v>0</v>
      </c>
      <c r="UHN77" s="26">
        <f t="shared" si="227"/>
        <v>0</v>
      </c>
      <c r="UHO77" s="26">
        <f t="shared" si="227"/>
        <v>0</v>
      </c>
      <c r="UHP77" s="26">
        <f t="shared" si="227"/>
        <v>0</v>
      </c>
      <c r="UHQ77" s="26">
        <f t="shared" si="227"/>
        <v>0</v>
      </c>
      <c r="UHR77" s="26">
        <f t="shared" si="227"/>
        <v>0</v>
      </c>
      <c r="UHS77" s="26">
        <f t="shared" si="227"/>
        <v>0</v>
      </c>
      <c r="UHT77" s="26">
        <f t="shared" si="227"/>
        <v>0</v>
      </c>
      <c r="UHU77" s="26">
        <f t="shared" si="227"/>
        <v>0</v>
      </c>
      <c r="UHV77" s="26">
        <f t="shared" si="227"/>
        <v>0</v>
      </c>
      <c r="UHW77" s="26">
        <f t="shared" si="227"/>
        <v>0</v>
      </c>
      <c r="UHX77" s="26">
        <f t="shared" si="227"/>
        <v>0</v>
      </c>
      <c r="UHY77" s="26">
        <f t="shared" si="227"/>
        <v>0</v>
      </c>
      <c r="UHZ77" s="26">
        <f t="shared" si="227"/>
        <v>0</v>
      </c>
      <c r="UIA77" s="26">
        <f t="shared" si="227"/>
        <v>0</v>
      </c>
      <c r="UIB77" s="26">
        <f t="shared" si="227"/>
        <v>0</v>
      </c>
      <c r="UIC77" s="26">
        <f t="shared" si="227"/>
        <v>0</v>
      </c>
      <c r="UID77" s="26">
        <f t="shared" si="227"/>
        <v>0</v>
      </c>
      <c r="UIE77" s="26">
        <f t="shared" si="227"/>
        <v>0</v>
      </c>
      <c r="UIF77" s="26">
        <f t="shared" si="227"/>
        <v>0</v>
      </c>
      <c r="UIG77" s="26">
        <f t="shared" si="227"/>
        <v>0</v>
      </c>
      <c r="UIH77" s="26">
        <f t="shared" si="227"/>
        <v>0</v>
      </c>
      <c r="UII77" s="26">
        <f t="shared" si="227"/>
        <v>0</v>
      </c>
      <c r="UIJ77" s="26">
        <f t="shared" si="227"/>
        <v>0</v>
      </c>
      <c r="UIK77" s="26">
        <f t="shared" si="227"/>
        <v>0</v>
      </c>
      <c r="UIL77" s="26">
        <f t="shared" si="227"/>
        <v>0</v>
      </c>
      <c r="UIM77" s="26">
        <f t="shared" si="227"/>
        <v>0</v>
      </c>
      <c r="UIN77" s="26">
        <f t="shared" si="227"/>
        <v>0</v>
      </c>
      <c r="UIO77" s="26">
        <f t="shared" si="227"/>
        <v>0</v>
      </c>
      <c r="UIP77" s="26">
        <f t="shared" si="227"/>
        <v>0</v>
      </c>
      <c r="UIQ77" s="26">
        <f t="shared" si="227"/>
        <v>0</v>
      </c>
      <c r="UIR77" s="26">
        <f t="shared" si="227"/>
        <v>0</v>
      </c>
      <c r="UIS77" s="26">
        <f t="shared" si="227"/>
        <v>0</v>
      </c>
      <c r="UIT77" s="26">
        <f t="shared" si="227"/>
        <v>0</v>
      </c>
      <c r="UIU77" s="26">
        <f t="shared" si="227"/>
        <v>0</v>
      </c>
      <c r="UIV77" s="26">
        <f t="shared" si="227"/>
        <v>0</v>
      </c>
      <c r="UIW77" s="26">
        <f t="shared" si="227"/>
        <v>0</v>
      </c>
      <c r="UIX77" s="26">
        <f t="shared" si="227"/>
        <v>0</v>
      </c>
      <c r="UIY77" s="26">
        <f t="shared" si="227"/>
        <v>0</v>
      </c>
      <c r="UIZ77" s="26">
        <f t="shared" si="227"/>
        <v>0</v>
      </c>
      <c r="UJA77" s="26">
        <f t="shared" si="227"/>
        <v>0</v>
      </c>
      <c r="UJB77" s="26">
        <f t="shared" si="227"/>
        <v>0</v>
      </c>
      <c r="UJC77" s="26">
        <f t="shared" si="227"/>
        <v>0</v>
      </c>
      <c r="UJD77" s="26">
        <f t="shared" si="227"/>
        <v>0</v>
      </c>
      <c r="UJE77" s="26">
        <f t="shared" si="227"/>
        <v>0</v>
      </c>
      <c r="UJF77" s="26">
        <f t="shared" si="227"/>
        <v>0</v>
      </c>
      <c r="UJG77" s="26">
        <f t="shared" si="227"/>
        <v>0</v>
      </c>
      <c r="UJH77" s="26">
        <f t="shared" si="227"/>
        <v>0</v>
      </c>
      <c r="UJI77" s="26">
        <f t="shared" si="227"/>
        <v>0</v>
      </c>
      <c r="UJJ77" s="26">
        <f t="shared" si="227"/>
        <v>0</v>
      </c>
      <c r="UJK77" s="26">
        <f t="shared" si="227"/>
        <v>0</v>
      </c>
      <c r="UJL77" s="26">
        <f t="shared" si="227"/>
        <v>0</v>
      </c>
      <c r="UJM77" s="26">
        <f t="shared" si="227"/>
        <v>0</v>
      </c>
      <c r="UJN77" s="26">
        <f t="shared" si="227"/>
        <v>0</v>
      </c>
      <c r="UJO77" s="26">
        <f t="shared" si="227"/>
        <v>0</v>
      </c>
      <c r="UJP77" s="26">
        <f t="shared" ref="UJP77:UMA77" si="228">SUM(UJP67:UJP76)</f>
        <v>0</v>
      </c>
      <c r="UJQ77" s="26">
        <f t="shared" si="228"/>
        <v>0</v>
      </c>
      <c r="UJR77" s="26">
        <f t="shared" si="228"/>
        <v>0</v>
      </c>
      <c r="UJS77" s="26">
        <f t="shared" si="228"/>
        <v>0</v>
      </c>
      <c r="UJT77" s="26">
        <f t="shared" si="228"/>
        <v>0</v>
      </c>
      <c r="UJU77" s="26">
        <f t="shared" si="228"/>
        <v>0</v>
      </c>
      <c r="UJV77" s="26">
        <f t="shared" si="228"/>
        <v>0</v>
      </c>
      <c r="UJW77" s="26">
        <f t="shared" si="228"/>
        <v>0</v>
      </c>
      <c r="UJX77" s="26">
        <f t="shared" si="228"/>
        <v>0</v>
      </c>
      <c r="UJY77" s="26">
        <f t="shared" si="228"/>
        <v>0</v>
      </c>
      <c r="UJZ77" s="26">
        <f t="shared" si="228"/>
        <v>0</v>
      </c>
      <c r="UKA77" s="26">
        <f t="shared" si="228"/>
        <v>0</v>
      </c>
      <c r="UKB77" s="26">
        <f t="shared" si="228"/>
        <v>0</v>
      </c>
      <c r="UKC77" s="26">
        <f t="shared" si="228"/>
        <v>0</v>
      </c>
      <c r="UKD77" s="26">
        <f t="shared" si="228"/>
        <v>0</v>
      </c>
      <c r="UKE77" s="26">
        <f t="shared" si="228"/>
        <v>0</v>
      </c>
      <c r="UKF77" s="26">
        <f t="shared" si="228"/>
        <v>0</v>
      </c>
      <c r="UKG77" s="26">
        <f t="shared" si="228"/>
        <v>0</v>
      </c>
      <c r="UKH77" s="26">
        <f t="shared" si="228"/>
        <v>0</v>
      </c>
      <c r="UKI77" s="26">
        <f t="shared" si="228"/>
        <v>0</v>
      </c>
      <c r="UKJ77" s="26">
        <f t="shared" si="228"/>
        <v>0</v>
      </c>
      <c r="UKK77" s="26">
        <f t="shared" si="228"/>
        <v>0</v>
      </c>
      <c r="UKL77" s="26">
        <f t="shared" si="228"/>
        <v>0</v>
      </c>
      <c r="UKM77" s="26">
        <f t="shared" si="228"/>
        <v>0</v>
      </c>
      <c r="UKN77" s="26">
        <f t="shared" si="228"/>
        <v>0</v>
      </c>
      <c r="UKO77" s="26">
        <f t="shared" si="228"/>
        <v>0</v>
      </c>
      <c r="UKP77" s="26">
        <f t="shared" si="228"/>
        <v>0</v>
      </c>
      <c r="UKQ77" s="26">
        <f t="shared" si="228"/>
        <v>0</v>
      </c>
      <c r="UKR77" s="26">
        <f t="shared" si="228"/>
        <v>0</v>
      </c>
      <c r="UKS77" s="26">
        <f t="shared" si="228"/>
        <v>0</v>
      </c>
      <c r="UKT77" s="26">
        <f t="shared" si="228"/>
        <v>0</v>
      </c>
      <c r="UKU77" s="26">
        <f t="shared" si="228"/>
        <v>0</v>
      </c>
      <c r="UKV77" s="26">
        <f t="shared" si="228"/>
        <v>0</v>
      </c>
      <c r="UKW77" s="26">
        <f t="shared" si="228"/>
        <v>0</v>
      </c>
      <c r="UKX77" s="26">
        <f t="shared" si="228"/>
        <v>0</v>
      </c>
      <c r="UKY77" s="26">
        <f t="shared" si="228"/>
        <v>0</v>
      </c>
      <c r="UKZ77" s="26">
        <f t="shared" si="228"/>
        <v>0</v>
      </c>
      <c r="ULA77" s="26">
        <f t="shared" si="228"/>
        <v>0</v>
      </c>
      <c r="ULB77" s="26">
        <f t="shared" si="228"/>
        <v>0</v>
      </c>
      <c r="ULC77" s="26">
        <f t="shared" si="228"/>
        <v>0</v>
      </c>
      <c r="ULD77" s="26">
        <f t="shared" si="228"/>
        <v>0</v>
      </c>
      <c r="ULE77" s="26">
        <f t="shared" si="228"/>
        <v>0</v>
      </c>
      <c r="ULF77" s="26">
        <f t="shared" si="228"/>
        <v>0</v>
      </c>
      <c r="ULG77" s="26">
        <f t="shared" si="228"/>
        <v>0</v>
      </c>
      <c r="ULH77" s="26">
        <f t="shared" si="228"/>
        <v>0</v>
      </c>
      <c r="ULI77" s="26">
        <f t="shared" si="228"/>
        <v>0</v>
      </c>
      <c r="ULJ77" s="26">
        <f t="shared" si="228"/>
        <v>0</v>
      </c>
      <c r="ULK77" s="26">
        <f t="shared" si="228"/>
        <v>0</v>
      </c>
      <c r="ULL77" s="26">
        <f t="shared" si="228"/>
        <v>0</v>
      </c>
      <c r="ULM77" s="26">
        <f t="shared" si="228"/>
        <v>0</v>
      </c>
      <c r="ULN77" s="26">
        <f t="shared" si="228"/>
        <v>0</v>
      </c>
      <c r="ULO77" s="26">
        <f t="shared" si="228"/>
        <v>0</v>
      </c>
      <c r="ULP77" s="26">
        <f t="shared" si="228"/>
        <v>0</v>
      </c>
      <c r="ULQ77" s="26">
        <f t="shared" si="228"/>
        <v>0</v>
      </c>
      <c r="ULR77" s="26">
        <f t="shared" si="228"/>
        <v>0</v>
      </c>
      <c r="ULS77" s="26">
        <f t="shared" si="228"/>
        <v>0</v>
      </c>
      <c r="ULT77" s="26">
        <f t="shared" si="228"/>
        <v>0</v>
      </c>
      <c r="ULU77" s="26">
        <f t="shared" si="228"/>
        <v>0</v>
      </c>
      <c r="ULV77" s="26">
        <f t="shared" si="228"/>
        <v>0</v>
      </c>
      <c r="ULW77" s="26">
        <f t="shared" si="228"/>
        <v>0</v>
      </c>
      <c r="ULX77" s="26">
        <f t="shared" si="228"/>
        <v>0</v>
      </c>
      <c r="ULY77" s="26">
        <f t="shared" si="228"/>
        <v>0</v>
      </c>
      <c r="ULZ77" s="26">
        <f t="shared" si="228"/>
        <v>0</v>
      </c>
      <c r="UMA77" s="26">
        <f t="shared" si="228"/>
        <v>0</v>
      </c>
      <c r="UMB77" s="26">
        <f t="shared" ref="UMB77:UOM77" si="229">SUM(UMB67:UMB76)</f>
        <v>0</v>
      </c>
      <c r="UMC77" s="26">
        <f t="shared" si="229"/>
        <v>0</v>
      </c>
      <c r="UMD77" s="26">
        <f t="shared" si="229"/>
        <v>0</v>
      </c>
      <c r="UME77" s="26">
        <f t="shared" si="229"/>
        <v>0</v>
      </c>
      <c r="UMF77" s="26">
        <f t="shared" si="229"/>
        <v>0</v>
      </c>
      <c r="UMG77" s="26">
        <f t="shared" si="229"/>
        <v>0</v>
      </c>
      <c r="UMH77" s="26">
        <f t="shared" si="229"/>
        <v>0</v>
      </c>
      <c r="UMI77" s="26">
        <f t="shared" si="229"/>
        <v>0</v>
      </c>
      <c r="UMJ77" s="26">
        <f t="shared" si="229"/>
        <v>0</v>
      </c>
      <c r="UMK77" s="26">
        <f t="shared" si="229"/>
        <v>0</v>
      </c>
      <c r="UML77" s="26">
        <f t="shared" si="229"/>
        <v>0</v>
      </c>
      <c r="UMM77" s="26">
        <f t="shared" si="229"/>
        <v>0</v>
      </c>
      <c r="UMN77" s="26">
        <f t="shared" si="229"/>
        <v>0</v>
      </c>
      <c r="UMO77" s="26">
        <f t="shared" si="229"/>
        <v>0</v>
      </c>
      <c r="UMP77" s="26">
        <f t="shared" si="229"/>
        <v>0</v>
      </c>
      <c r="UMQ77" s="26">
        <f t="shared" si="229"/>
        <v>0</v>
      </c>
      <c r="UMR77" s="26">
        <f t="shared" si="229"/>
        <v>0</v>
      </c>
      <c r="UMS77" s="26">
        <f t="shared" si="229"/>
        <v>0</v>
      </c>
      <c r="UMT77" s="26">
        <f t="shared" si="229"/>
        <v>0</v>
      </c>
      <c r="UMU77" s="26">
        <f t="shared" si="229"/>
        <v>0</v>
      </c>
      <c r="UMV77" s="26">
        <f t="shared" si="229"/>
        <v>0</v>
      </c>
      <c r="UMW77" s="26">
        <f t="shared" si="229"/>
        <v>0</v>
      </c>
      <c r="UMX77" s="26">
        <f t="shared" si="229"/>
        <v>0</v>
      </c>
      <c r="UMY77" s="26">
        <f t="shared" si="229"/>
        <v>0</v>
      </c>
      <c r="UMZ77" s="26">
        <f t="shared" si="229"/>
        <v>0</v>
      </c>
      <c r="UNA77" s="26">
        <f t="shared" si="229"/>
        <v>0</v>
      </c>
      <c r="UNB77" s="26">
        <f t="shared" si="229"/>
        <v>0</v>
      </c>
      <c r="UNC77" s="26">
        <f t="shared" si="229"/>
        <v>0</v>
      </c>
      <c r="UND77" s="26">
        <f t="shared" si="229"/>
        <v>0</v>
      </c>
      <c r="UNE77" s="26">
        <f t="shared" si="229"/>
        <v>0</v>
      </c>
      <c r="UNF77" s="26">
        <f t="shared" si="229"/>
        <v>0</v>
      </c>
      <c r="UNG77" s="26">
        <f t="shared" si="229"/>
        <v>0</v>
      </c>
      <c r="UNH77" s="26">
        <f t="shared" si="229"/>
        <v>0</v>
      </c>
      <c r="UNI77" s="26">
        <f t="shared" si="229"/>
        <v>0</v>
      </c>
      <c r="UNJ77" s="26">
        <f t="shared" si="229"/>
        <v>0</v>
      </c>
      <c r="UNK77" s="26">
        <f t="shared" si="229"/>
        <v>0</v>
      </c>
      <c r="UNL77" s="26">
        <f t="shared" si="229"/>
        <v>0</v>
      </c>
      <c r="UNM77" s="26">
        <f t="shared" si="229"/>
        <v>0</v>
      </c>
      <c r="UNN77" s="26">
        <f t="shared" si="229"/>
        <v>0</v>
      </c>
      <c r="UNO77" s="26">
        <f t="shared" si="229"/>
        <v>0</v>
      </c>
      <c r="UNP77" s="26">
        <f t="shared" si="229"/>
        <v>0</v>
      </c>
      <c r="UNQ77" s="26">
        <f t="shared" si="229"/>
        <v>0</v>
      </c>
      <c r="UNR77" s="26">
        <f t="shared" si="229"/>
        <v>0</v>
      </c>
      <c r="UNS77" s="26">
        <f t="shared" si="229"/>
        <v>0</v>
      </c>
      <c r="UNT77" s="26">
        <f t="shared" si="229"/>
        <v>0</v>
      </c>
      <c r="UNU77" s="26">
        <f t="shared" si="229"/>
        <v>0</v>
      </c>
      <c r="UNV77" s="26">
        <f t="shared" si="229"/>
        <v>0</v>
      </c>
      <c r="UNW77" s="26">
        <f t="shared" si="229"/>
        <v>0</v>
      </c>
      <c r="UNX77" s="26">
        <f t="shared" si="229"/>
        <v>0</v>
      </c>
      <c r="UNY77" s="26">
        <f t="shared" si="229"/>
        <v>0</v>
      </c>
      <c r="UNZ77" s="26">
        <f t="shared" si="229"/>
        <v>0</v>
      </c>
      <c r="UOA77" s="26">
        <f t="shared" si="229"/>
        <v>0</v>
      </c>
      <c r="UOB77" s="26">
        <f t="shared" si="229"/>
        <v>0</v>
      </c>
      <c r="UOC77" s="26">
        <f t="shared" si="229"/>
        <v>0</v>
      </c>
      <c r="UOD77" s="26">
        <f t="shared" si="229"/>
        <v>0</v>
      </c>
      <c r="UOE77" s="26">
        <f t="shared" si="229"/>
        <v>0</v>
      </c>
      <c r="UOF77" s="26">
        <f t="shared" si="229"/>
        <v>0</v>
      </c>
      <c r="UOG77" s="26">
        <f t="shared" si="229"/>
        <v>0</v>
      </c>
      <c r="UOH77" s="26">
        <f t="shared" si="229"/>
        <v>0</v>
      </c>
      <c r="UOI77" s="26">
        <f t="shared" si="229"/>
        <v>0</v>
      </c>
      <c r="UOJ77" s="26">
        <f t="shared" si="229"/>
        <v>0</v>
      </c>
      <c r="UOK77" s="26">
        <f t="shared" si="229"/>
        <v>0</v>
      </c>
      <c r="UOL77" s="26">
        <f t="shared" si="229"/>
        <v>0</v>
      </c>
      <c r="UOM77" s="26">
        <f t="shared" si="229"/>
        <v>0</v>
      </c>
      <c r="UON77" s="26">
        <f t="shared" ref="UON77:UQY77" si="230">SUM(UON67:UON76)</f>
        <v>0</v>
      </c>
      <c r="UOO77" s="26">
        <f t="shared" si="230"/>
        <v>0</v>
      </c>
      <c r="UOP77" s="26">
        <f t="shared" si="230"/>
        <v>0</v>
      </c>
      <c r="UOQ77" s="26">
        <f t="shared" si="230"/>
        <v>0</v>
      </c>
      <c r="UOR77" s="26">
        <f t="shared" si="230"/>
        <v>0</v>
      </c>
      <c r="UOS77" s="26">
        <f t="shared" si="230"/>
        <v>0</v>
      </c>
      <c r="UOT77" s="26">
        <f t="shared" si="230"/>
        <v>0</v>
      </c>
      <c r="UOU77" s="26">
        <f t="shared" si="230"/>
        <v>0</v>
      </c>
      <c r="UOV77" s="26">
        <f t="shared" si="230"/>
        <v>0</v>
      </c>
      <c r="UOW77" s="26">
        <f t="shared" si="230"/>
        <v>0</v>
      </c>
      <c r="UOX77" s="26">
        <f t="shared" si="230"/>
        <v>0</v>
      </c>
      <c r="UOY77" s="26">
        <f t="shared" si="230"/>
        <v>0</v>
      </c>
      <c r="UOZ77" s="26">
        <f t="shared" si="230"/>
        <v>0</v>
      </c>
      <c r="UPA77" s="26">
        <f t="shared" si="230"/>
        <v>0</v>
      </c>
      <c r="UPB77" s="26">
        <f t="shared" si="230"/>
        <v>0</v>
      </c>
      <c r="UPC77" s="26">
        <f t="shared" si="230"/>
        <v>0</v>
      </c>
      <c r="UPD77" s="26">
        <f t="shared" si="230"/>
        <v>0</v>
      </c>
      <c r="UPE77" s="26">
        <f t="shared" si="230"/>
        <v>0</v>
      </c>
      <c r="UPF77" s="26">
        <f t="shared" si="230"/>
        <v>0</v>
      </c>
      <c r="UPG77" s="26">
        <f t="shared" si="230"/>
        <v>0</v>
      </c>
      <c r="UPH77" s="26">
        <f t="shared" si="230"/>
        <v>0</v>
      </c>
      <c r="UPI77" s="26">
        <f t="shared" si="230"/>
        <v>0</v>
      </c>
      <c r="UPJ77" s="26">
        <f t="shared" si="230"/>
        <v>0</v>
      </c>
      <c r="UPK77" s="26">
        <f t="shared" si="230"/>
        <v>0</v>
      </c>
      <c r="UPL77" s="26">
        <f t="shared" si="230"/>
        <v>0</v>
      </c>
      <c r="UPM77" s="26">
        <f t="shared" si="230"/>
        <v>0</v>
      </c>
      <c r="UPN77" s="26">
        <f t="shared" si="230"/>
        <v>0</v>
      </c>
      <c r="UPO77" s="26">
        <f t="shared" si="230"/>
        <v>0</v>
      </c>
      <c r="UPP77" s="26">
        <f t="shared" si="230"/>
        <v>0</v>
      </c>
      <c r="UPQ77" s="26">
        <f t="shared" si="230"/>
        <v>0</v>
      </c>
      <c r="UPR77" s="26">
        <f t="shared" si="230"/>
        <v>0</v>
      </c>
      <c r="UPS77" s="26">
        <f t="shared" si="230"/>
        <v>0</v>
      </c>
      <c r="UPT77" s="26">
        <f t="shared" si="230"/>
        <v>0</v>
      </c>
      <c r="UPU77" s="26">
        <f t="shared" si="230"/>
        <v>0</v>
      </c>
      <c r="UPV77" s="26">
        <f t="shared" si="230"/>
        <v>0</v>
      </c>
      <c r="UPW77" s="26">
        <f t="shared" si="230"/>
        <v>0</v>
      </c>
      <c r="UPX77" s="26">
        <f t="shared" si="230"/>
        <v>0</v>
      </c>
      <c r="UPY77" s="26">
        <f t="shared" si="230"/>
        <v>0</v>
      </c>
      <c r="UPZ77" s="26">
        <f t="shared" si="230"/>
        <v>0</v>
      </c>
      <c r="UQA77" s="26">
        <f t="shared" si="230"/>
        <v>0</v>
      </c>
      <c r="UQB77" s="26">
        <f t="shared" si="230"/>
        <v>0</v>
      </c>
      <c r="UQC77" s="26">
        <f t="shared" si="230"/>
        <v>0</v>
      </c>
      <c r="UQD77" s="26">
        <f t="shared" si="230"/>
        <v>0</v>
      </c>
      <c r="UQE77" s="26">
        <f t="shared" si="230"/>
        <v>0</v>
      </c>
      <c r="UQF77" s="26">
        <f t="shared" si="230"/>
        <v>0</v>
      </c>
      <c r="UQG77" s="26">
        <f t="shared" si="230"/>
        <v>0</v>
      </c>
      <c r="UQH77" s="26">
        <f t="shared" si="230"/>
        <v>0</v>
      </c>
      <c r="UQI77" s="26">
        <f t="shared" si="230"/>
        <v>0</v>
      </c>
      <c r="UQJ77" s="26">
        <f t="shared" si="230"/>
        <v>0</v>
      </c>
      <c r="UQK77" s="26">
        <f t="shared" si="230"/>
        <v>0</v>
      </c>
      <c r="UQL77" s="26">
        <f t="shared" si="230"/>
        <v>0</v>
      </c>
      <c r="UQM77" s="26">
        <f t="shared" si="230"/>
        <v>0</v>
      </c>
      <c r="UQN77" s="26">
        <f t="shared" si="230"/>
        <v>0</v>
      </c>
      <c r="UQO77" s="26">
        <f t="shared" si="230"/>
        <v>0</v>
      </c>
      <c r="UQP77" s="26">
        <f t="shared" si="230"/>
        <v>0</v>
      </c>
      <c r="UQQ77" s="26">
        <f t="shared" si="230"/>
        <v>0</v>
      </c>
      <c r="UQR77" s="26">
        <f t="shared" si="230"/>
        <v>0</v>
      </c>
      <c r="UQS77" s="26">
        <f t="shared" si="230"/>
        <v>0</v>
      </c>
      <c r="UQT77" s="26">
        <f t="shared" si="230"/>
        <v>0</v>
      </c>
      <c r="UQU77" s="26">
        <f t="shared" si="230"/>
        <v>0</v>
      </c>
      <c r="UQV77" s="26">
        <f t="shared" si="230"/>
        <v>0</v>
      </c>
      <c r="UQW77" s="26">
        <f t="shared" si="230"/>
        <v>0</v>
      </c>
      <c r="UQX77" s="26">
        <f t="shared" si="230"/>
        <v>0</v>
      </c>
      <c r="UQY77" s="26">
        <f t="shared" si="230"/>
        <v>0</v>
      </c>
      <c r="UQZ77" s="26">
        <f t="shared" ref="UQZ77:UTK77" si="231">SUM(UQZ67:UQZ76)</f>
        <v>0</v>
      </c>
      <c r="URA77" s="26">
        <f t="shared" si="231"/>
        <v>0</v>
      </c>
      <c r="URB77" s="26">
        <f t="shared" si="231"/>
        <v>0</v>
      </c>
      <c r="URC77" s="26">
        <f t="shared" si="231"/>
        <v>0</v>
      </c>
      <c r="URD77" s="26">
        <f t="shared" si="231"/>
        <v>0</v>
      </c>
      <c r="URE77" s="26">
        <f t="shared" si="231"/>
        <v>0</v>
      </c>
      <c r="URF77" s="26">
        <f t="shared" si="231"/>
        <v>0</v>
      </c>
      <c r="URG77" s="26">
        <f t="shared" si="231"/>
        <v>0</v>
      </c>
      <c r="URH77" s="26">
        <f t="shared" si="231"/>
        <v>0</v>
      </c>
      <c r="URI77" s="26">
        <f t="shared" si="231"/>
        <v>0</v>
      </c>
      <c r="URJ77" s="26">
        <f t="shared" si="231"/>
        <v>0</v>
      </c>
      <c r="URK77" s="26">
        <f t="shared" si="231"/>
        <v>0</v>
      </c>
      <c r="URL77" s="26">
        <f t="shared" si="231"/>
        <v>0</v>
      </c>
      <c r="URM77" s="26">
        <f t="shared" si="231"/>
        <v>0</v>
      </c>
      <c r="URN77" s="26">
        <f t="shared" si="231"/>
        <v>0</v>
      </c>
      <c r="URO77" s="26">
        <f t="shared" si="231"/>
        <v>0</v>
      </c>
      <c r="URP77" s="26">
        <f t="shared" si="231"/>
        <v>0</v>
      </c>
      <c r="URQ77" s="26">
        <f t="shared" si="231"/>
        <v>0</v>
      </c>
      <c r="URR77" s="26">
        <f t="shared" si="231"/>
        <v>0</v>
      </c>
      <c r="URS77" s="26">
        <f t="shared" si="231"/>
        <v>0</v>
      </c>
      <c r="URT77" s="26">
        <f t="shared" si="231"/>
        <v>0</v>
      </c>
      <c r="URU77" s="26">
        <f t="shared" si="231"/>
        <v>0</v>
      </c>
      <c r="URV77" s="26">
        <f t="shared" si="231"/>
        <v>0</v>
      </c>
      <c r="URW77" s="26">
        <f t="shared" si="231"/>
        <v>0</v>
      </c>
      <c r="URX77" s="26">
        <f t="shared" si="231"/>
        <v>0</v>
      </c>
      <c r="URY77" s="26">
        <f t="shared" si="231"/>
        <v>0</v>
      </c>
      <c r="URZ77" s="26">
        <f t="shared" si="231"/>
        <v>0</v>
      </c>
      <c r="USA77" s="26">
        <f t="shared" si="231"/>
        <v>0</v>
      </c>
      <c r="USB77" s="26">
        <f t="shared" si="231"/>
        <v>0</v>
      </c>
      <c r="USC77" s="26">
        <f t="shared" si="231"/>
        <v>0</v>
      </c>
      <c r="USD77" s="26">
        <f t="shared" si="231"/>
        <v>0</v>
      </c>
      <c r="USE77" s="26">
        <f t="shared" si="231"/>
        <v>0</v>
      </c>
      <c r="USF77" s="26">
        <f t="shared" si="231"/>
        <v>0</v>
      </c>
      <c r="USG77" s="26">
        <f t="shared" si="231"/>
        <v>0</v>
      </c>
      <c r="USH77" s="26">
        <f t="shared" si="231"/>
        <v>0</v>
      </c>
      <c r="USI77" s="26">
        <f t="shared" si="231"/>
        <v>0</v>
      </c>
      <c r="USJ77" s="26">
        <f t="shared" si="231"/>
        <v>0</v>
      </c>
      <c r="USK77" s="26">
        <f t="shared" si="231"/>
        <v>0</v>
      </c>
      <c r="USL77" s="26">
        <f t="shared" si="231"/>
        <v>0</v>
      </c>
      <c r="USM77" s="26">
        <f t="shared" si="231"/>
        <v>0</v>
      </c>
      <c r="USN77" s="26">
        <f t="shared" si="231"/>
        <v>0</v>
      </c>
      <c r="USO77" s="26">
        <f t="shared" si="231"/>
        <v>0</v>
      </c>
      <c r="USP77" s="26">
        <f t="shared" si="231"/>
        <v>0</v>
      </c>
      <c r="USQ77" s="26">
        <f t="shared" si="231"/>
        <v>0</v>
      </c>
      <c r="USR77" s="26">
        <f t="shared" si="231"/>
        <v>0</v>
      </c>
      <c r="USS77" s="26">
        <f t="shared" si="231"/>
        <v>0</v>
      </c>
      <c r="UST77" s="26">
        <f t="shared" si="231"/>
        <v>0</v>
      </c>
      <c r="USU77" s="26">
        <f t="shared" si="231"/>
        <v>0</v>
      </c>
      <c r="USV77" s="26">
        <f t="shared" si="231"/>
        <v>0</v>
      </c>
      <c r="USW77" s="26">
        <f t="shared" si="231"/>
        <v>0</v>
      </c>
      <c r="USX77" s="26">
        <f t="shared" si="231"/>
        <v>0</v>
      </c>
      <c r="USY77" s="26">
        <f t="shared" si="231"/>
        <v>0</v>
      </c>
      <c r="USZ77" s="26">
        <f t="shared" si="231"/>
        <v>0</v>
      </c>
      <c r="UTA77" s="26">
        <f t="shared" si="231"/>
        <v>0</v>
      </c>
      <c r="UTB77" s="26">
        <f t="shared" si="231"/>
        <v>0</v>
      </c>
      <c r="UTC77" s="26">
        <f t="shared" si="231"/>
        <v>0</v>
      </c>
      <c r="UTD77" s="26">
        <f t="shared" si="231"/>
        <v>0</v>
      </c>
      <c r="UTE77" s="26">
        <f t="shared" si="231"/>
        <v>0</v>
      </c>
      <c r="UTF77" s="26">
        <f t="shared" si="231"/>
        <v>0</v>
      </c>
      <c r="UTG77" s="26">
        <f t="shared" si="231"/>
        <v>0</v>
      </c>
      <c r="UTH77" s="26">
        <f t="shared" si="231"/>
        <v>0</v>
      </c>
      <c r="UTI77" s="26">
        <f t="shared" si="231"/>
        <v>0</v>
      </c>
      <c r="UTJ77" s="26">
        <f t="shared" si="231"/>
        <v>0</v>
      </c>
      <c r="UTK77" s="26">
        <f t="shared" si="231"/>
        <v>0</v>
      </c>
      <c r="UTL77" s="26">
        <f t="shared" ref="UTL77:UVW77" si="232">SUM(UTL67:UTL76)</f>
        <v>0</v>
      </c>
      <c r="UTM77" s="26">
        <f t="shared" si="232"/>
        <v>0</v>
      </c>
      <c r="UTN77" s="26">
        <f t="shared" si="232"/>
        <v>0</v>
      </c>
      <c r="UTO77" s="26">
        <f t="shared" si="232"/>
        <v>0</v>
      </c>
      <c r="UTP77" s="26">
        <f t="shared" si="232"/>
        <v>0</v>
      </c>
      <c r="UTQ77" s="26">
        <f t="shared" si="232"/>
        <v>0</v>
      </c>
      <c r="UTR77" s="26">
        <f t="shared" si="232"/>
        <v>0</v>
      </c>
      <c r="UTS77" s="26">
        <f t="shared" si="232"/>
        <v>0</v>
      </c>
      <c r="UTT77" s="26">
        <f t="shared" si="232"/>
        <v>0</v>
      </c>
      <c r="UTU77" s="26">
        <f t="shared" si="232"/>
        <v>0</v>
      </c>
      <c r="UTV77" s="26">
        <f t="shared" si="232"/>
        <v>0</v>
      </c>
      <c r="UTW77" s="26">
        <f t="shared" si="232"/>
        <v>0</v>
      </c>
      <c r="UTX77" s="26">
        <f t="shared" si="232"/>
        <v>0</v>
      </c>
      <c r="UTY77" s="26">
        <f t="shared" si="232"/>
        <v>0</v>
      </c>
      <c r="UTZ77" s="26">
        <f t="shared" si="232"/>
        <v>0</v>
      </c>
      <c r="UUA77" s="26">
        <f t="shared" si="232"/>
        <v>0</v>
      </c>
      <c r="UUB77" s="26">
        <f t="shared" si="232"/>
        <v>0</v>
      </c>
      <c r="UUC77" s="26">
        <f t="shared" si="232"/>
        <v>0</v>
      </c>
      <c r="UUD77" s="26">
        <f t="shared" si="232"/>
        <v>0</v>
      </c>
      <c r="UUE77" s="26">
        <f t="shared" si="232"/>
        <v>0</v>
      </c>
      <c r="UUF77" s="26">
        <f t="shared" si="232"/>
        <v>0</v>
      </c>
      <c r="UUG77" s="26">
        <f t="shared" si="232"/>
        <v>0</v>
      </c>
      <c r="UUH77" s="26">
        <f t="shared" si="232"/>
        <v>0</v>
      </c>
      <c r="UUI77" s="26">
        <f t="shared" si="232"/>
        <v>0</v>
      </c>
      <c r="UUJ77" s="26">
        <f t="shared" si="232"/>
        <v>0</v>
      </c>
      <c r="UUK77" s="26">
        <f t="shared" si="232"/>
        <v>0</v>
      </c>
      <c r="UUL77" s="26">
        <f t="shared" si="232"/>
        <v>0</v>
      </c>
      <c r="UUM77" s="26">
        <f t="shared" si="232"/>
        <v>0</v>
      </c>
      <c r="UUN77" s="26">
        <f t="shared" si="232"/>
        <v>0</v>
      </c>
      <c r="UUO77" s="26">
        <f t="shared" si="232"/>
        <v>0</v>
      </c>
      <c r="UUP77" s="26">
        <f t="shared" si="232"/>
        <v>0</v>
      </c>
      <c r="UUQ77" s="26">
        <f t="shared" si="232"/>
        <v>0</v>
      </c>
      <c r="UUR77" s="26">
        <f t="shared" si="232"/>
        <v>0</v>
      </c>
      <c r="UUS77" s="26">
        <f t="shared" si="232"/>
        <v>0</v>
      </c>
      <c r="UUT77" s="26">
        <f t="shared" si="232"/>
        <v>0</v>
      </c>
      <c r="UUU77" s="26">
        <f t="shared" si="232"/>
        <v>0</v>
      </c>
      <c r="UUV77" s="26">
        <f t="shared" si="232"/>
        <v>0</v>
      </c>
      <c r="UUW77" s="26">
        <f t="shared" si="232"/>
        <v>0</v>
      </c>
      <c r="UUX77" s="26">
        <f t="shared" si="232"/>
        <v>0</v>
      </c>
      <c r="UUY77" s="26">
        <f t="shared" si="232"/>
        <v>0</v>
      </c>
      <c r="UUZ77" s="26">
        <f t="shared" si="232"/>
        <v>0</v>
      </c>
      <c r="UVA77" s="26">
        <f t="shared" si="232"/>
        <v>0</v>
      </c>
      <c r="UVB77" s="26">
        <f t="shared" si="232"/>
        <v>0</v>
      </c>
      <c r="UVC77" s="26">
        <f t="shared" si="232"/>
        <v>0</v>
      </c>
      <c r="UVD77" s="26">
        <f t="shared" si="232"/>
        <v>0</v>
      </c>
      <c r="UVE77" s="26">
        <f t="shared" si="232"/>
        <v>0</v>
      </c>
      <c r="UVF77" s="26">
        <f t="shared" si="232"/>
        <v>0</v>
      </c>
      <c r="UVG77" s="26">
        <f t="shared" si="232"/>
        <v>0</v>
      </c>
      <c r="UVH77" s="26">
        <f t="shared" si="232"/>
        <v>0</v>
      </c>
      <c r="UVI77" s="26">
        <f t="shared" si="232"/>
        <v>0</v>
      </c>
      <c r="UVJ77" s="26">
        <f t="shared" si="232"/>
        <v>0</v>
      </c>
      <c r="UVK77" s="26">
        <f t="shared" si="232"/>
        <v>0</v>
      </c>
      <c r="UVL77" s="26">
        <f t="shared" si="232"/>
        <v>0</v>
      </c>
      <c r="UVM77" s="26">
        <f t="shared" si="232"/>
        <v>0</v>
      </c>
      <c r="UVN77" s="26">
        <f t="shared" si="232"/>
        <v>0</v>
      </c>
      <c r="UVO77" s="26">
        <f t="shared" si="232"/>
        <v>0</v>
      </c>
      <c r="UVP77" s="26">
        <f t="shared" si="232"/>
        <v>0</v>
      </c>
      <c r="UVQ77" s="26">
        <f t="shared" si="232"/>
        <v>0</v>
      </c>
      <c r="UVR77" s="26">
        <f t="shared" si="232"/>
        <v>0</v>
      </c>
      <c r="UVS77" s="26">
        <f t="shared" si="232"/>
        <v>0</v>
      </c>
      <c r="UVT77" s="26">
        <f t="shared" si="232"/>
        <v>0</v>
      </c>
      <c r="UVU77" s="26">
        <f t="shared" si="232"/>
        <v>0</v>
      </c>
      <c r="UVV77" s="26">
        <f t="shared" si="232"/>
        <v>0</v>
      </c>
      <c r="UVW77" s="26">
        <f t="shared" si="232"/>
        <v>0</v>
      </c>
      <c r="UVX77" s="26">
        <f t="shared" ref="UVX77:UYI77" si="233">SUM(UVX67:UVX76)</f>
        <v>0</v>
      </c>
      <c r="UVY77" s="26">
        <f t="shared" si="233"/>
        <v>0</v>
      </c>
      <c r="UVZ77" s="26">
        <f t="shared" si="233"/>
        <v>0</v>
      </c>
      <c r="UWA77" s="26">
        <f t="shared" si="233"/>
        <v>0</v>
      </c>
      <c r="UWB77" s="26">
        <f t="shared" si="233"/>
        <v>0</v>
      </c>
      <c r="UWC77" s="26">
        <f t="shared" si="233"/>
        <v>0</v>
      </c>
      <c r="UWD77" s="26">
        <f t="shared" si="233"/>
        <v>0</v>
      </c>
      <c r="UWE77" s="26">
        <f t="shared" si="233"/>
        <v>0</v>
      </c>
      <c r="UWF77" s="26">
        <f t="shared" si="233"/>
        <v>0</v>
      </c>
      <c r="UWG77" s="26">
        <f t="shared" si="233"/>
        <v>0</v>
      </c>
      <c r="UWH77" s="26">
        <f t="shared" si="233"/>
        <v>0</v>
      </c>
      <c r="UWI77" s="26">
        <f t="shared" si="233"/>
        <v>0</v>
      </c>
      <c r="UWJ77" s="26">
        <f t="shared" si="233"/>
        <v>0</v>
      </c>
      <c r="UWK77" s="26">
        <f t="shared" si="233"/>
        <v>0</v>
      </c>
      <c r="UWL77" s="26">
        <f t="shared" si="233"/>
        <v>0</v>
      </c>
      <c r="UWM77" s="26">
        <f t="shared" si="233"/>
        <v>0</v>
      </c>
      <c r="UWN77" s="26">
        <f t="shared" si="233"/>
        <v>0</v>
      </c>
      <c r="UWO77" s="26">
        <f t="shared" si="233"/>
        <v>0</v>
      </c>
      <c r="UWP77" s="26">
        <f t="shared" si="233"/>
        <v>0</v>
      </c>
      <c r="UWQ77" s="26">
        <f t="shared" si="233"/>
        <v>0</v>
      </c>
      <c r="UWR77" s="26">
        <f t="shared" si="233"/>
        <v>0</v>
      </c>
      <c r="UWS77" s="26">
        <f t="shared" si="233"/>
        <v>0</v>
      </c>
      <c r="UWT77" s="26">
        <f t="shared" si="233"/>
        <v>0</v>
      </c>
      <c r="UWU77" s="26">
        <f t="shared" si="233"/>
        <v>0</v>
      </c>
      <c r="UWV77" s="26">
        <f t="shared" si="233"/>
        <v>0</v>
      </c>
      <c r="UWW77" s="26">
        <f t="shared" si="233"/>
        <v>0</v>
      </c>
      <c r="UWX77" s="26">
        <f t="shared" si="233"/>
        <v>0</v>
      </c>
      <c r="UWY77" s="26">
        <f t="shared" si="233"/>
        <v>0</v>
      </c>
      <c r="UWZ77" s="26">
        <f t="shared" si="233"/>
        <v>0</v>
      </c>
      <c r="UXA77" s="26">
        <f t="shared" si="233"/>
        <v>0</v>
      </c>
      <c r="UXB77" s="26">
        <f t="shared" si="233"/>
        <v>0</v>
      </c>
      <c r="UXC77" s="26">
        <f t="shared" si="233"/>
        <v>0</v>
      </c>
      <c r="UXD77" s="26">
        <f t="shared" si="233"/>
        <v>0</v>
      </c>
      <c r="UXE77" s="26">
        <f t="shared" si="233"/>
        <v>0</v>
      </c>
      <c r="UXF77" s="26">
        <f t="shared" si="233"/>
        <v>0</v>
      </c>
      <c r="UXG77" s="26">
        <f t="shared" si="233"/>
        <v>0</v>
      </c>
      <c r="UXH77" s="26">
        <f t="shared" si="233"/>
        <v>0</v>
      </c>
      <c r="UXI77" s="26">
        <f t="shared" si="233"/>
        <v>0</v>
      </c>
      <c r="UXJ77" s="26">
        <f t="shared" si="233"/>
        <v>0</v>
      </c>
      <c r="UXK77" s="26">
        <f t="shared" si="233"/>
        <v>0</v>
      </c>
      <c r="UXL77" s="26">
        <f t="shared" si="233"/>
        <v>0</v>
      </c>
      <c r="UXM77" s="26">
        <f t="shared" si="233"/>
        <v>0</v>
      </c>
      <c r="UXN77" s="26">
        <f t="shared" si="233"/>
        <v>0</v>
      </c>
      <c r="UXO77" s="26">
        <f t="shared" si="233"/>
        <v>0</v>
      </c>
      <c r="UXP77" s="26">
        <f t="shared" si="233"/>
        <v>0</v>
      </c>
      <c r="UXQ77" s="26">
        <f t="shared" si="233"/>
        <v>0</v>
      </c>
      <c r="UXR77" s="26">
        <f t="shared" si="233"/>
        <v>0</v>
      </c>
      <c r="UXS77" s="26">
        <f t="shared" si="233"/>
        <v>0</v>
      </c>
      <c r="UXT77" s="26">
        <f t="shared" si="233"/>
        <v>0</v>
      </c>
      <c r="UXU77" s="26">
        <f t="shared" si="233"/>
        <v>0</v>
      </c>
      <c r="UXV77" s="26">
        <f t="shared" si="233"/>
        <v>0</v>
      </c>
      <c r="UXW77" s="26">
        <f t="shared" si="233"/>
        <v>0</v>
      </c>
      <c r="UXX77" s="26">
        <f t="shared" si="233"/>
        <v>0</v>
      </c>
      <c r="UXY77" s="26">
        <f t="shared" si="233"/>
        <v>0</v>
      </c>
      <c r="UXZ77" s="26">
        <f t="shared" si="233"/>
        <v>0</v>
      </c>
      <c r="UYA77" s="26">
        <f t="shared" si="233"/>
        <v>0</v>
      </c>
      <c r="UYB77" s="26">
        <f t="shared" si="233"/>
        <v>0</v>
      </c>
      <c r="UYC77" s="26">
        <f t="shared" si="233"/>
        <v>0</v>
      </c>
      <c r="UYD77" s="26">
        <f t="shared" si="233"/>
        <v>0</v>
      </c>
      <c r="UYE77" s="26">
        <f t="shared" si="233"/>
        <v>0</v>
      </c>
      <c r="UYF77" s="26">
        <f t="shared" si="233"/>
        <v>0</v>
      </c>
      <c r="UYG77" s="26">
        <f t="shared" si="233"/>
        <v>0</v>
      </c>
      <c r="UYH77" s="26">
        <f t="shared" si="233"/>
        <v>0</v>
      </c>
      <c r="UYI77" s="26">
        <f t="shared" si="233"/>
        <v>0</v>
      </c>
      <c r="UYJ77" s="26">
        <f t="shared" ref="UYJ77:VAU77" si="234">SUM(UYJ67:UYJ76)</f>
        <v>0</v>
      </c>
      <c r="UYK77" s="26">
        <f t="shared" si="234"/>
        <v>0</v>
      </c>
      <c r="UYL77" s="26">
        <f t="shared" si="234"/>
        <v>0</v>
      </c>
      <c r="UYM77" s="26">
        <f t="shared" si="234"/>
        <v>0</v>
      </c>
      <c r="UYN77" s="26">
        <f t="shared" si="234"/>
        <v>0</v>
      </c>
      <c r="UYO77" s="26">
        <f t="shared" si="234"/>
        <v>0</v>
      </c>
      <c r="UYP77" s="26">
        <f t="shared" si="234"/>
        <v>0</v>
      </c>
      <c r="UYQ77" s="26">
        <f t="shared" si="234"/>
        <v>0</v>
      </c>
      <c r="UYR77" s="26">
        <f t="shared" si="234"/>
        <v>0</v>
      </c>
      <c r="UYS77" s="26">
        <f t="shared" si="234"/>
        <v>0</v>
      </c>
      <c r="UYT77" s="26">
        <f t="shared" si="234"/>
        <v>0</v>
      </c>
      <c r="UYU77" s="26">
        <f t="shared" si="234"/>
        <v>0</v>
      </c>
      <c r="UYV77" s="26">
        <f t="shared" si="234"/>
        <v>0</v>
      </c>
      <c r="UYW77" s="26">
        <f t="shared" si="234"/>
        <v>0</v>
      </c>
      <c r="UYX77" s="26">
        <f t="shared" si="234"/>
        <v>0</v>
      </c>
      <c r="UYY77" s="26">
        <f t="shared" si="234"/>
        <v>0</v>
      </c>
      <c r="UYZ77" s="26">
        <f t="shared" si="234"/>
        <v>0</v>
      </c>
      <c r="UZA77" s="26">
        <f t="shared" si="234"/>
        <v>0</v>
      </c>
      <c r="UZB77" s="26">
        <f t="shared" si="234"/>
        <v>0</v>
      </c>
      <c r="UZC77" s="26">
        <f t="shared" si="234"/>
        <v>0</v>
      </c>
      <c r="UZD77" s="26">
        <f t="shared" si="234"/>
        <v>0</v>
      </c>
      <c r="UZE77" s="26">
        <f t="shared" si="234"/>
        <v>0</v>
      </c>
      <c r="UZF77" s="26">
        <f t="shared" si="234"/>
        <v>0</v>
      </c>
      <c r="UZG77" s="26">
        <f t="shared" si="234"/>
        <v>0</v>
      </c>
      <c r="UZH77" s="26">
        <f t="shared" si="234"/>
        <v>0</v>
      </c>
      <c r="UZI77" s="26">
        <f t="shared" si="234"/>
        <v>0</v>
      </c>
      <c r="UZJ77" s="26">
        <f t="shared" si="234"/>
        <v>0</v>
      </c>
      <c r="UZK77" s="26">
        <f t="shared" si="234"/>
        <v>0</v>
      </c>
      <c r="UZL77" s="26">
        <f t="shared" si="234"/>
        <v>0</v>
      </c>
      <c r="UZM77" s="26">
        <f t="shared" si="234"/>
        <v>0</v>
      </c>
      <c r="UZN77" s="26">
        <f t="shared" si="234"/>
        <v>0</v>
      </c>
      <c r="UZO77" s="26">
        <f t="shared" si="234"/>
        <v>0</v>
      </c>
      <c r="UZP77" s="26">
        <f t="shared" si="234"/>
        <v>0</v>
      </c>
      <c r="UZQ77" s="26">
        <f t="shared" si="234"/>
        <v>0</v>
      </c>
      <c r="UZR77" s="26">
        <f t="shared" si="234"/>
        <v>0</v>
      </c>
      <c r="UZS77" s="26">
        <f t="shared" si="234"/>
        <v>0</v>
      </c>
      <c r="UZT77" s="26">
        <f t="shared" si="234"/>
        <v>0</v>
      </c>
      <c r="UZU77" s="26">
        <f t="shared" si="234"/>
        <v>0</v>
      </c>
      <c r="UZV77" s="26">
        <f t="shared" si="234"/>
        <v>0</v>
      </c>
      <c r="UZW77" s="26">
        <f t="shared" si="234"/>
        <v>0</v>
      </c>
      <c r="UZX77" s="26">
        <f t="shared" si="234"/>
        <v>0</v>
      </c>
      <c r="UZY77" s="26">
        <f t="shared" si="234"/>
        <v>0</v>
      </c>
      <c r="UZZ77" s="26">
        <f t="shared" si="234"/>
        <v>0</v>
      </c>
      <c r="VAA77" s="26">
        <f t="shared" si="234"/>
        <v>0</v>
      </c>
      <c r="VAB77" s="26">
        <f t="shared" si="234"/>
        <v>0</v>
      </c>
      <c r="VAC77" s="26">
        <f t="shared" si="234"/>
        <v>0</v>
      </c>
      <c r="VAD77" s="26">
        <f t="shared" si="234"/>
        <v>0</v>
      </c>
      <c r="VAE77" s="26">
        <f t="shared" si="234"/>
        <v>0</v>
      </c>
      <c r="VAF77" s="26">
        <f t="shared" si="234"/>
        <v>0</v>
      </c>
      <c r="VAG77" s="26">
        <f t="shared" si="234"/>
        <v>0</v>
      </c>
      <c r="VAH77" s="26">
        <f t="shared" si="234"/>
        <v>0</v>
      </c>
      <c r="VAI77" s="26">
        <f t="shared" si="234"/>
        <v>0</v>
      </c>
      <c r="VAJ77" s="26">
        <f t="shared" si="234"/>
        <v>0</v>
      </c>
      <c r="VAK77" s="26">
        <f t="shared" si="234"/>
        <v>0</v>
      </c>
      <c r="VAL77" s="26">
        <f t="shared" si="234"/>
        <v>0</v>
      </c>
      <c r="VAM77" s="26">
        <f t="shared" si="234"/>
        <v>0</v>
      </c>
      <c r="VAN77" s="26">
        <f t="shared" si="234"/>
        <v>0</v>
      </c>
      <c r="VAO77" s="26">
        <f t="shared" si="234"/>
        <v>0</v>
      </c>
      <c r="VAP77" s="26">
        <f t="shared" si="234"/>
        <v>0</v>
      </c>
      <c r="VAQ77" s="26">
        <f t="shared" si="234"/>
        <v>0</v>
      </c>
      <c r="VAR77" s="26">
        <f t="shared" si="234"/>
        <v>0</v>
      </c>
      <c r="VAS77" s="26">
        <f t="shared" si="234"/>
        <v>0</v>
      </c>
      <c r="VAT77" s="26">
        <f t="shared" si="234"/>
        <v>0</v>
      </c>
      <c r="VAU77" s="26">
        <f t="shared" si="234"/>
        <v>0</v>
      </c>
      <c r="VAV77" s="26">
        <f t="shared" ref="VAV77:VDG77" si="235">SUM(VAV67:VAV76)</f>
        <v>0</v>
      </c>
      <c r="VAW77" s="26">
        <f t="shared" si="235"/>
        <v>0</v>
      </c>
      <c r="VAX77" s="26">
        <f t="shared" si="235"/>
        <v>0</v>
      </c>
      <c r="VAY77" s="26">
        <f t="shared" si="235"/>
        <v>0</v>
      </c>
      <c r="VAZ77" s="26">
        <f t="shared" si="235"/>
        <v>0</v>
      </c>
      <c r="VBA77" s="26">
        <f t="shared" si="235"/>
        <v>0</v>
      </c>
      <c r="VBB77" s="26">
        <f t="shared" si="235"/>
        <v>0</v>
      </c>
      <c r="VBC77" s="26">
        <f t="shared" si="235"/>
        <v>0</v>
      </c>
      <c r="VBD77" s="26">
        <f t="shared" si="235"/>
        <v>0</v>
      </c>
      <c r="VBE77" s="26">
        <f t="shared" si="235"/>
        <v>0</v>
      </c>
      <c r="VBF77" s="26">
        <f t="shared" si="235"/>
        <v>0</v>
      </c>
      <c r="VBG77" s="26">
        <f t="shared" si="235"/>
        <v>0</v>
      </c>
      <c r="VBH77" s="26">
        <f t="shared" si="235"/>
        <v>0</v>
      </c>
      <c r="VBI77" s="26">
        <f t="shared" si="235"/>
        <v>0</v>
      </c>
      <c r="VBJ77" s="26">
        <f t="shared" si="235"/>
        <v>0</v>
      </c>
      <c r="VBK77" s="26">
        <f t="shared" si="235"/>
        <v>0</v>
      </c>
      <c r="VBL77" s="26">
        <f t="shared" si="235"/>
        <v>0</v>
      </c>
      <c r="VBM77" s="26">
        <f t="shared" si="235"/>
        <v>0</v>
      </c>
      <c r="VBN77" s="26">
        <f t="shared" si="235"/>
        <v>0</v>
      </c>
      <c r="VBO77" s="26">
        <f t="shared" si="235"/>
        <v>0</v>
      </c>
      <c r="VBP77" s="26">
        <f t="shared" si="235"/>
        <v>0</v>
      </c>
      <c r="VBQ77" s="26">
        <f t="shared" si="235"/>
        <v>0</v>
      </c>
      <c r="VBR77" s="26">
        <f t="shared" si="235"/>
        <v>0</v>
      </c>
      <c r="VBS77" s="26">
        <f t="shared" si="235"/>
        <v>0</v>
      </c>
      <c r="VBT77" s="26">
        <f t="shared" si="235"/>
        <v>0</v>
      </c>
      <c r="VBU77" s="26">
        <f t="shared" si="235"/>
        <v>0</v>
      </c>
      <c r="VBV77" s="26">
        <f t="shared" si="235"/>
        <v>0</v>
      </c>
      <c r="VBW77" s="26">
        <f t="shared" si="235"/>
        <v>0</v>
      </c>
      <c r="VBX77" s="26">
        <f t="shared" si="235"/>
        <v>0</v>
      </c>
      <c r="VBY77" s="26">
        <f t="shared" si="235"/>
        <v>0</v>
      </c>
      <c r="VBZ77" s="26">
        <f t="shared" si="235"/>
        <v>0</v>
      </c>
      <c r="VCA77" s="26">
        <f t="shared" si="235"/>
        <v>0</v>
      </c>
      <c r="VCB77" s="26">
        <f t="shared" si="235"/>
        <v>0</v>
      </c>
      <c r="VCC77" s="26">
        <f t="shared" si="235"/>
        <v>0</v>
      </c>
      <c r="VCD77" s="26">
        <f t="shared" si="235"/>
        <v>0</v>
      </c>
      <c r="VCE77" s="26">
        <f t="shared" si="235"/>
        <v>0</v>
      </c>
      <c r="VCF77" s="26">
        <f t="shared" si="235"/>
        <v>0</v>
      </c>
      <c r="VCG77" s="26">
        <f t="shared" si="235"/>
        <v>0</v>
      </c>
      <c r="VCH77" s="26">
        <f t="shared" si="235"/>
        <v>0</v>
      </c>
      <c r="VCI77" s="26">
        <f t="shared" si="235"/>
        <v>0</v>
      </c>
      <c r="VCJ77" s="26">
        <f t="shared" si="235"/>
        <v>0</v>
      </c>
      <c r="VCK77" s="26">
        <f t="shared" si="235"/>
        <v>0</v>
      </c>
      <c r="VCL77" s="26">
        <f t="shared" si="235"/>
        <v>0</v>
      </c>
      <c r="VCM77" s="26">
        <f t="shared" si="235"/>
        <v>0</v>
      </c>
      <c r="VCN77" s="26">
        <f t="shared" si="235"/>
        <v>0</v>
      </c>
      <c r="VCO77" s="26">
        <f t="shared" si="235"/>
        <v>0</v>
      </c>
      <c r="VCP77" s="26">
        <f t="shared" si="235"/>
        <v>0</v>
      </c>
      <c r="VCQ77" s="26">
        <f t="shared" si="235"/>
        <v>0</v>
      </c>
      <c r="VCR77" s="26">
        <f t="shared" si="235"/>
        <v>0</v>
      </c>
      <c r="VCS77" s="26">
        <f t="shared" si="235"/>
        <v>0</v>
      </c>
      <c r="VCT77" s="26">
        <f t="shared" si="235"/>
        <v>0</v>
      </c>
      <c r="VCU77" s="26">
        <f t="shared" si="235"/>
        <v>0</v>
      </c>
      <c r="VCV77" s="26">
        <f t="shared" si="235"/>
        <v>0</v>
      </c>
      <c r="VCW77" s="26">
        <f t="shared" si="235"/>
        <v>0</v>
      </c>
      <c r="VCX77" s="26">
        <f t="shared" si="235"/>
        <v>0</v>
      </c>
      <c r="VCY77" s="26">
        <f t="shared" si="235"/>
        <v>0</v>
      </c>
      <c r="VCZ77" s="26">
        <f t="shared" si="235"/>
        <v>0</v>
      </c>
      <c r="VDA77" s="26">
        <f t="shared" si="235"/>
        <v>0</v>
      </c>
      <c r="VDB77" s="26">
        <f t="shared" si="235"/>
        <v>0</v>
      </c>
      <c r="VDC77" s="26">
        <f t="shared" si="235"/>
        <v>0</v>
      </c>
      <c r="VDD77" s="26">
        <f t="shared" si="235"/>
        <v>0</v>
      </c>
      <c r="VDE77" s="26">
        <f t="shared" si="235"/>
        <v>0</v>
      </c>
      <c r="VDF77" s="26">
        <f t="shared" si="235"/>
        <v>0</v>
      </c>
      <c r="VDG77" s="26">
        <f t="shared" si="235"/>
        <v>0</v>
      </c>
      <c r="VDH77" s="26">
        <f t="shared" ref="VDH77:VFS77" si="236">SUM(VDH67:VDH76)</f>
        <v>0</v>
      </c>
      <c r="VDI77" s="26">
        <f t="shared" si="236"/>
        <v>0</v>
      </c>
      <c r="VDJ77" s="26">
        <f t="shared" si="236"/>
        <v>0</v>
      </c>
      <c r="VDK77" s="26">
        <f t="shared" si="236"/>
        <v>0</v>
      </c>
      <c r="VDL77" s="26">
        <f t="shared" si="236"/>
        <v>0</v>
      </c>
      <c r="VDM77" s="26">
        <f t="shared" si="236"/>
        <v>0</v>
      </c>
      <c r="VDN77" s="26">
        <f t="shared" si="236"/>
        <v>0</v>
      </c>
      <c r="VDO77" s="26">
        <f t="shared" si="236"/>
        <v>0</v>
      </c>
      <c r="VDP77" s="26">
        <f t="shared" si="236"/>
        <v>0</v>
      </c>
      <c r="VDQ77" s="26">
        <f t="shared" si="236"/>
        <v>0</v>
      </c>
      <c r="VDR77" s="26">
        <f t="shared" si="236"/>
        <v>0</v>
      </c>
      <c r="VDS77" s="26">
        <f t="shared" si="236"/>
        <v>0</v>
      </c>
      <c r="VDT77" s="26">
        <f t="shared" si="236"/>
        <v>0</v>
      </c>
      <c r="VDU77" s="26">
        <f t="shared" si="236"/>
        <v>0</v>
      </c>
      <c r="VDV77" s="26">
        <f t="shared" si="236"/>
        <v>0</v>
      </c>
      <c r="VDW77" s="26">
        <f t="shared" si="236"/>
        <v>0</v>
      </c>
      <c r="VDX77" s="26">
        <f t="shared" si="236"/>
        <v>0</v>
      </c>
      <c r="VDY77" s="26">
        <f t="shared" si="236"/>
        <v>0</v>
      </c>
      <c r="VDZ77" s="26">
        <f t="shared" si="236"/>
        <v>0</v>
      </c>
      <c r="VEA77" s="26">
        <f t="shared" si="236"/>
        <v>0</v>
      </c>
      <c r="VEB77" s="26">
        <f t="shared" si="236"/>
        <v>0</v>
      </c>
      <c r="VEC77" s="26">
        <f t="shared" si="236"/>
        <v>0</v>
      </c>
      <c r="VED77" s="26">
        <f t="shared" si="236"/>
        <v>0</v>
      </c>
      <c r="VEE77" s="26">
        <f t="shared" si="236"/>
        <v>0</v>
      </c>
      <c r="VEF77" s="26">
        <f t="shared" si="236"/>
        <v>0</v>
      </c>
      <c r="VEG77" s="26">
        <f t="shared" si="236"/>
        <v>0</v>
      </c>
      <c r="VEH77" s="26">
        <f t="shared" si="236"/>
        <v>0</v>
      </c>
      <c r="VEI77" s="26">
        <f t="shared" si="236"/>
        <v>0</v>
      </c>
      <c r="VEJ77" s="26">
        <f t="shared" si="236"/>
        <v>0</v>
      </c>
      <c r="VEK77" s="26">
        <f t="shared" si="236"/>
        <v>0</v>
      </c>
      <c r="VEL77" s="26">
        <f t="shared" si="236"/>
        <v>0</v>
      </c>
      <c r="VEM77" s="26">
        <f t="shared" si="236"/>
        <v>0</v>
      </c>
      <c r="VEN77" s="26">
        <f t="shared" si="236"/>
        <v>0</v>
      </c>
      <c r="VEO77" s="26">
        <f t="shared" si="236"/>
        <v>0</v>
      </c>
      <c r="VEP77" s="26">
        <f t="shared" si="236"/>
        <v>0</v>
      </c>
      <c r="VEQ77" s="26">
        <f t="shared" si="236"/>
        <v>0</v>
      </c>
      <c r="VER77" s="26">
        <f t="shared" si="236"/>
        <v>0</v>
      </c>
      <c r="VES77" s="26">
        <f t="shared" si="236"/>
        <v>0</v>
      </c>
      <c r="VET77" s="26">
        <f t="shared" si="236"/>
        <v>0</v>
      </c>
      <c r="VEU77" s="26">
        <f t="shared" si="236"/>
        <v>0</v>
      </c>
      <c r="VEV77" s="26">
        <f t="shared" si="236"/>
        <v>0</v>
      </c>
      <c r="VEW77" s="26">
        <f t="shared" si="236"/>
        <v>0</v>
      </c>
      <c r="VEX77" s="26">
        <f t="shared" si="236"/>
        <v>0</v>
      </c>
      <c r="VEY77" s="26">
        <f t="shared" si="236"/>
        <v>0</v>
      </c>
      <c r="VEZ77" s="26">
        <f t="shared" si="236"/>
        <v>0</v>
      </c>
      <c r="VFA77" s="26">
        <f t="shared" si="236"/>
        <v>0</v>
      </c>
      <c r="VFB77" s="26">
        <f t="shared" si="236"/>
        <v>0</v>
      </c>
      <c r="VFC77" s="26">
        <f t="shared" si="236"/>
        <v>0</v>
      </c>
      <c r="VFD77" s="26">
        <f t="shared" si="236"/>
        <v>0</v>
      </c>
      <c r="VFE77" s="26">
        <f t="shared" si="236"/>
        <v>0</v>
      </c>
      <c r="VFF77" s="26">
        <f t="shared" si="236"/>
        <v>0</v>
      </c>
      <c r="VFG77" s="26">
        <f t="shared" si="236"/>
        <v>0</v>
      </c>
      <c r="VFH77" s="26">
        <f t="shared" si="236"/>
        <v>0</v>
      </c>
      <c r="VFI77" s="26">
        <f t="shared" si="236"/>
        <v>0</v>
      </c>
      <c r="VFJ77" s="26">
        <f t="shared" si="236"/>
        <v>0</v>
      </c>
      <c r="VFK77" s="26">
        <f t="shared" si="236"/>
        <v>0</v>
      </c>
      <c r="VFL77" s="26">
        <f t="shared" si="236"/>
        <v>0</v>
      </c>
      <c r="VFM77" s="26">
        <f t="shared" si="236"/>
        <v>0</v>
      </c>
      <c r="VFN77" s="26">
        <f t="shared" si="236"/>
        <v>0</v>
      </c>
      <c r="VFO77" s="26">
        <f t="shared" si="236"/>
        <v>0</v>
      </c>
      <c r="VFP77" s="26">
        <f t="shared" si="236"/>
        <v>0</v>
      </c>
      <c r="VFQ77" s="26">
        <f t="shared" si="236"/>
        <v>0</v>
      </c>
      <c r="VFR77" s="26">
        <f t="shared" si="236"/>
        <v>0</v>
      </c>
      <c r="VFS77" s="26">
        <f t="shared" si="236"/>
        <v>0</v>
      </c>
      <c r="VFT77" s="26">
        <f t="shared" ref="VFT77:VIE77" si="237">SUM(VFT67:VFT76)</f>
        <v>0</v>
      </c>
      <c r="VFU77" s="26">
        <f t="shared" si="237"/>
        <v>0</v>
      </c>
      <c r="VFV77" s="26">
        <f t="shared" si="237"/>
        <v>0</v>
      </c>
      <c r="VFW77" s="26">
        <f t="shared" si="237"/>
        <v>0</v>
      </c>
      <c r="VFX77" s="26">
        <f t="shared" si="237"/>
        <v>0</v>
      </c>
      <c r="VFY77" s="26">
        <f t="shared" si="237"/>
        <v>0</v>
      </c>
      <c r="VFZ77" s="26">
        <f t="shared" si="237"/>
        <v>0</v>
      </c>
      <c r="VGA77" s="26">
        <f t="shared" si="237"/>
        <v>0</v>
      </c>
      <c r="VGB77" s="26">
        <f t="shared" si="237"/>
        <v>0</v>
      </c>
      <c r="VGC77" s="26">
        <f t="shared" si="237"/>
        <v>0</v>
      </c>
      <c r="VGD77" s="26">
        <f t="shared" si="237"/>
        <v>0</v>
      </c>
      <c r="VGE77" s="26">
        <f t="shared" si="237"/>
        <v>0</v>
      </c>
      <c r="VGF77" s="26">
        <f t="shared" si="237"/>
        <v>0</v>
      </c>
      <c r="VGG77" s="26">
        <f t="shared" si="237"/>
        <v>0</v>
      </c>
      <c r="VGH77" s="26">
        <f t="shared" si="237"/>
        <v>0</v>
      </c>
      <c r="VGI77" s="26">
        <f t="shared" si="237"/>
        <v>0</v>
      </c>
      <c r="VGJ77" s="26">
        <f t="shared" si="237"/>
        <v>0</v>
      </c>
      <c r="VGK77" s="26">
        <f t="shared" si="237"/>
        <v>0</v>
      </c>
      <c r="VGL77" s="26">
        <f t="shared" si="237"/>
        <v>0</v>
      </c>
      <c r="VGM77" s="26">
        <f t="shared" si="237"/>
        <v>0</v>
      </c>
      <c r="VGN77" s="26">
        <f t="shared" si="237"/>
        <v>0</v>
      </c>
      <c r="VGO77" s="26">
        <f t="shared" si="237"/>
        <v>0</v>
      </c>
      <c r="VGP77" s="26">
        <f t="shared" si="237"/>
        <v>0</v>
      </c>
      <c r="VGQ77" s="26">
        <f t="shared" si="237"/>
        <v>0</v>
      </c>
      <c r="VGR77" s="26">
        <f t="shared" si="237"/>
        <v>0</v>
      </c>
      <c r="VGS77" s="26">
        <f t="shared" si="237"/>
        <v>0</v>
      </c>
      <c r="VGT77" s="26">
        <f t="shared" si="237"/>
        <v>0</v>
      </c>
      <c r="VGU77" s="26">
        <f t="shared" si="237"/>
        <v>0</v>
      </c>
      <c r="VGV77" s="26">
        <f t="shared" si="237"/>
        <v>0</v>
      </c>
      <c r="VGW77" s="26">
        <f t="shared" si="237"/>
        <v>0</v>
      </c>
      <c r="VGX77" s="26">
        <f t="shared" si="237"/>
        <v>0</v>
      </c>
      <c r="VGY77" s="26">
        <f t="shared" si="237"/>
        <v>0</v>
      </c>
      <c r="VGZ77" s="26">
        <f t="shared" si="237"/>
        <v>0</v>
      </c>
      <c r="VHA77" s="26">
        <f t="shared" si="237"/>
        <v>0</v>
      </c>
      <c r="VHB77" s="26">
        <f t="shared" si="237"/>
        <v>0</v>
      </c>
      <c r="VHC77" s="26">
        <f t="shared" si="237"/>
        <v>0</v>
      </c>
      <c r="VHD77" s="26">
        <f t="shared" si="237"/>
        <v>0</v>
      </c>
      <c r="VHE77" s="26">
        <f t="shared" si="237"/>
        <v>0</v>
      </c>
      <c r="VHF77" s="26">
        <f t="shared" si="237"/>
        <v>0</v>
      </c>
      <c r="VHG77" s="26">
        <f t="shared" si="237"/>
        <v>0</v>
      </c>
      <c r="VHH77" s="26">
        <f t="shared" si="237"/>
        <v>0</v>
      </c>
      <c r="VHI77" s="26">
        <f t="shared" si="237"/>
        <v>0</v>
      </c>
      <c r="VHJ77" s="26">
        <f t="shared" si="237"/>
        <v>0</v>
      </c>
      <c r="VHK77" s="26">
        <f t="shared" si="237"/>
        <v>0</v>
      </c>
      <c r="VHL77" s="26">
        <f t="shared" si="237"/>
        <v>0</v>
      </c>
      <c r="VHM77" s="26">
        <f t="shared" si="237"/>
        <v>0</v>
      </c>
      <c r="VHN77" s="26">
        <f t="shared" si="237"/>
        <v>0</v>
      </c>
      <c r="VHO77" s="26">
        <f t="shared" si="237"/>
        <v>0</v>
      </c>
      <c r="VHP77" s="26">
        <f t="shared" si="237"/>
        <v>0</v>
      </c>
      <c r="VHQ77" s="26">
        <f t="shared" si="237"/>
        <v>0</v>
      </c>
      <c r="VHR77" s="26">
        <f t="shared" si="237"/>
        <v>0</v>
      </c>
      <c r="VHS77" s="26">
        <f t="shared" si="237"/>
        <v>0</v>
      </c>
      <c r="VHT77" s="26">
        <f t="shared" si="237"/>
        <v>0</v>
      </c>
      <c r="VHU77" s="26">
        <f t="shared" si="237"/>
        <v>0</v>
      </c>
      <c r="VHV77" s="26">
        <f t="shared" si="237"/>
        <v>0</v>
      </c>
      <c r="VHW77" s="26">
        <f t="shared" si="237"/>
        <v>0</v>
      </c>
      <c r="VHX77" s="26">
        <f t="shared" si="237"/>
        <v>0</v>
      </c>
      <c r="VHY77" s="26">
        <f t="shared" si="237"/>
        <v>0</v>
      </c>
      <c r="VHZ77" s="26">
        <f t="shared" si="237"/>
        <v>0</v>
      </c>
      <c r="VIA77" s="26">
        <f t="shared" si="237"/>
        <v>0</v>
      </c>
      <c r="VIB77" s="26">
        <f t="shared" si="237"/>
        <v>0</v>
      </c>
      <c r="VIC77" s="26">
        <f t="shared" si="237"/>
        <v>0</v>
      </c>
      <c r="VID77" s="26">
        <f t="shared" si="237"/>
        <v>0</v>
      </c>
      <c r="VIE77" s="26">
        <f t="shared" si="237"/>
        <v>0</v>
      </c>
      <c r="VIF77" s="26">
        <f t="shared" ref="VIF77:VKQ77" si="238">SUM(VIF67:VIF76)</f>
        <v>0</v>
      </c>
      <c r="VIG77" s="26">
        <f t="shared" si="238"/>
        <v>0</v>
      </c>
      <c r="VIH77" s="26">
        <f t="shared" si="238"/>
        <v>0</v>
      </c>
      <c r="VII77" s="26">
        <f t="shared" si="238"/>
        <v>0</v>
      </c>
      <c r="VIJ77" s="26">
        <f t="shared" si="238"/>
        <v>0</v>
      </c>
      <c r="VIK77" s="26">
        <f t="shared" si="238"/>
        <v>0</v>
      </c>
      <c r="VIL77" s="26">
        <f t="shared" si="238"/>
        <v>0</v>
      </c>
      <c r="VIM77" s="26">
        <f t="shared" si="238"/>
        <v>0</v>
      </c>
      <c r="VIN77" s="26">
        <f t="shared" si="238"/>
        <v>0</v>
      </c>
      <c r="VIO77" s="26">
        <f t="shared" si="238"/>
        <v>0</v>
      </c>
      <c r="VIP77" s="26">
        <f t="shared" si="238"/>
        <v>0</v>
      </c>
      <c r="VIQ77" s="26">
        <f t="shared" si="238"/>
        <v>0</v>
      </c>
      <c r="VIR77" s="26">
        <f t="shared" si="238"/>
        <v>0</v>
      </c>
      <c r="VIS77" s="26">
        <f t="shared" si="238"/>
        <v>0</v>
      </c>
      <c r="VIT77" s="26">
        <f t="shared" si="238"/>
        <v>0</v>
      </c>
      <c r="VIU77" s="26">
        <f t="shared" si="238"/>
        <v>0</v>
      </c>
      <c r="VIV77" s="26">
        <f t="shared" si="238"/>
        <v>0</v>
      </c>
      <c r="VIW77" s="26">
        <f t="shared" si="238"/>
        <v>0</v>
      </c>
      <c r="VIX77" s="26">
        <f t="shared" si="238"/>
        <v>0</v>
      </c>
      <c r="VIY77" s="26">
        <f t="shared" si="238"/>
        <v>0</v>
      </c>
      <c r="VIZ77" s="26">
        <f t="shared" si="238"/>
        <v>0</v>
      </c>
      <c r="VJA77" s="26">
        <f t="shared" si="238"/>
        <v>0</v>
      </c>
      <c r="VJB77" s="26">
        <f t="shared" si="238"/>
        <v>0</v>
      </c>
      <c r="VJC77" s="26">
        <f t="shared" si="238"/>
        <v>0</v>
      </c>
      <c r="VJD77" s="26">
        <f t="shared" si="238"/>
        <v>0</v>
      </c>
      <c r="VJE77" s="26">
        <f t="shared" si="238"/>
        <v>0</v>
      </c>
      <c r="VJF77" s="26">
        <f t="shared" si="238"/>
        <v>0</v>
      </c>
      <c r="VJG77" s="26">
        <f t="shared" si="238"/>
        <v>0</v>
      </c>
      <c r="VJH77" s="26">
        <f t="shared" si="238"/>
        <v>0</v>
      </c>
      <c r="VJI77" s="26">
        <f t="shared" si="238"/>
        <v>0</v>
      </c>
      <c r="VJJ77" s="26">
        <f t="shared" si="238"/>
        <v>0</v>
      </c>
      <c r="VJK77" s="26">
        <f t="shared" si="238"/>
        <v>0</v>
      </c>
      <c r="VJL77" s="26">
        <f t="shared" si="238"/>
        <v>0</v>
      </c>
      <c r="VJM77" s="26">
        <f t="shared" si="238"/>
        <v>0</v>
      </c>
      <c r="VJN77" s="26">
        <f t="shared" si="238"/>
        <v>0</v>
      </c>
      <c r="VJO77" s="26">
        <f t="shared" si="238"/>
        <v>0</v>
      </c>
      <c r="VJP77" s="26">
        <f t="shared" si="238"/>
        <v>0</v>
      </c>
      <c r="VJQ77" s="26">
        <f t="shared" si="238"/>
        <v>0</v>
      </c>
      <c r="VJR77" s="26">
        <f t="shared" si="238"/>
        <v>0</v>
      </c>
      <c r="VJS77" s="26">
        <f t="shared" si="238"/>
        <v>0</v>
      </c>
      <c r="VJT77" s="26">
        <f t="shared" si="238"/>
        <v>0</v>
      </c>
      <c r="VJU77" s="26">
        <f t="shared" si="238"/>
        <v>0</v>
      </c>
      <c r="VJV77" s="26">
        <f t="shared" si="238"/>
        <v>0</v>
      </c>
      <c r="VJW77" s="26">
        <f t="shared" si="238"/>
        <v>0</v>
      </c>
      <c r="VJX77" s="26">
        <f t="shared" si="238"/>
        <v>0</v>
      </c>
      <c r="VJY77" s="26">
        <f t="shared" si="238"/>
        <v>0</v>
      </c>
      <c r="VJZ77" s="26">
        <f t="shared" si="238"/>
        <v>0</v>
      </c>
      <c r="VKA77" s="26">
        <f t="shared" si="238"/>
        <v>0</v>
      </c>
      <c r="VKB77" s="26">
        <f t="shared" si="238"/>
        <v>0</v>
      </c>
      <c r="VKC77" s="26">
        <f t="shared" si="238"/>
        <v>0</v>
      </c>
      <c r="VKD77" s="26">
        <f t="shared" si="238"/>
        <v>0</v>
      </c>
      <c r="VKE77" s="26">
        <f t="shared" si="238"/>
        <v>0</v>
      </c>
      <c r="VKF77" s="26">
        <f t="shared" si="238"/>
        <v>0</v>
      </c>
      <c r="VKG77" s="26">
        <f t="shared" si="238"/>
        <v>0</v>
      </c>
      <c r="VKH77" s="26">
        <f t="shared" si="238"/>
        <v>0</v>
      </c>
      <c r="VKI77" s="26">
        <f t="shared" si="238"/>
        <v>0</v>
      </c>
      <c r="VKJ77" s="26">
        <f t="shared" si="238"/>
        <v>0</v>
      </c>
      <c r="VKK77" s="26">
        <f t="shared" si="238"/>
        <v>0</v>
      </c>
      <c r="VKL77" s="26">
        <f t="shared" si="238"/>
        <v>0</v>
      </c>
      <c r="VKM77" s="26">
        <f t="shared" si="238"/>
        <v>0</v>
      </c>
      <c r="VKN77" s="26">
        <f t="shared" si="238"/>
        <v>0</v>
      </c>
      <c r="VKO77" s="26">
        <f t="shared" si="238"/>
        <v>0</v>
      </c>
      <c r="VKP77" s="26">
        <f t="shared" si="238"/>
        <v>0</v>
      </c>
      <c r="VKQ77" s="26">
        <f t="shared" si="238"/>
        <v>0</v>
      </c>
      <c r="VKR77" s="26">
        <f t="shared" ref="VKR77:VNC77" si="239">SUM(VKR67:VKR76)</f>
        <v>0</v>
      </c>
      <c r="VKS77" s="26">
        <f t="shared" si="239"/>
        <v>0</v>
      </c>
      <c r="VKT77" s="26">
        <f t="shared" si="239"/>
        <v>0</v>
      </c>
      <c r="VKU77" s="26">
        <f t="shared" si="239"/>
        <v>0</v>
      </c>
      <c r="VKV77" s="26">
        <f t="shared" si="239"/>
        <v>0</v>
      </c>
      <c r="VKW77" s="26">
        <f t="shared" si="239"/>
        <v>0</v>
      </c>
      <c r="VKX77" s="26">
        <f t="shared" si="239"/>
        <v>0</v>
      </c>
      <c r="VKY77" s="26">
        <f t="shared" si="239"/>
        <v>0</v>
      </c>
      <c r="VKZ77" s="26">
        <f t="shared" si="239"/>
        <v>0</v>
      </c>
      <c r="VLA77" s="26">
        <f t="shared" si="239"/>
        <v>0</v>
      </c>
      <c r="VLB77" s="26">
        <f t="shared" si="239"/>
        <v>0</v>
      </c>
      <c r="VLC77" s="26">
        <f t="shared" si="239"/>
        <v>0</v>
      </c>
      <c r="VLD77" s="26">
        <f t="shared" si="239"/>
        <v>0</v>
      </c>
      <c r="VLE77" s="26">
        <f t="shared" si="239"/>
        <v>0</v>
      </c>
      <c r="VLF77" s="26">
        <f t="shared" si="239"/>
        <v>0</v>
      </c>
      <c r="VLG77" s="26">
        <f t="shared" si="239"/>
        <v>0</v>
      </c>
      <c r="VLH77" s="26">
        <f t="shared" si="239"/>
        <v>0</v>
      </c>
      <c r="VLI77" s="26">
        <f t="shared" si="239"/>
        <v>0</v>
      </c>
      <c r="VLJ77" s="26">
        <f t="shared" si="239"/>
        <v>0</v>
      </c>
      <c r="VLK77" s="26">
        <f t="shared" si="239"/>
        <v>0</v>
      </c>
      <c r="VLL77" s="26">
        <f t="shared" si="239"/>
        <v>0</v>
      </c>
      <c r="VLM77" s="26">
        <f t="shared" si="239"/>
        <v>0</v>
      </c>
      <c r="VLN77" s="26">
        <f t="shared" si="239"/>
        <v>0</v>
      </c>
      <c r="VLO77" s="26">
        <f t="shared" si="239"/>
        <v>0</v>
      </c>
      <c r="VLP77" s="26">
        <f t="shared" si="239"/>
        <v>0</v>
      </c>
      <c r="VLQ77" s="26">
        <f t="shared" si="239"/>
        <v>0</v>
      </c>
      <c r="VLR77" s="26">
        <f t="shared" si="239"/>
        <v>0</v>
      </c>
      <c r="VLS77" s="26">
        <f t="shared" si="239"/>
        <v>0</v>
      </c>
      <c r="VLT77" s="26">
        <f t="shared" si="239"/>
        <v>0</v>
      </c>
      <c r="VLU77" s="26">
        <f t="shared" si="239"/>
        <v>0</v>
      </c>
      <c r="VLV77" s="26">
        <f t="shared" si="239"/>
        <v>0</v>
      </c>
      <c r="VLW77" s="26">
        <f t="shared" si="239"/>
        <v>0</v>
      </c>
      <c r="VLX77" s="26">
        <f t="shared" si="239"/>
        <v>0</v>
      </c>
      <c r="VLY77" s="26">
        <f t="shared" si="239"/>
        <v>0</v>
      </c>
      <c r="VLZ77" s="26">
        <f t="shared" si="239"/>
        <v>0</v>
      </c>
      <c r="VMA77" s="26">
        <f t="shared" si="239"/>
        <v>0</v>
      </c>
      <c r="VMB77" s="26">
        <f t="shared" si="239"/>
        <v>0</v>
      </c>
      <c r="VMC77" s="26">
        <f t="shared" si="239"/>
        <v>0</v>
      </c>
      <c r="VMD77" s="26">
        <f t="shared" si="239"/>
        <v>0</v>
      </c>
      <c r="VME77" s="26">
        <f t="shared" si="239"/>
        <v>0</v>
      </c>
      <c r="VMF77" s="26">
        <f t="shared" si="239"/>
        <v>0</v>
      </c>
      <c r="VMG77" s="26">
        <f t="shared" si="239"/>
        <v>0</v>
      </c>
      <c r="VMH77" s="26">
        <f t="shared" si="239"/>
        <v>0</v>
      </c>
      <c r="VMI77" s="26">
        <f t="shared" si="239"/>
        <v>0</v>
      </c>
      <c r="VMJ77" s="26">
        <f t="shared" si="239"/>
        <v>0</v>
      </c>
      <c r="VMK77" s="26">
        <f t="shared" si="239"/>
        <v>0</v>
      </c>
      <c r="VML77" s="26">
        <f t="shared" si="239"/>
        <v>0</v>
      </c>
      <c r="VMM77" s="26">
        <f t="shared" si="239"/>
        <v>0</v>
      </c>
      <c r="VMN77" s="26">
        <f t="shared" si="239"/>
        <v>0</v>
      </c>
      <c r="VMO77" s="26">
        <f t="shared" si="239"/>
        <v>0</v>
      </c>
      <c r="VMP77" s="26">
        <f t="shared" si="239"/>
        <v>0</v>
      </c>
      <c r="VMQ77" s="26">
        <f t="shared" si="239"/>
        <v>0</v>
      </c>
      <c r="VMR77" s="26">
        <f t="shared" si="239"/>
        <v>0</v>
      </c>
      <c r="VMS77" s="26">
        <f t="shared" si="239"/>
        <v>0</v>
      </c>
      <c r="VMT77" s="26">
        <f t="shared" si="239"/>
        <v>0</v>
      </c>
      <c r="VMU77" s="26">
        <f t="shared" si="239"/>
        <v>0</v>
      </c>
      <c r="VMV77" s="26">
        <f t="shared" si="239"/>
        <v>0</v>
      </c>
      <c r="VMW77" s="26">
        <f t="shared" si="239"/>
        <v>0</v>
      </c>
      <c r="VMX77" s="26">
        <f t="shared" si="239"/>
        <v>0</v>
      </c>
      <c r="VMY77" s="26">
        <f t="shared" si="239"/>
        <v>0</v>
      </c>
      <c r="VMZ77" s="26">
        <f t="shared" si="239"/>
        <v>0</v>
      </c>
      <c r="VNA77" s="26">
        <f t="shared" si="239"/>
        <v>0</v>
      </c>
      <c r="VNB77" s="26">
        <f t="shared" si="239"/>
        <v>0</v>
      </c>
      <c r="VNC77" s="26">
        <f t="shared" si="239"/>
        <v>0</v>
      </c>
      <c r="VND77" s="26">
        <f t="shared" ref="VND77:VPO77" si="240">SUM(VND67:VND76)</f>
        <v>0</v>
      </c>
      <c r="VNE77" s="26">
        <f t="shared" si="240"/>
        <v>0</v>
      </c>
      <c r="VNF77" s="26">
        <f t="shared" si="240"/>
        <v>0</v>
      </c>
      <c r="VNG77" s="26">
        <f t="shared" si="240"/>
        <v>0</v>
      </c>
      <c r="VNH77" s="26">
        <f t="shared" si="240"/>
        <v>0</v>
      </c>
      <c r="VNI77" s="26">
        <f t="shared" si="240"/>
        <v>0</v>
      </c>
      <c r="VNJ77" s="26">
        <f t="shared" si="240"/>
        <v>0</v>
      </c>
      <c r="VNK77" s="26">
        <f t="shared" si="240"/>
        <v>0</v>
      </c>
      <c r="VNL77" s="26">
        <f t="shared" si="240"/>
        <v>0</v>
      </c>
      <c r="VNM77" s="26">
        <f t="shared" si="240"/>
        <v>0</v>
      </c>
      <c r="VNN77" s="26">
        <f t="shared" si="240"/>
        <v>0</v>
      </c>
      <c r="VNO77" s="26">
        <f t="shared" si="240"/>
        <v>0</v>
      </c>
      <c r="VNP77" s="26">
        <f t="shared" si="240"/>
        <v>0</v>
      </c>
      <c r="VNQ77" s="26">
        <f t="shared" si="240"/>
        <v>0</v>
      </c>
      <c r="VNR77" s="26">
        <f t="shared" si="240"/>
        <v>0</v>
      </c>
      <c r="VNS77" s="26">
        <f t="shared" si="240"/>
        <v>0</v>
      </c>
      <c r="VNT77" s="26">
        <f t="shared" si="240"/>
        <v>0</v>
      </c>
      <c r="VNU77" s="26">
        <f t="shared" si="240"/>
        <v>0</v>
      </c>
      <c r="VNV77" s="26">
        <f t="shared" si="240"/>
        <v>0</v>
      </c>
      <c r="VNW77" s="26">
        <f t="shared" si="240"/>
        <v>0</v>
      </c>
      <c r="VNX77" s="26">
        <f t="shared" si="240"/>
        <v>0</v>
      </c>
      <c r="VNY77" s="26">
        <f t="shared" si="240"/>
        <v>0</v>
      </c>
      <c r="VNZ77" s="26">
        <f t="shared" si="240"/>
        <v>0</v>
      </c>
      <c r="VOA77" s="26">
        <f t="shared" si="240"/>
        <v>0</v>
      </c>
      <c r="VOB77" s="26">
        <f t="shared" si="240"/>
        <v>0</v>
      </c>
      <c r="VOC77" s="26">
        <f t="shared" si="240"/>
        <v>0</v>
      </c>
      <c r="VOD77" s="26">
        <f t="shared" si="240"/>
        <v>0</v>
      </c>
      <c r="VOE77" s="26">
        <f t="shared" si="240"/>
        <v>0</v>
      </c>
      <c r="VOF77" s="26">
        <f t="shared" si="240"/>
        <v>0</v>
      </c>
      <c r="VOG77" s="26">
        <f t="shared" si="240"/>
        <v>0</v>
      </c>
      <c r="VOH77" s="26">
        <f t="shared" si="240"/>
        <v>0</v>
      </c>
      <c r="VOI77" s="26">
        <f t="shared" si="240"/>
        <v>0</v>
      </c>
      <c r="VOJ77" s="26">
        <f t="shared" si="240"/>
        <v>0</v>
      </c>
      <c r="VOK77" s="26">
        <f t="shared" si="240"/>
        <v>0</v>
      </c>
      <c r="VOL77" s="26">
        <f t="shared" si="240"/>
        <v>0</v>
      </c>
      <c r="VOM77" s="26">
        <f t="shared" si="240"/>
        <v>0</v>
      </c>
      <c r="VON77" s="26">
        <f t="shared" si="240"/>
        <v>0</v>
      </c>
      <c r="VOO77" s="26">
        <f t="shared" si="240"/>
        <v>0</v>
      </c>
      <c r="VOP77" s="26">
        <f t="shared" si="240"/>
        <v>0</v>
      </c>
      <c r="VOQ77" s="26">
        <f t="shared" si="240"/>
        <v>0</v>
      </c>
      <c r="VOR77" s="26">
        <f t="shared" si="240"/>
        <v>0</v>
      </c>
      <c r="VOS77" s="26">
        <f t="shared" si="240"/>
        <v>0</v>
      </c>
      <c r="VOT77" s="26">
        <f t="shared" si="240"/>
        <v>0</v>
      </c>
      <c r="VOU77" s="26">
        <f t="shared" si="240"/>
        <v>0</v>
      </c>
      <c r="VOV77" s="26">
        <f t="shared" si="240"/>
        <v>0</v>
      </c>
      <c r="VOW77" s="26">
        <f t="shared" si="240"/>
        <v>0</v>
      </c>
      <c r="VOX77" s="26">
        <f t="shared" si="240"/>
        <v>0</v>
      </c>
      <c r="VOY77" s="26">
        <f t="shared" si="240"/>
        <v>0</v>
      </c>
      <c r="VOZ77" s="26">
        <f t="shared" si="240"/>
        <v>0</v>
      </c>
      <c r="VPA77" s="26">
        <f t="shared" si="240"/>
        <v>0</v>
      </c>
      <c r="VPB77" s="26">
        <f t="shared" si="240"/>
        <v>0</v>
      </c>
      <c r="VPC77" s="26">
        <f t="shared" si="240"/>
        <v>0</v>
      </c>
      <c r="VPD77" s="26">
        <f t="shared" si="240"/>
        <v>0</v>
      </c>
      <c r="VPE77" s="26">
        <f t="shared" si="240"/>
        <v>0</v>
      </c>
      <c r="VPF77" s="26">
        <f t="shared" si="240"/>
        <v>0</v>
      </c>
      <c r="VPG77" s="26">
        <f t="shared" si="240"/>
        <v>0</v>
      </c>
      <c r="VPH77" s="26">
        <f t="shared" si="240"/>
        <v>0</v>
      </c>
      <c r="VPI77" s="26">
        <f t="shared" si="240"/>
        <v>0</v>
      </c>
      <c r="VPJ77" s="26">
        <f t="shared" si="240"/>
        <v>0</v>
      </c>
      <c r="VPK77" s="26">
        <f t="shared" si="240"/>
        <v>0</v>
      </c>
      <c r="VPL77" s="26">
        <f t="shared" si="240"/>
        <v>0</v>
      </c>
      <c r="VPM77" s="26">
        <f t="shared" si="240"/>
        <v>0</v>
      </c>
      <c r="VPN77" s="26">
        <f t="shared" si="240"/>
        <v>0</v>
      </c>
      <c r="VPO77" s="26">
        <f t="shared" si="240"/>
        <v>0</v>
      </c>
      <c r="VPP77" s="26">
        <f t="shared" ref="VPP77:VSA77" si="241">SUM(VPP67:VPP76)</f>
        <v>0</v>
      </c>
      <c r="VPQ77" s="26">
        <f t="shared" si="241"/>
        <v>0</v>
      </c>
      <c r="VPR77" s="26">
        <f t="shared" si="241"/>
        <v>0</v>
      </c>
      <c r="VPS77" s="26">
        <f t="shared" si="241"/>
        <v>0</v>
      </c>
      <c r="VPT77" s="26">
        <f t="shared" si="241"/>
        <v>0</v>
      </c>
      <c r="VPU77" s="26">
        <f t="shared" si="241"/>
        <v>0</v>
      </c>
      <c r="VPV77" s="26">
        <f t="shared" si="241"/>
        <v>0</v>
      </c>
      <c r="VPW77" s="26">
        <f t="shared" si="241"/>
        <v>0</v>
      </c>
      <c r="VPX77" s="26">
        <f t="shared" si="241"/>
        <v>0</v>
      </c>
      <c r="VPY77" s="26">
        <f t="shared" si="241"/>
        <v>0</v>
      </c>
      <c r="VPZ77" s="26">
        <f t="shared" si="241"/>
        <v>0</v>
      </c>
      <c r="VQA77" s="26">
        <f t="shared" si="241"/>
        <v>0</v>
      </c>
      <c r="VQB77" s="26">
        <f t="shared" si="241"/>
        <v>0</v>
      </c>
      <c r="VQC77" s="26">
        <f t="shared" si="241"/>
        <v>0</v>
      </c>
      <c r="VQD77" s="26">
        <f t="shared" si="241"/>
        <v>0</v>
      </c>
      <c r="VQE77" s="26">
        <f t="shared" si="241"/>
        <v>0</v>
      </c>
      <c r="VQF77" s="26">
        <f t="shared" si="241"/>
        <v>0</v>
      </c>
      <c r="VQG77" s="26">
        <f t="shared" si="241"/>
        <v>0</v>
      </c>
      <c r="VQH77" s="26">
        <f t="shared" si="241"/>
        <v>0</v>
      </c>
      <c r="VQI77" s="26">
        <f t="shared" si="241"/>
        <v>0</v>
      </c>
      <c r="VQJ77" s="26">
        <f t="shared" si="241"/>
        <v>0</v>
      </c>
      <c r="VQK77" s="26">
        <f t="shared" si="241"/>
        <v>0</v>
      </c>
      <c r="VQL77" s="26">
        <f t="shared" si="241"/>
        <v>0</v>
      </c>
      <c r="VQM77" s="26">
        <f t="shared" si="241"/>
        <v>0</v>
      </c>
      <c r="VQN77" s="26">
        <f t="shared" si="241"/>
        <v>0</v>
      </c>
      <c r="VQO77" s="26">
        <f t="shared" si="241"/>
        <v>0</v>
      </c>
      <c r="VQP77" s="26">
        <f t="shared" si="241"/>
        <v>0</v>
      </c>
      <c r="VQQ77" s="26">
        <f t="shared" si="241"/>
        <v>0</v>
      </c>
      <c r="VQR77" s="26">
        <f t="shared" si="241"/>
        <v>0</v>
      </c>
      <c r="VQS77" s="26">
        <f t="shared" si="241"/>
        <v>0</v>
      </c>
      <c r="VQT77" s="26">
        <f t="shared" si="241"/>
        <v>0</v>
      </c>
      <c r="VQU77" s="26">
        <f t="shared" si="241"/>
        <v>0</v>
      </c>
      <c r="VQV77" s="26">
        <f t="shared" si="241"/>
        <v>0</v>
      </c>
      <c r="VQW77" s="26">
        <f t="shared" si="241"/>
        <v>0</v>
      </c>
      <c r="VQX77" s="26">
        <f t="shared" si="241"/>
        <v>0</v>
      </c>
      <c r="VQY77" s="26">
        <f t="shared" si="241"/>
        <v>0</v>
      </c>
      <c r="VQZ77" s="26">
        <f t="shared" si="241"/>
        <v>0</v>
      </c>
      <c r="VRA77" s="26">
        <f t="shared" si="241"/>
        <v>0</v>
      </c>
      <c r="VRB77" s="26">
        <f t="shared" si="241"/>
        <v>0</v>
      </c>
      <c r="VRC77" s="26">
        <f t="shared" si="241"/>
        <v>0</v>
      </c>
      <c r="VRD77" s="26">
        <f t="shared" si="241"/>
        <v>0</v>
      </c>
      <c r="VRE77" s="26">
        <f t="shared" si="241"/>
        <v>0</v>
      </c>
      <c r="VRF77" s="26">
        <f t="shared" si="241"/>
        <v>0</v>
      </c>
      <c r="VRG77" s="26">
        <f t="shared" si="241"/>
        <v>0</v>
      </c>
      <c r="VRH77" s="26">
        <f t="shared" si="241"/>
        <v>0</v>
      </c>
      <c r="VRI77" s="26">
        <f t="shared" si="241"/>
        <v>0</v>
      </c>
      <c r="VRJ77" s="26">
        <f t="shared" si="241"/>
        <v>0</v>
      </c>
      <c r="VRK77" s="26">
        <f t="shared" si="241"/>
        <v>0</v>
      </c>
      <c r="VRL77" s="26">
        <f t="shared" si="241"/>
        <v>0</v>
      </c>
      <c r="VRM77" s="26">
        <f t="shared" si="241"/>
        <v>0</v>
      </c>
      <c r="VRN77" s="26">
        <f t="shared" si="241"/>
        <v>0</v>
      </c>
      <c r="VRO77" s="26">
        <f t="shared" si="241"/>
        <v>0</v>
      </c>
      <c r="VRP77" s="26">
        <f t="shared" si="241"/>
        <v>0</v>
      </c>
      <c r="VRQ77" s="26">
        <f t="shared" si="241"/>
        <v>0</v>
      </c>
      <c r="VRR77" s="26">
        <f t="shared" si="241"/>
        <v>0</v>
      </c>
      <c r="VRS77" s="26">
        <f t="shared" si="241"/>
        <v>0</v>
      </c>
      <c r="VRT77" s="26">
        <f t="shared" si="241"/>
        <v>0</v>
      </c>
      <c r="VRU77" s="26">
        <f t="shared" si="241"/>
        <v>0</v>
      </c>
      <c r="VRV77" s="26">
        <f t="shared" si="241"/>
        <v>0</v>
      </c>
      <c r="VRW77" s="26">
        <f t="shared" si="241"/>
        <v>0</v>
      </c>
      <c r="VRX77" s="26">
        <f t="shared" si="241"/>
        <v>0</v>
      </c>
      <c r="VRY77" s="26">
        <f t="shared" si="241"/>
        <v>0</v>
      </c>
      <c r="VRZ77" s="26">
        <f t="shared" si="241"/>
        <v>0</v>
      </c>
      <c r="VSA77" s="26">
        <f t="shared" si="241"/>
        <v>0</v>
      </c>
      <c r="VSB77" s="26">
        <f t="shared" ref="VSB77:VUM77" si="242">SUM(VSB67:VSB76)</f>
        <v>0</v>
      </c>
      <c r="VSC77" s="26">
        <f t="shared" si="242"/>
        <v>0</v>
      </c>
      <c r="VSD77" s="26">
        <f t="shared" si="242"/>
        <v>0</v>
      </c>
      <c r="VSE77" s="26">
        <f t="shared" si="242"/>
        <v>0</v>
      </c>
      <c r="VSF77" s="26">
        <f t="shared" si="242"/>
        <v>0</v>
      </c>
      <c r="VSG77" s="26">
        <f t="shared" si="242"/>
        <v>0</v>
      </c>
      <c r="VSH77" s="26">
        <f t="shared" si="242"/>
        <v>0</v>
      </c>
      <c r="VSI77" s="26">
        <f t="shared" si="242"/>
        <v>0</v>
      </c>
      <c r="VSJ77" s="26">
        <f t="shared" si="242"/>
        <v>0</v>
      </c>
      <c r="VSK77" s="26">
        <f t="shared" si="242"/>
        <v>0</v>
      </c>
      <c r="VSL77" s="26">
        <f t="shared" si="242"/>
        <v>0</v>
      </c>
      <c r="VSM77" s="26">
        <f t="shared" si="242"/>
        <v>0</v>
      </c>
      <c r="VSN77" s="26">
        <f t="shared" si="242"/>
        <v>0</v>
      </c>
      <c r="VSO77" s="26">
        <f t="shared" si="242"/>
        <v>0</v>
      </c>
      <c r="VSP77" s="26">
        <f t="shared" si="242"/>
        <v>0</v>
      </c>
      <c r="VSQ77" s="26">
        <f t="shared" si="242"/>
        <v>0</v>
      </c>
      <c r="VSR77" s="26">
        <f t="shared" si="242"/>
        <v>0</v>
      </c>
      <c r="VSS77" s="26">
        <f t="shared" si="242"/>
        <v>0</v>
      </c>
      <c r="VST77" s="26">
        <f t="shared" si="242"/>
        <v>0</v>
      </c>
      <c r="VSU77" s="26">
        <f t="shared" si="242"/>
        <v>0</v>
      </c>
      <c r="VSV77" s="26">
        <f t="shared" si="242"/>
        <v>0</v>
      </c>
      <c r="VSW77" s="26">
        <f t="shared" si="242"/>
        <v>0</v>
      </c>
      <c r="VSX77" s="26">
        <f t="shared" si="242"/>
        <v>0</v>
      </c>
      <c r="VSY77" s="26">
        <f t="shared" si="242"/>
        <v>0</v>
      </c>
      <c r="VSZ77" s="26">
        <f t="shared" si="242"/>
        <v>0</v>
      </c>
      <c r="VTA77" s="26">
        <f t="shared" si="242"/>
        <v>0</v>
      </c>
      <c r="VTB77" s="26">
        <f t="shared" si="242"/>
        <v>0</v>
      </c>
      <c r="VTC77" s="26">
        <f t="shared" si="242"/>
        <v>0</v>
      </c>
      <c r="VTD77" s="26">
        <f t="shared" si="242"/>
        <v>0</v>
      </c>
      <c r="VTE77" s="26">
        <f t="shared" si="242"/>
        <v>0</v>
      </c>
      <c r="VTF77" s="26">
        <f t="shared" si="242"/>
        <v>0</v>
      </c>
      <c r="VTG77" s="26">
        <f t="shared" si="242"/>
        <v>0</v>
      </c>
      <c r="VTH77" s="26">
        <f t="shared" si="242"/>
        <v>0</v>
      </c>
      <c r="VTI77" s="26">
        <f t="shared" si="242"/>
        <v>0</v>
      </c>
      <c r="VTJ77" s="26">
        <f t="shared" si="242"/>
        <v>0</v>
      </c>
      <c r="VTK77" s="26">
        <f t="shared" si="242"/>
        <v>0</v>
      </c>
      <c r="VTL77" s="26">
        <f t="shared" si="242"/>
        <v>0</v>
      </c>
      <c r="VTM77" s="26">
        <f t="shared" si="242"/>
        <v>0</v>
      </c>
      <c r="VTN77" s="26">
        <f t="shared" si="242"/>
        <v>0</v>
      </c>
      <c r="VTO77" s="26">
        <f t="shared" si="242"/>
        <v>0</v>
      </c>
      <c r="VTP77" s="26">
        <f t="shared" si="242"/>
        <v>0</v>
      </c>
      <c r="VTQ77" s="26">
        <f t="shared" si="242"/>
        <v>0</v>
      </c>
      <c r="VTR77" s="26">
        <f t="shared" si="242"/>
        <v>0</v>
      </c>
      <c r="VTS77" s="26">
        <f t="shared" si="242"/>
        <v>0</v>
      </c>
      <c r="VTT77" s="26">
        <f t="shared" si="242"/>
        <v>0</v>
      </c>
      <c r="VTU77" s="26">
        <f t="shared" si="242"/>
        <v>0</v>
      </c>
      <c r="VTV77" s="26">
        <f t="shared" si="242"/>
        <v>0</v>
      </c>
      <c r="VTW77" s="26">
        <f t="shared" si="242"/>
        <v>0</v>
      </c>
      <c r="VTX77" s="26">
        <f t="shared" si="242"/>
        <v>0</v>
      </c>
      <c r="VTY77" s="26">
        <f t="shared" si="242"/>
        <v>0</v>
      </c>
      <c r="VTZ77" s="26">
        <f t="shared" si="242"/>
        <v>0</v>
      </c>
      <c r="VUA77" s="26">
        <f t="shared" si="242"/>
        <v>0</v>
      </c>
      <c r="VUB77" s="26">
        <f t="shared" si="242"/>
        <v>0</v>
      </c>
      <c r="VUC77" s="26">
        <f t="shared" si="242"/>
        <v>0</v>
      </c>
      <c r="VUD77" s="26">
        <f t="shared" si="242"/>
        <v>0</v>
      </c>
      <c r="VUE77" s="26">
        <f t="shared" si="242"/>
        <v>0</v>
      </c>
      <c r="VUF77" s="26">
        <f t="shared" si="242"/>
        <v>0</v>
      </c>
      <c r="VUG77" s="26">
        <f t="shared" si="242"/>
        <v>0</v>
      </c>
      <c r="VUH77" s="26">
        <f t="shared" si="242"/>
        <v>0</v>
      </c>
      <c r="VUI77" s="26">
        <f t="shared" si="242"/>
        <v>0</v>
      </c>
      <c r="VUJ77" s="26">
        <f t="shared" si="242"/>
        <v>0</v>
      </c>
      <c r="VUK77" s="26">
        <f t="shared" si="242"/>
        <v>0</v>
      </c>
      <c r="VUL77" s="26">
        <f t="shared" si="242"/>
        <v>0</v>
      </c>
      <c r="VUM77" s="26">
        <f t="shared" si="242"/>
        <v>0</v>
      </c>
      <c r="VUN77" s="26">
        <f t="shared" ref="VUN77:VWY77" si="243">SUM(VUN67:VUN76)</f>
        <v>0</v>
      </c>
      <c r="VUO77" s="26">
        <f t="shared" si="243"/>
        <v>0</v>
      </c>
      <c r="VUP77" s="26">
        <f t="shared" si="243"/>
        <v>0</v>
      </c>
      <c r="VUQ77" s="26">
        <f t="shared" si="243"/>
        <v>0</v>
      </c>
      <c r="VUR77" s="26">
        <f t="shared" si="243"/>
        <v>0</v>
      </c>
      <c r="VUS77" s="26">
        <f t="shared" si="243"/>
        <v>0</v>
      </c>
      <c r="VUT77" s="26">
        <f t="shared" si="243"/>
        <v>0</v>
      </c>
      <c r="VUU77" s="26">
        <f t="shared" si="243"/>
        <v>0</v>
      </c>
      <c r="VUV77" s="26">
        <f t="shared" si="243"/>
        <v>0</v>
      </c>
      <c r="VUW77" s="26">
        <f t="shared" si="243"/>
        <v>0</v>
      </c>
      <c r="VUX77" s="26">
        <f t="shared" si="243"/>
        <v>0</v>
      </c>
      <c r="VUY77" s="26">
        <f t="shared" si="243"/>
        <v>0</v>
      </c>
      <c r="VUZ77" s="26">
        <f t="shared" si="243"/>
        <v>0</v>
      </c>
      <c r="VVA77" s="26">
        <f t="shared" si="243"/>
        <v>0</v>
      </c>
      <c r="VVB77" s="26">
        <f t="shared" si="243"/>
        <v>0</v>
      </c>
      <c r="VVC77" s="26">
        <f t="shared" si="243"/>
        <v>0</v>
      </c>
      <c r="VVD77" s="26">
        <f t="shared" si="243"/>
        <v>0</v>
      </c>
      <c r="VVE77" s="26">
        <f t="shared" si="243"/>
        <v>0</v>
      </c>
      <c r="VVF77" s="26">
        <f t="shared" si="243"/>
        <v>0</v>
      </c>
      <c r="VVG77" s="26">
        <f t="shared" si="243"/>
        <v>0</v>
      </c>
      <c r="VVH77" s="26">
        <f t="shared" si="243"/>
        <v>0</v>
      </c>
      <c r="VVI77" s="26">
        <f t="shared" si="243"/>
        <v>0</v>
      </c>
      <c r="VVJ77" s="26">
        <f t="shared" si="243"/>
        <v>0</v>
      </c>
      <c r="VVK77" s="26">
        <f t="shared" si="243"/>
        <v>0</v>
      </c>
      <c r="VVL77" s="26">
        <f t="shared" si="243"/>
        <v>0</v>
      </c>
      <c r="VVM77" s="26">
        <f t="shared" si="243"/>
        <v>0</v>
      </c>
      <c r="VVN77" s="26">
        <f t="shared" si="243"/>
        <v>0</v>
      </c>
      <c r="VVO77" s="26">
        <f t="shared" si="243"/>
        <v>0</v>
      </c>
      <c r="VVP77" s="26">
        <f t="shared" si="243"/>
        <v>0</v>
      </c>
      <c r="VVQ77" s="26">
        <f t="shared" si="243"/>
        <v>0</v>
      </c>
      <c r="VVR77" s="26">
        <f t="shared" si="243"/>
        <v>0</v>
      </c>
      <c r="VVS77" s="26">
        <f t="shared" si="243"/>
        <v>0</v>
      </c>
      <c r="VVT77" s="26">
        <f t="shared" si="243"/>
        <v>0</v>
      </c>
      <c r="VVU77" s="26">
        <f t="shared" si="243"/>
        <v>0</v>
      </c>
      <c r="VVV77" s="26">
        <f t="shared" si="243"/>
        <v>0</v>
      </c>
      <c r="VVW77" s="26">
        <f t="shared" si="243"/>
        <v>0</v>
      </c>
      <c r="VVX77" s="26">
        <f t="shared" si="243"/>
        <v>0</v>
      </c>
      <c r="VVY77" s="26">
        <f t="shared" si="243"/>
        <v>0</v>
      </c>
      <c r="VVZ77" s="26">
        <f t="shared" si="243"/>
        <v>0</v>
      </c>
      <c r="VWA77" s="26">
        <f t="shared" si="243"/>
        <v>0</v>
      </c>
      <c r="VWB77" s="26">
        <f t="shared" si="243"/>
        <v>0</v>
      </c>
      <c r="VWC77" s="26">
        <f t="shared" si="243"/>
        <v>0</v>
      </c>
      <c r="VWD77" s="26">
        <f t="shared" si="243"/>
        <v>0</v>
      </c>
      <c r="VWE77" s="26">
        <f t="shared" si="243"/>
        <v>0</v>
      </c>
      <c r="VWF77" s="26">
        <f t="shared" si="243"/>
        <v>0</v>
      </c>
      <c r="VWG77" s="26">
        <f t="shared" si="243"/>
        <v>0</v>
      </c>
      <c r="VWH77" s="26">
        <f t="shared" si="243"/>
        <v>0</v>
      </c>
      <c r="VWI77" s="26">
        <f t="shared" si="243"/>
        <v>0</v>
      </c>
      <c r="VWJ77" s="26">
        <f t="shared" si="243"/>
        <v>0</v>
      </c>
      <c r="VWK77" s="26">
        <f t="shared" si="243"/>
        <v>0</v>
      </c>
      <c r="VWL77" s="26">
        <f t="shared" si="243"/>
        <v>0</v>
      </c>
      <c r="VWM77" s="26">
        <f t="shared" si="243"/>
        <v>0</v>
      </c>
      <c r="VWN77" s="26">
        <f t="shared" si="243"/>
        <v>0</v>
      </c>
      <c r="VWO77" s="26">
        <f t="shared" si="243"/>
        <v>0</v>
      </c>
      <c r="VWP77" s="26">
        <f t="shared" si="243"/>
        <v>0</v>
      </c>
      <c r="VWQ77" s="26">
        <f t="shared" si="243"/>
        <v>0</v>
      </c>
      <c r="VWR77" s="26">
        <f t="shared" si="243"/>
        <v>0</v>
      </c>
      <c r="VWS77" s="26">
        <f t="shared" si="243"/>
        <v>0</v>
      </c>
      <c r="VWT77" s="26">
        <f t="shared" si="243"/>
        <v>0</v>
      </c>
      <c r="VWU77" s="26">
        <f t="shared" si="243"/>
        <v>0</v>
      </c>
      <c r="VWV77" s="26">
        <f t="shared" si="243"/>
        <v>0</v>
      </c>
      <c r="VWW77" s="26">
        <f t="shared" si="243"/>
        <v>0</v>
      </c>
      <c r="VWX77" s="26">
        <f t="shared" si="243"/>
        <v>0</v>
      </c>
      <c r="VWY77" s="26">
        <f t="shared" si="243"/>
        <v>0</v>
      </c>
      <c r="VWZ77" s="26">
        <f t="shared" ref="VWZ77:VZK77" si="244">SUM(VWZ67:VWZ76)</f>
        <v>0</v>
      </c>
      <c r="VXA77" s="26">
        <f t="shared" si="244"/>
        <v>0</v>
      </c>
      <c r="VXB77" s="26">
        <f t="shared" si="244"/>
        <v>0</v>
      </c>
      <c r="VXC77" s="26">
        <f t="shared" si="244"/>
        <v>0</v>
      </c>
      <c r="VXD77" s="26">
        <f t="shared" si="244"/>
        <v>0</v>
      </c>
      <c r="VXE77" s="26">
        <f t="shared" si="244"/>
        <v>0</v>
      </c>
      <c r="VXF77" s="26">
        <f t="shared" si="244"/>
        <v>0</v>
      </c>
      <c r="VXG77" s="26">
        <f t="shared" si="244"/>
        <v>0</v>
      </c>
      <c r="VXH77" s="26">
        <f t="shared" si="244"/>
        <v>0</v>
      </c>
      <c r="VXI77" s="26">
        <f t="shared" si="244"/>
        <v>0</v>
      </c>
      <c r="VXJ77" s="26">
        <f t="shared" si="244"/>
        <v>0</v>
      </c>
      <c r="VXK77" s="26">
        <f t="shared" si="244"/>
        <v>0</v>
      </c>
      <c r="VXL77" s="26">
        <f t="shared" si="244"/>
        <v>0</v>
      </c>
      <c r="VXM77" s="26">
        <f t="shared" si="244"/>
        <v>0</v>
      </c>
      <c r="VXN77" s="26">
        <f t="shared" si="244"/>
        <v>0</v>
      </c>
      <c r="VXO77" s="26">
        <f t="shared" si="244"/>
        <v>0</v>
      </c>
      <c r="VXP77" s="26">
        <f t="shared" si="244"/>
        <v>0</v>
      </c>
      <c r="VXQ77" s="26">
        <f t="shared" si="244"/>
        <v>0</v>
      </c>
      <c r="VXR77" s="26">
        <f t="shared" si="244"/>
        <v>0</v>
      </c>
      <c r="VXS77" s="26">
        <f t="shared" si="244"/>
        <v>0</v>
      </c>
      <c r="VXT77" s="26">
        <f t="shared" si="244"/>
        <v>0</v>
      </c>
      <c r="VXU77" s="26">
        <f t="shared" si="244"/>
        <v>0</v>
      </c>
      <c r="VXV77" s="26">
        <f t="shared" si="244"/>
        <v>0</v>
      </c>
      <c r="VXW77" s="26">
        <f t="shared" si="244"/>
        <v>0</v>
      </c>
      <c r="VXX77" s="26">
        <f t="shared" si="244"/>
        <v>0</v>
      </c>
      <c r="VXY77" s="26">
        <f t="shared" si="244"/>
        <v>0</v>
      </c>
      <c r="VXZ77" s="26">
        <f t="shared" si="244"/>
        <v>0</v>
      </c>
      <c r="VYA77" s="26">
        <f t="shared" si="244"/>
        <v>0</v>
      </c>
      <c r="VYB77" s="26">
        <f t="shared" si="244"/>
        <v>0</v>
      </c>
      <c r="VYC77" s="26">
        <f t="shared" si="244"/>
        <v>0</v>
      </c>
      <c r="VYD77" s="26">
        <f t="shared" si="244"/>
        <v>0</v>
      </c>
      <c r="VYE77" s="26">
        <f t="shared" si="244"/>
        <v>0</v>
      </c>
      <c r="VYF77" s="26">
        <f t="shared" si="244"/>
        <v>0</v>
      </c>
      <c r="VYG77" s="26">
        <f t="shared" si="244"/>
        <v>0</v>
      </c>
      <c r="VYH77" s="26">
        <f t="shared" si="244"/>
        <v>0</v>
      </c>
      <c r="VYI77" s="26">
        <f t="shared" si="244"/>
        <v>0</v>
      </c>
      <c r="VYJ77" s="26">
        <f t="shared" si="244"/>
        <v>0</v>
      </c>
      <c r="VYK77" s="26">
        <f t="shared" si="244"/>
        <v>0</v>
      </c>
      <c r="VYL77" s="26">
        <f t="shared" si="244"/>
        <v>0</v>
      </c>
      <c r="VYM77" s="26">
        <f t="shared" si="244"/>
        <v>0</v>
      </c>
      <c r="VYN77" s="26">
        <f t="shared" si="244"/>
        <v>0</v>
      </c>
      <c r="VYO77" s="26">
        <f t="shared" si="244"/>
        <v>0</v>
      </c>
      <c r="VYP77" s="26">
        <f t="shared" si="244"/>
        <v>0</v>
      </c>
      <c r="VYQ77" s="26">
        <f t="shared" si="244"/>
        <v>0</v>
      </c>
      <c r="VYR77" s="26">
        <f t="shared" si="244"/>
        <v>0</v>
      </c>
      <c r="VYS77" s="26">
        <f t="shared" si="244"/>
        <v>0</v>
      </c>
      <c r="VYT77" s="26">
        <f t="shared" si="244"/>
        <v>0</v>
      </c>
      <c r="VYU77" s="26">
        <f t="shared" si="244"/>
        <v>0</v>
      </c>
      <c r="VYV77" s="26">
        <f t="shared" si="244"/>
        <v>0</v>
      </c>
      <c r="VYW77" s="26">
        <f t="shared" si="244"/>
        <v>0</v>
      </c>
      <c r="VYX77" s="26">
        <f t="shared" si="244"/>
        <v>0</v>
      </c>
      <c r="VYY77" s="26">
        <f t="shared" si="244"/>
        <v>0</v>
      </c>
      <c r="VYZ77" s="26">
        <f t="shared" si="244"/>
        <v>0</v>
      </c>
      <c r="VZA77" s="26">
        <f t="shared" si="244"/>
        <v>0</v>
      </c>
      <c r="VZB77" s="26">
        <f t="shared" si="244"/>
        <v>0</v>
      </c>
      <c r="VZC77" s="26">
        <f t="shared" si="244"/>
        <v>0</v>
      </c>
      <c r="VZD77" s="26">
        <f t="shared" si="244"/>
        <v>0</v>
      </c>
      <c r="VZE77" s="26">
        <f t="shared" si="244"/>
        <v>0</v>
      </c>
      <c r="VZF77" s="26">
        <f t="shared" si="244"/>
        <v>0</v>
      </c>
      <c r="VZG77" s="26">
        <f t="shared" si="244"/>
        <v>0</v>
      </c>
      <c r="VZH77" s="26">
        <f t="shared" si="244"/>
        <v>0</v>
      </c>
      <c r="VZI77" s="26">
        <f t="shared" si="244"/>
        <v>0</v>
      </c>
      <c r="VZJ77" s="26">
        <f t="shared" si="244"/>
        <v>0</v>
      </c>
      <c r="VZK77" s="26">
        <f t="shared" si="244"/>
        <v>0</v>
      </c>
      <c r="VZL77" s="26">
        <f t="shared" ref="VZL77:WBW77" si="245">SUM(VZL67:VZL76)</f>
        <v>0</v>
      </c>
      <c r="VZM77" s="26">
        <f t="shared" si="245"/>
        <v>0</v>
      </c>
      <c r="VZN77" s="26">
        <f t="shared" si="245"/>
        <v>0</v>
      </c>
      <c r="VZO77" s="26">
        <f t="shared" si="245"/>
        <v>0</v>
      </c>
      <c r="VZP77" s="26">
        <f t="shared" si="245"/>
        <v>0</v>
      </c>
      <c r="VZQ77" s="26">
        <f t="shared" si="245"/>
        <v>0</v>
      </c>
      <c r="VZR77" s="26">
        <f t="shared" si="245"/>
        <v>0</v>
      </c>
      <c r="VZS77" s="26">
        <f t="shared" si="245"/>
        <v>0</v>
      </c>
      <c r="VZT77" s="26">
        <f t="shared" si="245"/>
        <v>0</v>
      </c>
      <c r="VZU77" s="26">
        <f t="shared" si="245"/>
        <v>0</v>
      </c>
      <c r="VZV77" s="26">
        <f t="shared" si="245"/>
        <v>0</v>
      </c>
      <c r="VZW77" s="26">
        <f t="shared" si="245"/>
        <v>0</v>
      </c>
      <c r="VZX77" s="26">
        <f t="shared" si="245"/>
        <v>0</v>
      </c>
      <c r="VZY77" s="26">
        <f t="shared" si="245"/>
        <v>0</v>
      </c>
      <c r="VZZ77" s="26">
        <f t="shared" si="245"/>
        <v>0</v>
      </c>
      <c r="WAA77" s="26">
        <f t="shared" si="245"/>
        <v>0</v>
      </c>
      <c r="WAB77" s="26">
        <f t="shared" si="245"/>
        <v>0</v>
      </c>
      <c r="WAC77" s="26">
        <f t="shared" si="245"/>
        <v>0</v>
      </c>
      <c r="WAD77" s="26">
        <f t="shared" si="245"/>
        <v>0</v>
      </c>
      <c r="WAE77" s="26">
        <f t="shared" si="245"/>
        <v>0</v>
      </c>
      <c r="WAF77" s="26">
        <f t="shared" si="245"/>
        <v>0</v>
      </c>
      <c r="WAG77" s="26">
        <f t="shared" si="245"/>
        <v>0</v>
      </c>
      <c r="WAH77" s="26">
        <f t="shared" si="245"/>
        <v>0</v>
      </c>
      <c r="WAI77" s="26">
        <f t="shared" si="245"/>
        <v>0</v>
      </c>
      <c r="WAJ77" s="26">
        <f t="shared" si="245"/>
        <v>0</v>
      </c>
      <c r="WAK77" s="26">
        <f t="shared" si="245"/>
        <v>0</v>
      </c>
      <c r="WAL77" s="26">
        <f t="shared" si="245"/>
        <v>0</v>
      </c>
      <c r="WAM77" s="26">
        <f t="shared" si="245"/>
        <v>0</v>
      </c>
      <c r="WAN77" s="26">
        <f t="shared" si="245"/>
        <v>0</v>
      </c>
      <c r="WAO77" s="26">
        <f t="shared" si="245"/>
        <v>0</v>
      </c>
      <c r="WAP77" s="26">
        <f t="shared" si="245"/>
        <v>0</v>
      </c>
      <c r="WAQ77" s="26">
        <f t="shared" si="245"/>
        <v>0</v>
      </c>
      <c r="WAR77" s="26">
        <f t="shared" si="245"/>
        <v>0</v>
      </c>
      <c r="WAS77" s="26">
        <f t="shared" si="245"/>
        <v>0</v>
      </c>
      <c r="WAT77" s="26">
        <f t="shared" si="245"/>
        <v>0</v>
      </c>
      <c r="WAU77" s="26">
        <f t="shared" si="245"/>
        <v>0</v>
      </c>
      <c r="WAV77" s="26">
        <f t="shared" si="245"/>
        <v>0</v>
      </c>
      <c r="WAW77" s="26">
        <f t="shared" si="245"/>
        <v>0</v>
      </c>
      <c r="WAX77" s="26">
        <f t="shared" si="245"/>
        <v>0</v>
      </c>
      <c r="WAY77" s="26">
        <f t="shared" si="245"/>
        <v>0</v>
      </c>
      <c r="WAZ77" s="26">
        <f t="shared" si="245"/>
        <v>0</v>
      </c>
      <c r="WBA77" s="26">
        <f t="shared" si="245"/>
        <v>0</v>
      </c>
      <c r="WBB77" s="26">
        <f t="shared" si="245"/>
        <v>0</v>
      </c>
      <c r="WBC77" s="26">
        <f t="shared" si="245"/>
        <v>0</v>
      </c>
      <c r="WBD77" s="26">
        <f t="shared" si="245"/>
        <v>0</v>
      </c>
      <c r="WBE77" s="26">
        <f t="shared" si="245"/>
        <v>0</v>
      </c>
      <c r="WBF77" s="26">
        <f t="shared" si="245"/>
        <v>0</v>
      </c>
      <c r="WBG77" s="26">
        <f t="shared" si="245"/>
        <v>0</v>
      </c>
      <c r="WBH77" s="26">
        <f t="shared" si="245"/>
        <v>0</v>
      </c>
      <c r="WBI77" s="26">
        <f t="shared" si="245"/>
        <v>0</v>
      </c>
      <c r="WBJ77" s="26">
        <f t="shared" si="245"/>
        <v>0</v>
      </c>
      <c r="WBK77" s="26">
        <f t="shared" si="245"/>
        <v>0</v>
      </c>
      <c r="WBL77" s="26">
        <f t="shared" si="245"/>
        <v>0</v>
      </c>
      <c r="WBM77" s="26">
        <f t="shared" si="245"/>
        <v>0</v>
      </c>
      <c r="WBN77" s="26">
        <f t="shared" si="245"/>
        <v>0</v>
      </c>
      <c r="WBO77" s="26">
        <f t="shared" si="245"/>
        <v>0</v>
      </c>
      <c r="WBP77" s="26">
        <f t="shared" si="245"/>
        <v>0</v>
      </c>
      <c r="WBQ77" s="26">
        <f t="shared" si="245"/>
        <v>0</v>
      </c>
      <c r="WBR77" s="26">
        <f t="shared" si="245"/>
        <v>0</v>
      </c>
      <c r="WBS77" s="26">
        <f t="shared" si="245"/>
        <v>0</v>
      </c>
      <c r="WBT77" s="26">
        <f t="shared" si="245"/>
        <v>0</v>
      </c>
      <c r="WBU77" s="26">
        <f t="shared" si="245"/>
        <v>0</v>
      </c>
      <c r="WBV77" s="26">
        <f t="shared" si="245"/>
        <v>0</v>
      </c>
      <c r="WBW77" s="26">
        <f t="shared" si="245"/>
        <v>0</v>
      </c>
      <c r="WBX77" s="26">
        <f t="shared" ref="WBX77:WEI77" si="246">SUM(WBX67:WBX76)</f>
        <v>0</v>
      </c>
      <c r="WBY77" s="26">
        <f t="shared" si="246"/>
        <v>0</v>
      </c>
      <c r="WBZ77" s="26">
        <f t="shared" si="246"/>
        <v>0</v>
      </c>
      <c r="WCA77" s="26">
        <f t="shared" si="246"/>
        <v>0</v>
      </c>
      <c r="WCB77" s="26">
        <f t="shared" si="246"/>
        <v>0</v>
      </c>
      <c r="WCC77" s="26">
        <f t="shared" si="246"/>
        <v>0</v>
      </c>
      <c r="WCD77" s="26">
        <f t="shared" si="246"/>
        <v>0</v>
      </c>
      <c r="WCE77" s="26">
        <f t="shared" si="246"/>
        <v>0</v>
      </c>
      <c r="WCF77" s="26">
        <f t="shared" si="246"/>
        <v>0</v>
      </c>
      <c r="WCG77" s="26">
        <f t="shared" si="246"/>
        <v>0</v>
      </c>
      <c r="WCH77" s="26">
        <f t="shared" si="246"/>
        <v>0</v>
      </c>
      <c r="WCI77" s="26">
        <f t="shared" si="246"/>
        <v>0</v>
      </c>
      <c r="WCJ77" s="26">
        <f t="shared" si="246"/>
        <v>0</v>
      </c>
      <c r="WCK77" s="26">
        <f t="shared" si="246"/>
        <v>0</v>
      </c>
      <c r="WCL77" s="26">
        <f t="shared" si="246"/>
        <v>0</v>
      </c>
      <c r="WCM77" s="26">
        <f t="shared" si="246"/>
        <v>0</v>
      </c>
      <c r="WCN77" s="26">
        <f t="shared" si="246"/>
        <v>0</v>
      </c>
      <c r="WCO77" s="26">
        <f t="shared" si="246"/>
        <v>0</v>
      </c>
      <c r="WCP77" s="26">
        <f t="shared" si="246"/>
        <v>0</v>
      </c>
      <c r="WCQ77" s="26">
        <f t="shared" si="246"/>
        <v>0</v>
      </c>
      <c r="WCR77" s="26">
        <f t="shared" si="246"/>
        <v>0</v>
      </c>
      <c r="WCS77" s="26">
        <f t="shared" si="246"/>
        <v>0</v>
      </c>
      <c r="WCT77" s="26">
        <f t="shared" si="246"/>
        <v>0</v>
      </c>
      <c r="WCU77" s="26">
        <f t="shared" si="246"/>
        <v>0</v>
      </c>
      <c r="WCV77" s="26">
        <f t="shared" si="246"/>
        <v>0</v>
      </c>
      <c r="WCW77" s="26">
        <f t="shared" si="246"/>
        <v>0</v>
      </c>
      <c r="WCX77" s="26">
        <f t="shared" si="246"/>
        <v>0</v>
      </c>
      <c r="WCY77" s="26">
        <f t="shared" si="246"/>
        <v>0</v>
      </c>
      <c r="WCZ77" s="26">
        <f t="shared" si="246"/>
        <v>0</v>
      </c>
      <c r="WDA77" s="26">
        <f t="shared" si="246"/>
        <v>0</v>
      </c>
      <c r="WDB77" s="26">
        <f t="shared" si="246"/>
        <v>0</v>
      </c>
      <c r="WDC77" s="26">
        <f t="shared" si="246"/>
        <v>0</v>
      </c>
      <c r="WDD77" s="26">
        <f t="shared" si="246"/>
        <v>0</v>
      </c>
      <c r="WDE77" s="26">
        <f t="shared" si="246"/>
        <v>0</v>
      </c>
      <c r="WDF77" s="26">
        <f t="shared" si="246"/>
        <v>0</v>
      </c>
      <c r="WDG77" s="26">
        <f t="shared" si="246"/>
        <v>0</v>
      </c>
      <c r="WDH77" s="26">
        <f t="shared" si="246"/>
        <v>0</v>
      </c>
      <c r="WDI77" s="26">
        <f t="shared" si="246"/>
        <v>0</v>
      </c>
      <c r="WDJ77" s="26">
        <f t="shared" si="246"/>
        <v>0</v>
      </c>
      <c r="WDK77" s="26">
        <f t="shared" si="246"/>
        <v>0</v>
      </c>
      <c r="WDL77" s="26">
        <f t="shared" si="246"/>
        <v>0</v>
      </c>
      <c r="WDM77" s="26">
        <f t="shared" si="246"/>
        <v>0</v>
      </c>
      <c r="WDN77" s="26">
        <f t="shared" si="246"/>
        <v>0</v>
      </c>
      <c r="WDO77" s="26">
        <f t="shared" si="246"/>
        <v>0</v>
      </c>
      <c r="WDP77" s="26">
        <f t="shared" si="246"/>
        <v>0</v>
      </c>
      <c r="WDQ77" s="26">
        <f t="shared" si="246"/>
        <v>0</v>
      </c>
      <c r="WDR77" s="26">
        <f t="shared" si="246"/>
        <v>0</v>
      </c>
      <c r="WDS77" s="26">
        <f t="shared" si="246"/>
        <v>0</v>
      </c>
      <c r="WDT77" s="26">
        <f t="shared" si="246"/>
        <v>0</v>
      </c>
      <c r="WDU77" s="26">
        <f t="shared" si="246"/>
        <v>0</v>
      </c>
      <c r="WDV77" s="26">
        <f t="shared" si="246"/>
        <v>0</v>
      </c>
      <c r="WDW77" s="26">
        <f t="shared" si="246"/>
        <v>0</v>
      </c>
      <c r="WDX77" s="26">
        <f t="shared" si="246"/>
        <v>0</v>
      </c>
      <c r="WDY77" s="26">
        <f t="shared" si="246"/>
        <v>0</v>
      </c>
      <c r="WDZ77" s="26">
        <f t="shared" si="246"/>
        <v>0</v>
      </c>
      <c r="WEA77" s="26">
        <f t="shared" si="246"/>
        <v>0</v>
      </c>
      <c r="WEB77" s="26">
        <f t="shared" si="246"/>
        <v>0</v>
      </c>
      <c r="WEC77" s="26">
        <f t="shared" si="246"/>
        <v>0</v>
      </c>
      <c r="WED77" s="26">
        <f t="shared" si="246"/>
        <v>0</v>
      </c>
      <c r="WEE77" s="26">
        <f t="shared" si="246"/>
        <v>0</v>
      </c>
      <c r="WEF77" s="26">
        <f t="shared" si="246"/>
        <v>0</v>
      </c>
      <c r="WEG77" s="26">
        <f t="shared" si="246"/>
        <v>0</v>
      </c>
      <c r="WEH77" s="26">
        <f t="shared" si="246"/>
        <v>0</v>
      </c>
      <c r="WEI77" s="26">
        <f t="shared" si="246"/>
        <v>0</v>
      </c>
      <c r="WEJ77" s="26">
        <f t="shared" ref="WEJ77:WGU77" si="247">SUM(WEJ67:WEJ76)</f>
        <v>0</v>
      </c>
      <c r="WEK77" s="26">
        <f t="shared" si="247"/>
        <v>0</v>
      </c>
      <c r="WEL77" s="26">
        <f t="shared" si="247"/>
        <v>0</v>
      </c>
      <c r="WEM77" s="26">
        <f t="shared" si="247"/>
        <v>0</v>
      </c>
      <c r="WEN77" s="26">
        <f t="shared" si="247"/>
        <v>0</v>
      </c>
      <c r="WEO77" s="26">
        <f t="shared" si="247"/>
        <v>0</v>
      </c>
      <c r="WEP77" s="26">
        <f t="shared" si="247"/>
        <v>0</v>
      </c>
      <c r="WEQ77" s="26">
        <f t="shared" si="247"/>
        <v>0</v>
      </c>
      <c r="WER77" s="26">
        <f t="shared" si="247"/>
        <v>0</v>
      </c>
      <c r="WES77" s="26">
        <f t="shared" si="247"/>
        <v>0</v>
      </c>
      <c r="WET77" s="26">
        <f t="shared" si="247"/>
        <v>0</v>
      </c>
      <c r="WEU77" s="26">
        <f t="shared" si="247"/>
        <v>0</v>
      </c>
      <c r="WEV77" s="26">
        <f t="shared" si="247"/>
        <v>0</v>
      </c>
      <c r="WEW77" s="26">
        <f t="shared" si="247"/>
        <v>0</v>
      </c>
      <c r="WEX77" s="26">
        <f t="shared" si="247"/>
        <v>0</v>
      </c>
      <c r="WEY77" s="26">
        <f t="shared" si="247"/>
        <v>0</v>
      </c>
      <c r="WEZ77" s="26">
        <f t="shared" si="247"/>
        <v>0</v>
      </c>
      <c r="WFA77" s="26">
        <f t="shared" si="247"/>
        <v>0</v>
      </c>
      <c r="WFB77" s="26">
        <f t="shared" si="247"/>
        <v>0</v>
      </c>
      <c r="WFC77" s="26">
        <f t="shared" si="247"/>
        <v>0</v>
      </c>
      <c r="WFD77" s="26">
        <f t="shared" si="247"/>
        <v>0</v>
      </c>
      <c r="WFE77" s="26">
        <f t="shared" si="247"/>
        <v>0</v>
      </c>
      <c r="WFF77" s="26">
        <f t="shared" si="247"/>
        <v>0</v>
      </c>
      <c r="WFG77" s="26">
        <f t="shared" si="247"/>
        <v>0</v>
      </c>
      <c r="WFH77" s="26">
        <f t="shared" si="247"/>
        <v>0</v>
      </c>
      <c r="WFI77" s="26">
        <f t="shared" si="247"/>
        <v>0</v>
      </c>
      <c r="WFJ77" s="26">
        <f t="shared" si="247"/>
        <v>0</v>
      </c>
      <c r="WFK77" s="26">
        <f t="shared" si="247"/>
        <v>0</v>
      </c>
      <c r="WFL77" s="26">
        <f t="shared" si="247"/>
        <v>0</v>
      </c>
      <c r="WFM77" s="26">
        <f t="shared" si="247"/>
        <v>0</v>
      </c>
      <c r="WFN77" s="26">
        <f t="shared" si="247"/>
        <v>0</v>
      </c>
      <c r="WFO77" s="26">
        <f t="shared" si="247"/>
        <v>0</v>
      </c>
      <c r="WFP77" s="26">
        <f t="shared" si="247"/>
        <v>0</v>
      </c>
      <c r="WFQ77" s="26">
        <f t="shared" si="247"/>
        <v>0</v>
      </c>
      <c r="WFR77" s="26">
        <f t="shared" si="247"/>
        <v>0</v>
      </c>
      <c r="WFS77" s="26">
        <f t="shared" si="247"/>
        <v>0</v>
      </c>
      <c r="WFT77" s="26">
        <f t="shared" si="247"/>
        <v>0</v>
      </c>
      <c r="WFU77" s="26">
        <f t="shared" si="247"/>
        <v>0</v>
      </c>
      <c r="WFV77" s="26">
        <f t="shared" si="247"/>
        <v>0</v>
      </c>
      <c r="WFW77" s="26">
        <f t="shared" si="247"/>
        <v>0</v>
      </c>
      <c r="WFX77" s="26">
        <f t="shared" si="247"/>
        <v>0</v>
      </c>
      <c r="WFY77" s="26">
        <f t="shared" si="247"/>
        <v>0</v>
      </c>
      <c r="WFZ77" s="26">
        <f t="shared" si="247"/>
        <v>0</v>
      </c>
      <c r="WGA77" s="26">
        <f t="shared" si="247"/>
        <v>0</v>
      </c>
      <c r="WGB77" s="26">
        <f t="shared" si="247"/>
        <v>0</v>
      </c>
      <c r="WGC77" s="26">
        <f t="shared" si="247"/>
        <v>0</v>
      </c>
      <c r="WGD77" s="26">
        <f t="shared" si="247"/>
        <v>0</v>
      </c>
      <c r="WGE77" s="26">
        <f t="shared" si="247"/>
        <v>0</v>
      </c>
      <c r="WGF77" s="26">
        <f t="shared" si="247"/>
        <v>0</v>
      </c>
      <c r="WGG77" s="26">
        <f t="shared" si="247"/>
        <v>0</v>
      </c>
      <c r="WGH77" s="26">
        <f t="shared" si="247"/>
        <v>0</v>
      </c>
      <c r="WGI77" s="26">
        <f t="shared" si="247"/>
        <v>0</v>
      </c>
      <c r="WGJ77" s="26">
        <f t="shared" si="247"/>
        <v>0</v>
      </c>
      <c r="WGK77" s="26">
        <f t="shared" si="247"/>
        <v>0</v>
      </c>
      <c r="WGL77" s="26">
        <f t="shared" si="247"/>
        <v>0</v>
      </c>
      <c r="WGM77" s="26">
        <f t="shared" si="247"/>
        <v>0</v>
      </c>
      <c r="WGN77" s="26">
        <f t="shared" si="247"/>
        <v>0</v>
      </c>
      <c r="WGO77" s="26">
        <f t="shared" si="247"/>
        <v>0</v>
      </c>
      <c r="WGP77" s="26">
        <f t="shared" si="247"/>
        <v>0</v>
      </c>
      <c r="WGQ77" s="26">
        <f t="shared" si="247"/>
        <v>0</v>
      </c>
      <c r="WGR77" s="26">
        <f t="shared" si="247"/>
        <v>0</v>
      </c>
      <c r="WGS77" s="26">
        <f t="shared" si="247"/>
        <v>0</v>
      </c>
      <c r="WGT77" s="26">
        <f t="shared" si="247"/>
        <v>0</v>
      </c>
      <c r="WGU77" s="26">
        <f t="shared" si="247"/>
        <v>0</v>
      </c>
      <c r="WGV77" s="26">
        <f t="shared" ref="WGV77:WJG77" si="248">SUM(WGV67:WGV76)</f>
        <v>0</v>
      </c>
      <c r="WGW77" s="26">
        <f t="shared" si="248"/>
        <v>0</v>
      </c>
      <c r="WGX77" s="26">
        <f t="shared" si="248"/>
        <v>0</v>
      </c>
      <c r="WGY77" s="26">
        <f t="shared" si="248"/>
        <v>0</v>
      </c>
      <c r="WGZ77" s="26">
        <f t="shared" si="248"/>
        <v>0</v>
      </c>
      <c r="WHA77" s="26">
        <f t="shared" si="248"/>
        <v>0</v>
      </c>
      <c r="WHB77" s="26">
        <f t="shared" si="248"/>
        <v>0</v>
      </c>
      <c r="WHC77" s="26">
        <f t="shared" si="248"/>
        <v>0</v>
      </c>
      <c r="WHD77" s="26">
        <f t="shared" si="248"/>
        <v>0</v>
      </c>
      <c r="WHE77" s="26">
        <f t="shared" si="248"/>
        <v>0</v>
      </c>
      <c r="WHF77" s="26">
        <f t="shared" si="248"/>
        <v>0</v>
      </c>
      <c r="WHG77" s="26">
        <f t="shared" si="248"/>
        <v>0</v>
      </c>
      <c r="WHH77" s="26">
        <f t="shared" si="248"/>
        <v>0</v>
      </c>
      <c r="WHI77" s="26">
        <f t="shared" si="248"/>
        <v>0</v>
      </c>
      <c r="WHJ77" s="26">
        <f t="shared" si="248"/>
        <v>0</v>
      </c>
      <c r="WHK77" s="26">
        <f t="shared" si="248"/>
        <v>0</v>
      </c>
      <c r="WHL77" s="26">
        <f t="shared" si="248"/>
        <v>0</v>
      </c>
      <c r="WHM77" s="26">
        <f t="shared" si="248"/>
        <v>0</v>
      </c>
      <c r="WHN77" s="26">
        <f t="shared" si="248"/>
        <v>0</v>
      </c>
      <c r="WHO77" s="26">
        <f t="shared" si="248"/>
        <v>0</v>
      </c>
      <c r="WHP77" s="26">
        <f t="shared" si="248"/>
        <v>0</v>
      </c>
      <c r="WHQ77" s="26">
        <f t="shared" si="248"/>
        <v>0</v>
      </c>
      <c r="WHR77" s="26">
        <f t="shared" si="248"/>
        <v>0</v>
      </c>
      <c r="WHS77" s="26">
        <f t="shared" si="248"/>
        <v>0</v>
      </c>
      <c r="WHT77" s="26">
        <f t="shared" si="248"/>
        <v>0</v>
      </c>
      <c r="WHU77" s="26">
        <f t="shared" si="248"/>
        <v>0</v>
      </c>
      <c r="WHV77" s="26">
        <f t="shared" si="248"/>
        <v>0</v>
      </c>
      <c r="WHW77" s="26">
        <f t="shared" si="248"/>
        <v>0</v>
      </c>
      <c r="WHX77" s="26">
        <f t="shared" si="248"/>
        <v>0</v>
      </c>
      <c r="WHY77" s="26">
        <f t="shared" si="248"/>
        <v>0</v>
      </c>
      <c r="WHZ77" s="26">
        <f t="shared" si="248"/>
        <v>0</v>
      </c>
      <c r="WIA77" s="26">
        <f t="shared" si="248"/>
        <v>0</v>
      </c>
      <c r="WIB77" s="26">
        <f t="shared" si="248"/>
        <v>0</v>
      </c>
      <c r="WIC77" s="26">
        <f t="shared" si="248"/>
        <v>0</v>
      </c>
      <c r="WID77" s="26">
        <f t="shared" si="248"/>
        <v>0</v>
      </c>
      <c r="WIE77" s="26">
        <f t="shared" si="248"/>
        <v>0</v>
      </c>
      <c r="WIF77" s="26">
        <f t="shared" si="248"/>
        <v>0</v>
      </c>
      <c r="WIG77" s="26">
        <f t="shared" si="248"/>
        <v>0</v>
      </c>
      <c r="WIH77" s="26">
        <f t="shared" si="248"/>
        <v>0</v>
      </c>
      <c r="WII77" s="26">
        <f t="shared" si="248"/>
        <v>0</v>
      </c>
      <c r="WIJ77" s="26">
        <f t="shared" si="248"/>
        <v>0</v>
      </c>
      <c r="WIK77" s="26">
        <f t="shared" si="248"/>
        <v>0</v>
      </c>
      <c r="WIL77" s="26">
        <f t="shared" si="248"/>
        <v>0</v>
      </c>
      <c r="WIM77" s="26">
        <f t="shared" si="248"/>
        <v>0</v>
      </c>
      <c r="WIN77" s="26">
        <f t="shared" si="248"/>
        <v>0</v>
      </c>
      <c r="WIO77" s="26">
        <f t="shared" si="248"/>
        <v>0</v>
      </c>
      <c r="WIP77" s="26">
        <f t="shared" si="248"/>
        <v>0</v>
      </c>
      <c r="WIQ77" s="26">
        <f t="shared" si="248"/>
        <v>0</v>
      </c>
      <c r="WIR77" s="26">
        <f t="shared" si="248"/>
        <v>0</v>
      </c>
      <c r="WIS77" s="26">
        <f t="shared" si="248"/>
        <v>0</v>
      </c>
      <c r="WIT77" s="26">
        <f t="shared" si="248"/>
        <v>0</v>
      </c>
      <c r="WIU77" s="26">
        <f t="shared" si="248"/>
        <v>0</v>
      </c>
      <c r="WIV77" s="26">
        <f t="shared" si="248"/>
        <v>0</v>
      </c>
      <c r="WIW77" s="26">
        <f t="shared" si="248"/>
        <v>0</v>
      </c>
      <c r="WIX77" s="26">
        <f t="shared" si="248"/>
        <v>0</v>
      </c>
      <c r="WIY77" s="26">
        <f t="shared" si="248"/>
        <v>0</v>
      </c>
      <c r="WIZ77" s="26">
        <f t="shared" si="248"/>
        <v>0</v>
      </c>
      <c r="WJA77" s="26">
        <f t="shared" si="248"/>
        <v>0</v>
      </c>
      <c r="WJB77" s="26">
        <f t="shared" si="248"/>
        <v>0</v>
      </c>
      <c r="WJC77" s="26">
        <f t="shared" si="248"/>
        <v>0</v>
      </c>
      <c r="WJD77" s="26">
        <f t="shared" si="248"/>
        <v>0</v>
      </c>
      <c r="WJE77" s="26">
        <f t="shared" si="248"/>
        <v>0</v>
      </c>
      <c r="WJF77" s="26">
        <f t="shared" si="248"/>
        <v>0</v>
      </c>
      <c r="WJG77" s="26">
        <f t="shared" si="248"/>
        <v>0</v>
      </c>
      <c r="WJH77" s="26">
        <f t="shared" ref="WJH77:WLS77" si="249">SUM(WJH67:WJH76)</f>
        <v>0</v>
      </c>
      <c r="WJI77" s="26">
        <f t="shared" si="249"/>
        <v>0</v>
      </c>
      <c r="WJJ77" s="26">
        <f t="shared" si="249"/>
        <v>0</v>
      </c>
      <c r="WJK77" s="26">
        <f t="shared" si="249"/>
        <v>0</v>
      </c>
      <c r="WJL77" s="26">
        <f t="shared" si="249"/>
        <v>0</v>
      </c>
      <c r="WJM77" s="26">
        <f t="shared" si="249"/>
        <v>0</v>
      </c>
      <c r="WJN77" s="26">
        <f t="shared" si="249"/>
        <v>0</v>
      </c>
      <c r="WJO77" s="26">
        <f t="shared" si="249"/>
        <v>0</v>
      </c>
      <c r="WJP77" s="26">
        <f t="shared" si="249"/>
        <v>0</v>
      </c>
      <c r="WJQ77" s="26">
        <f t="shared" si="249"/>
        <v>0</v>
      </c>
      <c r="WJR77" s="26">
        <f t="shared" si="249"/>
        <v>0</v>
      </c>
      <c r="WJS77" s="26">
        <f t="shared" si="249"/>
        <v>0</v>
      </c>
      <c r="WJT77" s="26">
        <f t="shared" si="249"/>
        <v>0</v>
      </c>
      <c r="WJU77" s="26">
        <f t="shared" si="249"/>
        <v>0</v>
      </c>
      <c r="WJV77" s="26">
        <f t="shared" si="249"/>
        <v>0</v>
      </c>
      <c r="WJW77" s="26">
        <f t="shared" si="249"/>
        <v>0</v>
      </c>
      <c r="WJX77" s="26">
        <f t="shared" si="249"/>
        <v>0</v>
      </c>
      <c r="WJY77" s="26">
        <f t="shared" si="249"/>
        <v>0</v>
      </c>
      <c r="WJZ77" s="26">
        <f t="shared" si="249"/>
        <v>0</v>
      </c>
      <c r="WKA77" s="26">
        <f t="shared" si="249"/>
        <v>0</v>
      </c>
      <c r="WKB77" s="26">
        <f t="shared" si="249"/>
        <v>0</v>
      </c>
      <c r="WKC77" s="26">
        <f t="shared" si="249"/>
        <v>0</v>
      </c>
      <c r="WKD77" s="26">
        <f t="shared" si="249"/>
        <v>0</v>
      </c>
      <c r="WKE77" s="26">
        <f t="shared" si="249"/>
        <v>0</v>
      </c>
      <c r="WKF77" s="26">
        <f t="shared" si="249"/>
        <v>0</v>
      </c>
      <c r="WKG77" s="26">
        <f t="shared" si="249"/>
        <v>0</v>
      </c>
      <c r="WKH77" s="26">
        <f t="shared" si="249"/>
        <v>0</v>
      </c>
      <c r="WKI77" s="26">
        <f t="shared" si="249"/>
        <v>0</v>
      </c>
      <c r="WKJ77" s="26">
        <f t="shared" si="249"/>
        <v>0</v>
      </c>
      <c r="WKK77" s="26">
        <f t="shared" si="249"/>
        <v>0</v>
      </c>
      <c r="WKL77" s="26">
        <f t="shared" si="249"/>
        <v>0</v>
      </c>
      <c r="WKM77" s="26">
        <f t="shared" si="249"/>
        <v>0</v>
      </c>
      <c r="WKN77" s="26">
        <f t="shared" si="249"/>
        <v>0</v>
      </c>
      <c r="WKO77" s="26">
        <f t="shared" si="249"/>
        <v>0</v>
      </c>
      <c r="WKP77" s="26">
        <f t="shared" si="249"/>
        <v>0</v>
      </c>
      <c r="WKQ77" s="26">
        <f t="shared" si="249"/>
        <v>0</v>
      </c>
      <c r="WKR77" s="26">
        <f t="shared" si="249"/>
        <v>0</v>
      </c>
      <c r="WKS77" s="26">
        <f t="shared" si="249"/>
        <v>0</v>
      </c>
      <c r="WKT77" s="26">
        <f t="shared" si="249"/>
        <v>0</v>
      </c>
      <c r="WKU77" s="26">
        <f t="shared" si="249"/>
        <v>0</v>
      </c>
      <c r="WKV77" s="26">
        <f t="shared" si="249"/>
        <v>0</v>
      </c>
      <c r="WKW77" s="26">
        <f t="shared" si="249"/>
        <v>0</v>
      </c>
      <c r="WKX77" s="26">
        <f t="shared" si="249"/>
        <v>0</v>
      </c>
      <c r="WKY77" s="26">
        <f t="shared" si="249"/>
        <v>0</v>
      </c>
      <c r="WKZ77" s="26">
        <f t="shared" si="249"/>
        <v>0</v>
      </c>
      <c r="WLA77" s="26">
        <f t="shared" si="249"/>
        <v>0</v>
      </c>
      <c r="WLB77" s="26">
        <f t="shared" si="249"/>
        <v>0</v>
      </c>
      <c r="WLC77" s="26">
        <f t="shared" si="249"/>
        <v>0</v>
      </c>
      <c r="WLD77" s="26">
        <f t="shared" si="249"/>
        <v>0</v>
      </c>
      <c r="WLE77" s="26">
        <f t="shared" si="249"/>
        <v>0</v>
      </c>
      <c r="WLF77" s="26">
        <f t="shared" si="249"/>
        <v>0</v>
      </c>
      <c r="WLG77" s="26">
        <f t="shared" si="249"/>
        <v>0</v>
      </c>
      <c r="WLH77" s="26">
        <f t="shared" si="249"/>
        <v>0</v>
      </c>
      <c r="WLI77" s="26">
        <f t="shared" si="249"/>
        <v>0</v>
      </c>
      <c r="WLJ77" s="26">
        <f t="shared" si="249"/>
        <v>0</v>
      </c>
      <c r="WLK77" s="26">
        <f t="shared" si="249"/>
        <v>0</v>
      </c>
      <c r="WLL77" s="26">
        <f t="shared" si="249"/>
        <v>0</v>
      </c>
      <c r="WLM77" s="26">
        <f t="shared" si="249"/>
        <v>0</v>
      </c>
      <c r="WLN77" s="26">
        <f t="shared" si="249"/>
        <v>0</v>
      </c>
      <c r="WLO77" s="26">
        <f t="shared" si="249"/>
        <v>0</v>
      </c>
      <c r="WLP77" s="26">
        <f t="shared" si="249"/>
        <v>0</v>
      </c>
      <c r="WLQ77" s="26">
        <f t="shared" si="249"/>
        <v>0</v>
      </c>
      <c r="WLR77" s="26">
        <f t="shared" si="249"/>
        <v>0</v>
      </c>
      <c r="WLS77" s="26">
        <f t="shared" si="249"/>
        <v>0</v>
      </c>
      <c r="WLT77" s="26">
        <f t="shared" ref="WLT77:WOE77" si="250">SUM(WLT67:WLT76)</f>
        <v>0</v>
      </c>
      <c r="WLU77" s="26">
        <f t="shared" si="250"/>
        <v>0</v>
      </c>
      <c r="WLV77" s="26">
        <f t="shared" si="250"/>
        <v>0</v>
      </c>
      <c r="WLW77" s="26">
        <f t="shared" si="250"/>
        <v>0</v>
      </c>
      <c r="WLX77" s="26">
        <f t="shared" si="250"/>
        <v>0</v>
      </c>
      <c r="WLY77" s="26">
        <f t="shared" si="250"/>
        <v>0</v>
      </c>
      <c r="WLZ77" s="26">
        <f t="shared" si="250"/>
        <v>0</v>
      </c>
      <c r="WMA77" s="26">
        <f t="shared" si="250"/>
        <v>0</v>
      </c>
      <c r="WMB77" s="26">
        <f t="shared" si="250"/>
        <v>0</v>
      </c>
      <c r="WMC77" s="26">
        <f t="shared" si="250"/>
        <v>0</v>
      </c>
      <c r="WMD77" s="26">
        <f t="shared" si="250"/>
        <v>0</v>
      </c>
      <c r="WME77" s="26">
        <f t="shared" si="250"/>
        <v>0</v>
      </c>
      <c r="WMF77" s="26">
        <f t="shared" si="250"/>
        <v>0</v>
      </c>
      <c r="WMG77" s="26">
        <f t="shared" si="250"/>
        <v>0</v>
      </c>
      <c r="WMH77" s="26">
        <f t="shared" si="250"/>
        <v>0</v>
      </c>
      <c r="WMI77" s="26">
        <f t="shared" si="250"/>
        <v>0</v>
      </c>
      <c r="WMJ77" s="26">
        <f t="shared" si="250"/>
        <v>0</v>
      </c>
      <c r="WMK77" s="26">
        <f t="shared" si="250"/>
        <v>0</v>
      </c>
      <c r="WML77" s="26">
        <f t="shared" si="250"/>
        <v>0</v>
      </c>
      <c r="WMM77" s="26">
        <f t="shared" si="250"/>
        <v>0</v>
      </c>
      <c r="WMN77" s="26">
        <f t="shared" si="250"/>
        <v>0</v>
      </c>
      <c r="WMO77" s="26">
        <f t="shared" si="250"/>
        <v>0</v>
      </c>
      <c r="WMP77" s="26">
        <f t="shared" si="250"/>
        <v>0</v>
      </c>
      <c r="WMQ77" s="26">
        <f t="shared" si="250"/>
        <v>0</v>
      </c>
      <c r="WMR77" s="26">
        <f t="shared" si="250"/>
        <v>0</v>
      </c>
      <c r="WMS77" s="26">
        <f t="shared" si="250"/>
        <v>0</v>
      </c>
      <c r="WMT77" s="26">
        <f t="shared" si="250"/>
        <v>0</v>
      </c>
      <c r="WMU77" s="26">
        <f t="shared" si="250"/>
        <v>0</v>
      </c>
      <c r="WMV77" s="26">
        <f t="shared" si="250"/>
        <v>0</v>
      </c>
      <c r="WMW77" s="26">
        <f t="shared" si="250"/>
        <v>0</v>
      </c>
      <c r="WMX77" s="26">
        <f t="shared" si="250"/>
        <v>0</v>
      </c>
      <c r="WMY77" s="26">
        <f t="shared" si="250"/>
        <v>0</v>
      </c>
      <c r="WMZ77" s="26">
        <f t="shared" si="250"/>
        <v>0</v>
      </c>
      <c r="WNA77" s="26">
        <f t="shared" si="250"/>
        <v>0</v>
      </c>
      <c r="WNB77" s="26">
        <f t="shared" si="250"/>
        <v>0</v>
      </c>
      <c r="WNC77" s="26">
        <f t="shared" si="250"/>
        <v>0</v>
      </c>
      <c r="WND77" s="26">
        <f t="shared" si="250"/>
        <v>0</v>
      </c>
      <c r="WNE77" s="26">
        <f t="shared" si="250"/>
        <v>0</v>
      </c>
      <c r="WNF77" s="26">
        <f t="shared" si="250"/>
        <v>0</v>
      </c>
      <c r="WNG77" s="26">
        <f t="shared" si="250"/>
        <v>0</v>
      </c>
      <c r="WNH77" s="26">
        <f t="shared" si="250"/>
        <v>0</v>
      </c>
      <c r="WNI77" s="26">
        <f t="shared" si="250"/>
        <v>0</v>
      </c>
      <c r="WNJ77" s="26">
        <f t="shared" si="250"/>
        <v>0</v>
      </c>
      <c r="WNK77" s="26">
        <f t="shared" si="250"/>
        <v>0</v>
      </c>
      <c r="WNL77" s="26">
        <f t="shared" si="250"/>
        <v>0</v>
      </c>
      <c r="WNM77" s="26">
        <f t="shared" si="250"/>
        <v>0</v>
      </c>
      <c r="WNN77" s="26">
        <f t="shared" si="250"/>
        <v>0</v>
      </c>
      <c r="WNO77" s="26">
        <f t="shared" si="250"/>
        <v>0</v>
      </c>
      <c r="WNP77" s="26">
        <f t="shared" si="250"/>
        <v>0</v>
      </c>
      <c r="WNQ77" s="26">
        <f t="shared" si="250"/>
        <v>0</v>
      </c>
      <c r="WNR77" s="26">
        <f t="shared" si="250"/>
        <v>0</v>
      </c>
      <c r="WNS77" s="26">
        <f t="shared" si="250"/>
        <v>0</v>
      </c>
      <c r="WNT77" s="26">
        <f t="shared" si="250"/>
        <v>0</v>
      </c>
      <c r="WNU77" s="26">
        <f t="shared" si="250"/>
        <v>0</v>
      </c>
      <c r="WNV77" s="26">
        <f t="shared" si="250"/>
        <v>0</v>
      </c>
      <c r="WNW77" s="26">
        <f t="shared" si="250"/>
        <v>0</v>
      </c>
      <c r="WNX77" s="26">
        <f t="shared" si="250"/>
        <v>0</v>
      </c>
      <c r="WNY77" s="26">
        <f t="shared" si="250"/>
        <v>0</v>
      </c>
      <c r="WNZ77" s="26">
        <f t="shared" si="250"/>
        <v>0</v>
      </c>
      <c r="WOA77" s="26">
        <f t="shared" si="250"/>
        <v>0</v>
      </c>
      <c r="WOB77" s="26">
        <f t="shared" si="250"/>
        <v>0</v>
      </c>
      <c r="WOC77" s="26">
        <f t="shared" si="250"/>
        <v>0</v>
      </c>
      <c r="WOD77" s="26">
        <f t="shared" si="250"/>
        <v>0</v>
      </c>
      <c r="WOE77" s="26">
        <f t="shared" si="250"/>
        <v>0</v>
      </c>
      <c r="WOF77" s="26">
        <f t="shared" ref="WOF77:WQQ77" si="251">SUM(WOF67:WOF76)</f>
        <v>0</v>
      </c>
      <c r="WOG77" s="26">
        <f t="shared" si="251"/>
        <v>0</v>
      </c>
      <c r="WOH77" s="26">
        <f t="shared" si="251"/>
        <v>0</v>
      </c>
      <c r="WOI77" s="26">
        <f t="shared" si="251"/>
        <v>0</v>
      </c>
      <c r="WOJ77" s="26">
        <f t="shared" si="251"/>
        <v>0</v>
      </c>
      <c r="WOK77" s="26">
        <f t="shared" si="251"/>
        <v>0</v>
      </c>
      <c r="WOL77" s="26">
        <f t="shared" si="251"/>
        <v>0</v>
      </c>
      <c r="WOM77" s="26">
        <f t="shared" si="251"/>
        <v>0</v>
      </c>
      <c r="WON77" s="26">
        <f t="shared" si="251"/>
        <v>0</v>
      </c>
      <c r="WOO77" s="26">
        <f t="shared" si="251"/>
        <v>0</v>
      </c>
      <c r="WOP77" s="26">
        <f t="shared" si="251"/>
        <v>0</v>
      </c>
      <c r="WOQ77" s="26">
        <f t="shared" si="251"/>
        <v>0</v>
      </c>
      <c r="WOR77" s="26">
        <f t="shared" si="251"/>
        <v>0</v>
      </c>
      <c r="WOS77" s="26">
        <f t="shared" si="251"/>
        <v>0</v>
      </c>
      <c r="WOT77" s="26">
        <f t="shared" si="251"/>
        <v>0</v>
      </c>
      <c r="WOU77" s="26">
        <f t="shared" si="251"/>
        <v>0</v>
      </c>
      <c r="WOV77" s="26">
        <f t="shared" si="251"/>
        <v>0</v>
      </c>
      <c r="WOW77" s="26">
        <f t="shared" si="251"/>
        <v>0</v>
      </c>
      <c r="WOX77" s="26">
        <f t="shared" si="251"/>
        <v>0</v>
      </c>
      <c r="WOY77" s="26">
        <f t="shared" si="251"/>
        <v>0</v>
      </c>
      <c r="WOZ77" s="26">
        <f t="shared" si="251"/>
        <v>0</v>
      </c>
      <c r="WPA77" s="26">
        <f t="shared" si="251"/>
        <v>0</v>
      </c>
      <c r="WPB77" s="26">
        <f t="shared" si="251"/>
        <v>0</v>
      </c>
      <c r="WPC77" s="26">
        <f t="shared" si="251"/>
        <v>0</v>
      </c>
      <c r="WPD77" s="26">
        <f t="shared" si="251"/>
        <v>0</v>
      </c>
      <c r="WPE77" s="26">
        <f t="shared" si="251"/>
        <v>0</v>
      </c>
      <c r="WPF77" s="26">
        <f t="shared" si="251"/>
        <v>0</v>
      </c>
      <c r="WPG77" s="26">
        <f t="shared" si="251"/>
        <v>0</v>
      </c>
      <c r="WPH77" s="26">
        <f t="shared" si="251"/>
        <v>0</v>
      </c>
      <c r="WPI77" s="26">
        <f t="shared" si="251"/>
        <v>0</v>
      </c>
      <c r="WPJ77" s="26">
        <f t="shared" si="251"/>
        <v>0</v>
      </c>
      <c r="WPK77" s="26">
        <f t="shared" si="251"/>
        <v>0</v>
      </c>
      <c r="WPL77" s="26">
        <f t="shared" si="251"/>
        <v>0</v>
      </c>
      <c r="WPM77" s="26">
        <f t="shared" si="251"/>
        <v>0</v>
      </c>
      <c r="WPN77" s="26">
        <f t="shared" si="251"/>
        <v>0</v>
      </c>
      <c r="WPO77" s="26">
        <f t="shared" si="251"/>
        <v>0</v>
      </c>
      <c r="WPP77" s="26">
        <f t="shared" si="251"/>
        <v>0</v>
      </c>
      <c r="WPQ77" s="26">
        <f t="shared" si="251"/>
        <v>0</v>
      </c>
      <c r="WPR77" s="26">
        <f t="shared" si="251"/>
        <v>0</v>
      </c>
      <c r="WPS77" s="26">
        <f t="shared" si="251"/>
        <v>0</v>
      </c>
      <c r="WPT77" s="26">
        <f t="shared" si="251"/>
        <v>0</v>
      </c>
      <c r="WPU77" s="26">
        <f t="shared" si="251"/>
        <v>0</v>
      </c>
      <c r="WPV77" s="26">
        <f t="shared" si="251"/>
        <v>0</v>
      </c>
      <c r="WPW77" s="26">
        <f t="shared" si="251"/>
        <v>0</v>
      </c>
      <c r="WPX77" s="26">
        <f t="shared" si="251"/>
        <v>0</v>
      </c>
      <c r="WPY77" s="26">
        <f t="shared" si="251"/>
        <v>0</v>
      </c>
      <c r="WPZ77" s="26">
        <f t="shared" si="251"/>
        <v>0</v>
      </c>
      <c r="WQA77" s="26">
        <f t="shared" si="251"/>
        <v>0</v>
      </c>
      <c r="WQB77" s="26">
        <f t="shared" si="251"/>
        <v>0</v>
      </c>
      <c r="WQC77" s="26">
        <f t="shared" si="251"/>
        <v>0</v>
      </c>
      <c r="WQD77" s="26">
        <f t="shared" si="251"/>
        <v>0</v>
      </c>
      <c r="WQE77" s="26">
        <f t="shared" si="251"/>
        <v>0</v>
      </c>
      <c r="WQF77" s="26">
        <f t="shared" si="251"/>
        <v>0</v>
      </c>
      <c r="WQG77" s="26">
        <f t="shared" si="251"/>
        <v>0</v>
      </c>
      <c r="WQH77" s="26">
        <f t="shared" si="251"/>
        <v>0</v>
      </c>
      <c r="WQI77" s="26">
        <f t="shared" si="251"/>
        <v>0</v>
      </c>
      <c r="WQJ77" s="26">
        <f t="shared" si="251"/>
        <v>0</v>
      </c>
      <c r="WQK77" s="26">
        <f t="shared" si="251"/>
        <v>0</v>
      </c>
      <c r="WQL77" s="26">
        <f t="shared" si="251"/>
        <v>0</v>
      </c>
      <c r="WQM77" s="26">
        <f t="shared" si="251"/>
        <v>0</v>
      </c>
      <c r="WQN77" s="26">
        <f t="shared" si="251"/>
        <v>0</v>
      </c>
      <c r="WQO77" s="26">
        <f t="shared" si="251"/>
        <v>0</v>
      </c>
      <c r="WQP77" s="26">
        <f t="shared" si="251"/>
        <v>0</v>
      </c>
      <c r="WQQ77" s="26">
        <f t="shared" si="251"/>
        <v>0</v>
      </c>
      <c r="WQR77" s="26">
        <f t="shared" ref="WQR77:WTC77" si="252">SUM(WQR67:WQR76)</f>
        <v>0</v>
      </c>
      <c r="WQS77" s="26">
        <f t="shared" si="252"/>
        <v>0</v>
      </c>
      <c r="WQT77" s="26">
        <f t="shared" si="252"/>
        <v>0</v>
      </c>
      <c r="WQU77" s="26">
        <f t="shared" si="252"/>
        <v>0</v>
      </c>
      <c r="WQV77" s="26">
        <f t="shared" si="252"/>
        <v>0</v>
      </c>
      <c r="WQW77" s="26">
        <f t="shared" si="252"/>
        <v>0</v>
      </c>
      <c r="WQX77" s="26">
        <f t="shared" si="252"/>
        <v>0</v>
      </c>
      <c r="WQY77" s="26">
        <f t="shared" si="252"/>
        <v>0</v>
      </c>
      <c r="WQZ77" s="26">
        <f t="shared" si="252"/>
        <v>0</v>
      </c>
      <c r="WRA77" s="26">
        <f t="shared" si="252"/>
        <v>0</v>
      </c>
      <c r="WRB77" s="26">
        <f t="shared" si="252"/>
        <v>0</v>
      </c>
      <c r="WRC77" s="26">
        <f t="shared" si="252"/>
        <v>0</v>
      </c>
      <c r="WRD77" s="26">
        <f t="shared" si="252"/>
        <v>0</v>
      </c>
      <c r="WRE77" s="26">
        <f t="shared" si="252"/>
        <v>0</v>
      </c>
      <c r="WRF77" s="26">
        <f t="shared" si="252"/>
        <v>0</v>
      </c>
      <c r="WRG77" s="26">
        <f t="shared" si="252"/>
        <v>0</v>
      </c>
      <c r="WRH77" s="26">
        <f t="shared" si="252"/>
        <v>0</v>
      </c>
      <c r="WRI77" s="26">
        <f t="shared" si="252"/>
        <v>0</v>
      </c>
      <c r="WRJ77" s="26">
        <f t="shared" si="252"/>
        <v>0</v>
      </c>
      <c r="WRK77" s="26">
        <f t="shared" si="252"/>
        <v>0</v>
      </c>
      <c r="WRL77" s="26">
        <f t="shared" si="252"/>
        <v>0</v>
      </c>
      <c r="WRM77" s="26">
        <f t="shared" si="252"/>
        <v>0</v>
      </c>
      <c r="WRN77" s="26">
        <f t="shared" si="252"/>
        <v>0</v>
      </c>
      <c r="WRO77" s="26">
        <f t="shared" si="252"/>
        <v>0</v>
      </c>
      <c r="WRP77" s="26">
        <f t="shared" si="252"/>
        <v>0</v>
      </c>
      <c r="WRQ77" s="26">
        <f t="shared" si="252"/>
        <v>0</v>
      </c>
      <c r="WRR77" s="26">
        <f t="shared" si="252"/>
        <v>0</v>
      </c>
      <c r="WRS77" s="26">
        <f t="shared" si="252"/>
        <v>0</v>
      </c>
      <c r="WRT77" s="26">
        <f t="shared" si="252"/>
        <v>0</v>
      </c>
      <c r="WRU77" s="26">
        <f t="shared" si="252"/>
        <v>0</v>
      </c>
      <c r="WRV77" s="26">
        <f t="shared" si="252"/>
        <v>0</v>
      </c>
      <c r="WRW77" s="26">
        <f t="shared" si="252"/>
        <v>0</v>
      </c>
      <c r="WRX77" s="26">
        <f t="shared" si="252"/>
        <v>0</v>
      </c>
      <c r="WRY77" s="26">
        <f t="shared" si="252"/>
        <v>0</v>
      </c>
      <c r="WRZ77" s="26">
        <f t="shared" si="252"/>
        <v>0</v>
      </c>
      <c r="WSA77" s="26">
        <f t="shared" si="252"/>
        <v>0</v>
      </c>
      <c r="WSB77" s="26">
        <f t="shared" si="252"/>
        <v>0</v>
      </c>
      <c r="WSC77" s="26">
        <f t="shared" si="252"/>
        <v>0</v>
      </c>
      <c r="WSD77" s="26">
        <f t="shared" si="252"/>
        <v>0</v>
      </c>
      <c r="WSE77" s="26">
        <f t="shared" si="252"/>
        <v>0</v>
      </c>
      <c r="WSF77" s="26">
        <f t="shared" si="252"/>
        <v>0</v>
      </c>
      <c r="WSG77" s="26">
        <f t="shared" si="252"/>
        <v>0</v>
      </c>
      <c r="WSH77" s="26">
        <f t="shared" si="252"/>
        <v>0</v>
      </c>
      <c r="WSI77" s="26">
        <f t="shared" si="252"/>
        <v>0</v>
      </c>
      <c r="WSJ77" s="26">
        <f t="shared" si="252"/>
        <v>0</v>
      </c>
      <c r="WSK77" s="26">
        <f t="shared" si="252"/>
        <v>0</v>
      </c>
      <c r="WSL77" s="26">
        <f t="shared" si="252"/>
        <v>0</v>
      </c>
      <c r="WSM77" s="26">
        <f t="shared" si="252"/>
        <v>0</v>
      </c>
      <c r="WSN77" s="26">
        <f t="shared" si="252"/>
        <v>0</v>
      </c>
      <c r="WSO77" s="26">
        <f t="shared" si="252"/>
        <v>0</v>
      </c>
      <c r="WSP77" s="26">
        <f t="shared" si="252"/>
        <v>0</v>
      </c>
      <c r="WSQ77" s="26">
        <f t="shared" si="252"/>
        <v>0</v>
      </c>
      <c r="WSR77" s="26">
        <f t="shared" si="252"/>
        <v>0</v>
      </c>
      <c r="WSS77" s="26">
        <f t="shared" si="252"/>
        <v>0</v>
      </c>
      <c r="WST77" s="26">
        <f t="shared" si="252"/>
        <v>0</v>
      </c>
      <c r="WSU77" s="26">
        <f t="shared" si="252"/>
        <v>0</v>
      </c>
      <c r="WSV77" s="26">
        <f t="shared" si="252"/>
        <v>0</v>
      </c>
      <c r="WSW77" s="26">
        <f t="shared" si="252"/>
        <v>0</v>
      </c>
      <c r="WSX77" s="26">
        <f t="shared" si="252"/>
        <v>0</v>
      </c>
      <c r="WSY77" s="26">
        <f t="shared" si="252"/>
        <v>0</v>
      </c>
      <c r="WSZ77" s="26">
        <f t="shared" si="252"/>
        <v>0</v>
      </c>
      <c r="WTA77" s="26">
        <f t="shared" si="252"/>
        <v>0</v>
      </c>
      <c r="WTB77" s="26">
        <f t="shared" si="252"/>
        <v>0</v>
      </c>
      <c r="WTC77" s="26">
        <f t="shared" si="252"/>
        <v>0</v>
      </c>
      <c r="WTD77" s="26">
        <f t="shared" ref="WTD77:WVO77" si="253">SUM(WTD67:WTD76)</f>
        <v>0</v>
      </c>
      <c r="WTE77" s="26">
        <f t="shared" si="253"/>
        <v>0</v>
      </c>
      <c r="WTF77" s="26">
        <f t="shared" si="253"/>
        <v>0</v>
      </c>
      <c r="WTG77" s="26">
        <f t="shared" si="253"/>
        <v>0</v>
      </c>
      <c r="WTH77" s="26">
        <f t="shared" si="253"/>
        <v>0</v>
      </c>
      <c r="WTI77" s="26">
        <f t="shared" si="253"/>
        <v>0</v>
      </c>
      <c r="WTJ77" s="26">
        <f t="shared" si="253"/>
        <v>0</v>
      </c>
      <c r="WTK77" s="26">
        <f t="shared" si="253"/>
        <v>0</v>
      </c>
      <c r="WTL77" s="26">
        <f t="shared" si="253"/>
        <v>0</v>
      </c>
      <c r="WTM77" s="26">
        <f t="shared" si="253"/>
        <v>0</v>
      </c>
      <c r="WTN77" s="26">
        <f t="shared" si="253"/>
        <v>0</v>
      </c>
      <c r="WTO77" s="26">
        <f t="shared" si="253"/>
        <v>0</v>
      </c>
      <c r="WTP77" s="26">
        <f t="shared" si="253"/>
        <v>0</v>
      </c>
      <c r="WTQ77" s="26">
        <f t="shared" si="253"/>
        <v>0</v>
      </c>
      <c r="WTR77" s="26">
        <f t="shared" si="253"/>
        <v>0</v>
      </c>
      <c r="WTS77" s="26">
        <f t="shared" si="253"/>
        <v>0</v>
      </c>
      <c r="WTT77" s="26">
        <f t="shared" si="253"/>
        <v>0</v>
      </c>
      <c r="WTU77" s="26">
        <f t="shared" si="253"/>
        <v>0</v>
      </c>
      <c r="WTV77" s="26">
        <f t="shared" si="253"/>
        <v>0</v>
      </c>
      <c r="WTW77" s="26">
        <f t="shared" si="253"/>
        <v>0</v>
      </c>
      <c r="WTX77" s="26">
        <f t="shared" si="253"/>
        <v>0</v>
      </c>
      <c r="WTY77" s="26">
        <f t="shared" si="253"/>
        <v>0</v>
      </c>
      <c r="WTZ77" s="26">
        <f t="shared" si="253"/>
        <v>0</v>
      </c>
      <c r="WUA77" s="26">
        <f t="shared" si="253"/>
        <v>0</v>
      </c>
      <c r="WUB77" s="26">
        <f t="shared" si="253"/>
        <v>0</v>
      </c>
      <c r="WUC77" s="26">
        <f t="shared" si="253"/>
        <v>0</v>
      </c>
      <c r="WUD77" s="26">
        <f t="shared" si="253"/>
        <v>0</v>
      </c>
      <c r="WUE77" s="26">
        <f t="shared" si="253"/>
        <v>0</v>
      </c>
      <c r="WUF77" s="26">
        <f t="shared" si="253"/>
        <v>0</v>
      </c>
      <c r="WUG77" s="26">
        <f t="shared" si="253"/>
        <v>0</v>
      </c>
      <c r="WUH77" s="26">
        <f t="shared" si="253"/>
        <v>0</v>
      </c>
      <c r="WUI77" s="26">
        <f t="shared" si="253"/>
        <v>0</v>
      </c>
      <c r="WUJ77" s="26">
        <f t="shared" si="253"/>
        <v>0</v>
      </c>
      <c r="WUK77" s="26">
        <f t="shared" si="253"/>
        <v>0</v>
      </c>
      <c r="WUL77" s="26">
        <f t="shared" si="253"/>
        <v>0</v>
      </c>
      <c r="WUM77" s="26">
        <f t="shared" si="253"/>
        <v>0</v>
      </c>
      <c r="WUN77" s="26">
        <f t="shared" si="253"/>
        <v>0</v>
      </c>
      <c r="WUO77" s="26">
        <f t="shared" si="253"/>
        <v>0</v>
      </c>
      <c r="WUP77" s="26">
        <f t="shared" si="253"/>
        <v>0</v>
      </c>
      <c r="WUQ77" s="26">
        <f t="shared" si="253"/>
        <v>0</v>
      </c>
      <c r="WUR77" s="26">
        <f t="shared" si="253"/>
        <v>0</v>
      </c>
      <c r="WUS77" s="26">
        <f t="shared" si="253"/>
        <v>0</v>
      </c>
      <c r="WUT77" s="26">
        <f t="shared" si="253"/>
        <v>0</v>
      </c>
      <c r="WUU77" s="26">
        <f t="shared" si="253"/>
        <v>0</v>
      </c>
      <c r="WUV77" s="26">
        <f t="shared" si="253"/>
        <v>0</v>
      </c>
      <c r="WUW77" s="26">
        <f t="shared" si="253"/>
        <v>0</v>
      </c>
      <c r="WUX77" s="26">
        <f t="shared" si="253"/>
        <v>0</v>
      </c>
      <c r="WUY77" s="26">
        <f t="shared" si="253"/>
        <v>0</v>
      </c>
      <c r="WUZ77" s="26">
        <f t="shared" si="253"/>
        <v>0</v>
      </c>
      <c r="WVA77" s="26">
        <f t="shared" si="253"/>
        <v>0</v>
      </c>
      <c r="WVB77" s="26">
        <f t="shared" si="253"/>
        <v>0</v>
      </c>
      <c r="WVC77" s="26">
        <f t="shared" si="253"/>
        <v>0</v>
      </c>
      <c r="WVD77" s="26">
        <f t="shared" si="253"/>
        <v>0</v>
      </c>
      <c r="WVE77" s="26">
        <f t="shared" si="253"/>
        <v>0</v>
      </c>
      <c r="WVF77" s="26">
        <f t="shared" si="253"/>
        <v>0</v>
      </c>
      <c r="WVG77" s="26">
        <f t="shared" si="253"/>
        <v>0</v>
      </c>
      <c r="WVH77" s="26">
        <f t="shared" si="253"/>
        <v>0</v>
      </c>
      <c r="WVI77" s="26">
        <f t="shared" si="253"/>
        <v>0</v>
      </c>
      <c r="WVJ77" s="26">
        <f t="shared" si="253"/>
        <v>0</v>
      </c>
      <c r="WVK77" s="26">
        <f t="shared" si="253"/>
        <v>0</v>
      </c>
      <c r="WVL77" s="26">
        <f t="shared" si="253"/>
        <v>0</v>
      </c>
      <c r="WVM77" s="26">
        <f t="shared" si="253"/>
        <v>0</v>
      </c>
      <c r="WVN77" s="26">
        <f t="shared" si="253"/>
        <v>0</v>
      </c>
      <c r="WVO77" s="26">
        <f t="shared" si="253"/>
        <v>0</v>
      </c>
      <c r="WVP77" s="26">
        <f t="shared" ref="WVP77:WYA77" si="254">SUM(WVP67:WVP76)</f>
        <v>0</v>
      </c>
      <c r="WVQ77" s="26">
        <f t="shared" si="254"/>
        <v>0</v>
      </c>
      <c r="WVR77" s="26">
        <f t="shared" si="254"/>
        <v>0</v>
      </c>
      <c r="WVS77" s="26">
        <f t="shared" si="254"/>
        <v>0</v>
      </c>
      <c r="WVT77" s="26">
        <f t="shared" si="254"/>
        <v>0</v>
      </c>
      <c r="WVU77" s="26">
        <f t="shared" si="254"/>
        <v>0</v>
      </c>
      <c r="WVV77" s="26">
        <f t="shared" si="254"/>
        <v>0</v>
      </c>
      <c r="WVW77" s="26">
        <f t="shared" si="254"/>
        <v>0</v>
      </c>
      <c r="WVX77" s="26">
        <f t="shared" si="254"/>
        <v>0</v>
      </c>
      <c r="WVY77" s="26">
        <f t="shared" si="254"/>
        <v>0</v>
      </c>
      <c r="WVZ77" s="26">
        <f t="shared" si="254"/>
        <v>0</v>
      </c>
      <c r="WWA77" s="26">
        <f t="shared" si="254"/>
        <v>0</v>
      </c>
      <c r="WWB77" s="26">
        <f t="shared" si="254"/>
        <v>0</v>
      </c>
      <c r="WWC77" s="26">
        <f t="shared" si="254"/>
        <v>0</v>
      </c>
      <c r="WWD77" s="26">
        <f t="shared" si="254"/>
        <v>0</v>
      </c>
      <c r="WWE77" s="26">
        <f t="shared" si="254"/>
        <v>0</v>
      </c>
      <c r="WWF77" s="26">
        <f t="shared" si="254"/>
        <v>0</v>
      </c>
      <c r="WWG77" s="26">
        <f t="shared" si="254"/>
        <v>0</v>
      </c>
      <c r="WWH77" s="26">
        <f t="shared" si="254"/>
        <v>0</v>
      </c>
      <c r="WWI77" s="26">
        <f t="shared" si="254"/>
        <v>0</v>
      </c>
      <c r="WWJ77" s="26">
        <f t="shared" si="254"/>
        <v>0</v>
      </c>
      <c r="WWK77" s="26">
        <f t="shared" si="254"/>
        <v>0</v>
      </c>
      <c r="WWL77" s="26">
        <f t="shared" si="254"/>
        <v>0</v>
      </c>
      <c r="WWM77" s="26">
        <f t="shared" si="254"/>
        <v>0</v>
      </c>
      <c r="WWN77" s="26">
        <f t="shared" si="254"/>
        <v>0</v>
      </c>
      <c r="WWO77" s="26">
        <f t="shared" si="254"/>
        <v>0</v>
      </c>
      <c r="WWP77" s="26">
        <f t="shared" si="254"/>
        <v>0</v>
      </c>
      <c r="WWQ77" s="26">
        <f t="shared" si="254"/>
        <v>0</v>
      </c>
      <c r="WWR77" s="26">
        <f t="shared" si="254"/>
        <v>0</v>
      </c>
      <c r="WWS77" s="26">
        <f t="shared" si="254"/>
        <v>0</v>
      </c>
      <c r="WWT77" s="26">
        <f t="shared" si="254"/>
        <v>0</v>
      </c>
      <c r="WWU77" s="26">
        <f t="shared" si="254"/>
        <v>0</v>
      </c>
      <c r="WWV77" s="26">
        <f t="shared" si="254"/>
        <v>0</v>
      </c>
      <c r="WWW77" s="26">
        <f t="shared" si="254"/>
        <v>0</v>
      </c>
      <c r="WWX77" s="26">
        <f t="shared" si="254"/>
        <v>0</v>
      </c>
      <c r="WWY77" s="26">
        <f t="shared" si="254"/>
        <v>0</v>
      </c>
      <c r="WWZ77" s="26">
        <f t="shared" si="254"/>
        <v>0</v>
      </c>
      <c r="WXA77" s="26">
        <f t="shared" si="254"/>
        <v>0</v>
      </c>
      <c r="WXB77" s="26">
        <f t="shared" si="254"/>
        <v>0</v>
      </c>
      <c r="WXC77" s="26">
        <f t="shared" si="254"/>
        <v>0</v>
      </c>
      <c r="WXD77" s="26">
        <f t="shared" si="254"/>
        <v>0</v>
      </c>
      <c r="WXE77" s="26">
        <f t="shared" si="254"/>
        <v>0</v>
      </c>
      <c r="WXF77" s="26">
        <f t="shared" si="254"/>
        <v>0</v>
      </c>
      <c r="WXG77" s="26">
        <f t="shared" si="254"/>
        <v>0</v>
      </c>
      <c r="WXH77" s="26">
        <f t="shared" si="254"/>
        <v>0</v>
      </c>
      <c r="WXI77" s="26">
        <f t="shared" si="254"/>
        <v>0</v>
      </c>
      <c r="WXJ77" s="26">
        <f t="shared" si="254"/>
        <v>0</v>
      </c>
      <c r="WXK77" s="26">
        <f t="shared" si="254"/>
        <v>0</v>
      </c>
      <c r="WXL77" s="26">
        <f t="shared" si="254"/>
        <v>0</v>
      </c>
      <c r="WXM77" s="26">
        <f t="shared" si="254"/>
        <v>0</v>
      </c>
      <c r="WXN77" s="26">
        <f t="shared" si="254"/>
        <v>0</v>
      </c>
      <c r="WXO77" s="26">
        <f t="shared" si="254"/>
        <v>0</v>
      </c>
      <c r="WXP77" s="26">
        <f t="shared" si="254"/>
        <v>0</v>
      </c>
      <c r="WXQ77" s="26">
        <f t="shared" si="254"/>
        <v>0</v>
      </c>
      <c r="WXR77" s="26">
        <f t="shared" si="254"/>
        <v>0</v>
      </c>
      <c r="WXS77" s="26">
        <f t="shared" si="254"/>
        <v>0</v>
      </c>
      <c r="WXT77" s="26">
        <f t="shared" si="254"/>
        <v>0</v>
      </c>
      <c r="WXU77" s="26">
        <f t="shared" si="254"/>
        <v>0</v>
      </c>
      <c r="WXV77" s="26">
        <f t="shared" si="254"/>
        <v>0</v>
      </c>
      <c r="WXW77" s="26">
        <f t="shared" si="254"/>
        <v>0</v>
      </c>
      <c r="WXX77" s="26">
        <f t="shared" si="254"/>
        <v>0</v>
      </c>
      <c r="WXY77" s="26">
        <f t="shared" si="254"/>
        <v>0</v>
      </c>
      <c r="WXZ77" s="26">
        <f t="shared" si="254"/>
        <v>0</v>
      </c>
      <c r="WYA77" s="26">
        <f t="shared" si="254"/>
        <v>0</v>
      </c>
      <c r="WYB77" s="26">
        <f t="shared" ref="WYB77:XAM77" si="255">SUM(WYB67:WYB76)</f>
        <v>0</v>
      </c>
      <c r="WYC77" s="26">
        <f t="shared" si="255"/>
        <v>0</v>
      </c>
      <c r="WYD77" s="26">
        <f t="shared" si="255"/>
        <v>0</v>
      </c>
      <c r="WYE77" s="26">
        <f t="shared" si="255"/>
        <v>0</v>
      </c>
      <c r="WYF77" s="26">
        <f t="shared" si="255"/>
        <v>0</v>
      </c>
      <c r="WYG77" s="26">
        <f t="shared" si="255"/>
        <v>0</v>
      </c>
      <c r="WYH77" s="26">
        <f t="shared" si="255"/>
        <v>0</v>
      </c>
      <c r="WYI77" s="26">
        <f t="shared" si="255"/>
        <v>0</v>
      </c>
      <c r="WYJ77" s="26">
        <f t="shared" si="255"/>
        <v>0</v>
      </c>
      <c r="WYK77" s="26">
        <f t="shared" si="255"/>
        <v>0</v>
      </c>
      <c r="WYL77" s="26">
        <f t="shared" si="255"/>
        <v>0</v>
      </c>
      <c r="WYM77" s="26">
        <f t="shared" si="255"/>
        <v>0</v>
      </c>
      <c r="WYN77" s="26">
        <f t="shared" si="255"/>
        <v>0</v>
      </c>
      <c r="WYO77" s="26">
        <f t="shared" si="255"/>
        <v>0</v>
      </c>
      <c r="WYP77" s="26">
        <f t="shared" si="255"/>
        <v>0</v>
      </c>
      <c r="WYQ77" s="26">
        <f t="shared" si="255"/>
        <v>0</v>
      </c>
      <c r="WYR77" s="26">
        <f t="shared" si="255"/>
        <v>0</v>
      </c>
      <c r="WYS77" s="26">
        <f t="shared" si="255"/>
        <v>0</v>
      </c>
      <c r="WYT77" s="26">
        <f t="shared" si="255"/>
        <v>0</v>
      </c>
      <c r="WYU77" s="26">
        <f t="shared" si="255"/>
        <v>0</v>
      </c>
      <c r="WYV77" s="26">
        <f t="shared" si="255"/>
        <v>0</v>
      </c>
      <c r="WYW77" s="26">
        <f t="shared" si="255"/>
        <v>0</v>
      </c>
      <c r="WYX77" s="26">
        <f t="shared" si="255"/>
        <v>0</v>
      </c>
      <c r="WYY77" s="26">
        <f t="shared" si="255"/>
        <v>0</v>
      </c>
      <c r="WYZ77" s="26">
        <f t="shared" si="255"/>
        <v>0</v>
      </c>
      <c r="WZA77" s="26">
        <f t="shared" si="255"/>
        <v>0</v>
      </c>
      <c r="WZB77" s="26">
        <f t="shared" si="255"/>
        <v>0</v>
      </c>
      <c r="WZC77" s="26">
        <f t="shared" si="255"/>
        <v>0</v>
      </c>
      <c r="WZD77" s="26">
        <f t="shared" si="255"/>
        <v>0</v>
      </c>
      <c r="WZE77" s="26">
        <f t="shared" si="255"/>
        <v>0</v>
      </c>
      <c r="WZF77" s="26">
        <f t="shared" si="255"/>
        <v>0</v>
      </c>
      <c r="WZG77" s="26">
        <f t="shared" si="255"/>
        <v>0</v>
      </c>
      <c r="WZH77" s="26">
        <f t="shared" si="255"/>
        <v>0</v>
      </c>
      <c r="WZI77" s="26">
        <f t="shared" si="255"/>
        <v>0</v>
      </c>
      <c r="WZJ77" s="26">
        <f t="shared" si="255"/>
        <v>0</v>
      </c>
      <c r="WZK77" s="26">
        <f t="shared" si="255"/>
        <v>0</v>
      </c>
      <c r="WZL77" s="26">
        <f t="shared" si="255"/>
        <v>0</v>
      </c>
      <c r="WZM77" s="26">
        <f t="shared" si="255"/>
        <v>0</v>
      </c>
      <c r="WZN77" s="26">
        <f t="shared" si="255"/>
        <v>0</v>
      </c>
      <c r="WZO77" s="26">
        <f t="shared" si="255"/>
        <v>0</v>
      </c>
      <c r="WZP77" s="26">
        <f t="shared" si="255"/>
        <v>0</v>
      </c>
      <c r="WZQ77" s="26">
        <f t="shared" si="255"/>
        <v>0</v>
      </c>
      <c r="WZR77" s="26">
        <f t="shared" si="255"/>
        <v>0</v>
      </c>
      <c r="WZS77" s="26">
        <f t="shared" si="255"/>
        <v>0</v>
      </c>
      <c r="WZT77" s="26">
        <f t="shared" si="255"/>
        <v>0</v>
      </c>
      <c r="WZU77" s="26">
        <f t="shared" si="255"/>
        <v>0</v>
      </c>
      <c r="WZV77" s="26">
        <f t="shared" si="255"/>
        <v>0</v>
      </c>
      <c r="WZW77" s="26">
        <f t="shared" si="255"/>
        <v>0</v>
      </c>
      <c r="WZX77" s="26">
        <f t="shared" si="255"/>
        <v>0</v>
      </c>
      <c r="WZY77" s="26">
        <f t="shared" si="255"/>
        <v>0</v>
      </c>
      <c r="WZZ77" s="26">
        <f t="shared" si="255"/>
        <v>0</v>
      </c>
      <c r="XAA77" s="26">
        <f t="shared" si="255"/>
        <v>0</v>
      </c>
      <c r="XAB77" s="26">
        <f t="shared" si="255"/>
        <v>0</v>
      </c>
      <c r="XAC77" s="26">
        <f t="shared" si="255"/>
        <v>0</v>
      </c>
      <c r="XAD77" s="26">
        <f t="shared" si="255"/>
        <v>0</v>
      </c>
      <c r="XAE77" s="26">
        <f t="shared" si="255"/>
        <v>0</v>
      </c>
      <c r="XAF77" s="26">
        <f t="shared" si="255"/>
        <v>0</v>
      </c>
      <c r="XAG77" s="26">
        <f t="shared" si="255"/>
        <v>0</v>
      </c>
      <c r="XAH77" s="26">
        <f t="shared" si="255"/>
        <v>0</v>
      </c>
      <c r="XAI77" s="26">
        <f t="shared" si="255"/>
        <v>0</v>
      </c>
      <c r="XAJ77" s="26">
        <f t="shared" si="255"/>
        <v>0</v>
      </c>
      <c r="XAK77" s="26">
        <f t="shared" si="255"/>
        <v>0</v>
      </c>
      <c r="XAL77" s="26">
        <f t="shared" si="255"/>
        <v>0</v>
      </c>
      <c r="XAM77" s="26">
        <f t="shared" si="255"/>
        <v>0</v>
      </c>
      <c r="XAN77" s="26">
        <f t="shared" ref="XAN77:XCY77" si="256">SUM(XAN67:XAN76)</f>
        <v>0</v>
      </c>
      <c r="XAO77" s="26">
        <f t="shared" si="256"/>
        <v>0</v>
      </c>
      <c r="XAP77" s="26">
        <f t="shared" si="256"/>
        <v>0</v>
      </c>
      <c r="XAQ77" s="26">
        <f t="shared" si="256"/>
        <v>0</v>
      </c>
      <c r="XAR77" s="26">
        <f t="shared" si="256"/>
        <v>0</v>
      </c>
      <c r="XAS77" s="26">
        <f t="shared" si="256"/>
        <v>0</v>
      </c>
      <c r="XAT77" s="26">
        <f t="shared" si="256"/>
        <v>0</v>
      </c>
      <c r="XAU77" s="26">
        <f t="shared" si="256"/>
        <v>0</v>
      </c>
      <c r="XAV77" s="26">
        <f t="shared" si="256"/>
        <v>0</v>
      </c>
      <c r="XAW77" s="26">
        <f t="shared" si="256"/>
        <v>0</v>
      </c>
      <c r="XAX77" s="26">
        <f t="shared" si="256"/>
        <v>0</v>
      </c>
      <c r="XAY77" s="26">
        <f t="shared" si="256"/>
        <v>0</v>
      </c>
      <c r="XAZ77" s="26">
        <f t="shared" si="256"/>
        <v>0</v>
      </c>
      <c r="XBA77" s="26">
        <f t="shared" si="256"/>
        <v>0</v>
      </c>
      <c r="XBB77" s="26">
        <f t="shared" si="256"/>
        <v>0</v>
      </c>
      <c r="XBC77" s="26">
        <f t="shared" si="256"/>
        <v>0</v>
      </c>
      <c r="XBD77" s="26">
        <f t="shared" si="256"/>
        <v>0</v>
      </c>
      <c r="XBE77" s="26">
        <f t="shared" si="256"/>
        <v>0</v>
      </c>
      <c r="XBF77" s="26">
        <f t="shared" si="256"/>
        <v>0</v>
      </c>
      <c r="XBG77" s="26">
        <f t="shared" si="256"/>
        <v>0</v>
      </c>
      <c r="XBH77" s="26">
        <f t="shared" si="256"/>
        <v>0</v>
      </c>
      <c r="XBI77" s="26">
        <f t="shared" si="256"/>
        <v>0</v>
      </c>
      <c r="XBJ77" s="26">
        <f t="shared" si="256"/>
        <v>0</v>
      </c>
      <c r="XBK77" s="26">
        <f t="shared" si="256"/>
        <v>0</v>
      </c>
      <c r="XBL77" s="26">
        <f t="shared" si="256"/>
        <v>0</v>
      </c>
      <c r="XBM77" s="26">
        <f t="shared" si="256"/>
        <v>0</v>
      </c>
      <c r="XBN77" s="26">
        <f t="shared" si="256"/>
        <v>0</v>
      </c>
      <c r="XBO77" s="26">
        <f t="shared" si="256"/>
        <v>0</v>
      </c>
      <c r="XBP77" s="26">
        <f t="shared" si="256"/>
        <v>0</v>
      </c>
      <c r="XBQ77" s="26">
        <f t="shared" si="256"/>
        <v>0</v>
      </c>
      <c r="XBR77" s="26">
        <f t="shared" si="256"/>
        <v>0</v>
      </c>
      <c r="XBS77" s="26">
        <f t="shared" si="256"/>
        <v>0</v>
      </c>
      <c r="XBT77" s="26">
        <f t="shared" si="256"/>
        <v>0</v>
      </c>
      <c r="XBU77" s="26">
        <f t="shared" si="256"/>
        <v>0</v>
      </c>
      <c r="XBV77" s="26">
        <f t="shared" si="256"/>
        <v>0</v>
      </c>
      <c r="XBW77" s="26">
        <f t="shared" si="256"/>
        <v>0</v>
      </c>
      <c r="XBX77" s="26">
        <f t="shared" si="256"/>
        <v>0</v>
      </c>
      <c r="XBY77" s="26">
        <f t="shared" si="256"/>
        <v>0</v>
      </c>
      <c r="XBZ77" s="26">
        <f t="shared" si="256"/>
        <v>0</v>
      </c>
      <c r="XCA77" s="26">
        <f t="shared" si="256"/>
        <v>0</v>
      </c>
      <c r="XCB77" s="26">
        <f t="shared" si="256"/>
        <v>0</v>
      </c>
      <c r="XCC77" s="26">
        <f t="shared" si="256"/>
        <v>0</v>
      </c>
      <c r="XCD77" s="26">
        <f t="shared" si="256"/>
        <v>0</v>
      </c>
      <c r="XCE77" s="26">
        <f t="shared" si="256"/>
        <v>0</v>
      </c>
      <c r="XCF77" s="26">
        <f t="shared" si="256"/>
        <v>0</v>
      </c>
      <c r="XCG77" s="26">
        <f t="shared" si="256"/>
        <v>0</v>
      </c>
      <c r="XCH77" s="26">
        <f t="shared" si="256"/>
        <v>0</v>
      </c>
      <c r="XCI77" s="26">
        <f t="shared" si="256"/>
        <v>0</v>
      </c>
      <c r="XCJ77" s="26">
        <f t="shared" si="256"/>
        <v>0</v>
      </c>
      <c r="XCK77" s="26">
        <f t="shared" si="256"/>
        <v>0</v>
      </c>
      <c r="XCL77" s="26">
        <f t="shared" si="256"/>
        <v>0</v>
      </c>
      <c r="XCM77" s="26">
        <f t="shared" si="256"/>
        <v>0</v>
      </c>
      <c r="XCN77" s="26">
        <f t="shared" si="256"/>
        <v>0</v>
      </c>
      <c r="XCO77" s="26">
        <f t="shared" si="256"/>
        <v>0</v>
      </c>
      <c r="XCP77" s="26">
        <f t="shared" si="256"/>
        <v>0</v>
      </c>
      <c r="XCQ77" s="26">
        <f t="shared" si="256"/>
        <v>0</v>
      </c>
      <c r="XCR77" s="26">
        <f t="shared" si="256"/>
        <v>0</v>
      </c>
      <c r="XCS77" s="26">
        <f t="shared" si="256"/>
        <v>0</v>
      </c>
      <c r="XCT77" s="26">
        <f t="shared" si="256"/>
        <v>0</v>
      </c>
      <c r="XCU77" s="26">
        <f t="shared" si="256"/>
        <v>0</v>
      </c>
      <c r="XCV77" s="26">
        <f t="shared" si="256"/>
        <v>0</v>
      </c>
      <c r="XCW77" s="26">
        <f t="shared" si="256"/>
        <v>0</v>
      </c>
      <c r="XCX77" s="26">
        <f t="shared" si="256"/>
        <v>0</v>
      </c>
      <c r="XCY77" s="26">
        <f t="shared" si="256"/>
        <v>0</v>
      </c>
      <c r="XCZ77" s="26">
        <f t="shared" ref="XCZ77:XFD77" si="257">SUM(XCZ67:XCZ76)</f>
        <v>0</v>
      </c>
      <c r="XDA77" s="26">
        <f t="shared" si="257"/>
        <v>0</v>
      </c>
      <c r="XDB77" s="26">
        <f t="shared" si="257"/>
        <v>0</v>
      </c>
      <c r="XDC77" s="26">
        <f t="shared" si="257"/>
        <v>0</v>
      </c>
      <c r="XDD77" s="26">
        <f t="shared" si="257"/>
        <v>0</v>
      </c>
      <c r="XDE77" s="26">
        <f t="shared" si="257"/>
        <v>0</v>
      </c>
      <c r="XDF77" s="26">
        <f t="shared" si="257"/>
        <v>0</v>
      </c>
      <c r="XDG77" s="26">
        <f t="shared" si="257"/>
        <v>0</v>
      </c>
      <c r="XDH77" s="26">
        <f t="shared" si="257"/>
        <v>0</v>
      </c>
      <c r="XDI77" s="26">
        <f t="shared" si="257"/>
        <v>0</v>
      </c>
      <c r="XDJ77" s="26">
        <f t="shared" si="257"/>
        <v>0</v>
      </c>
      <c r="XDK77" s="26">
        <f t="shared" si="257"/>
        <v>0</v>
      </c>
      <c r="XDL77" s="26">
        <f t="shared" si="257"/>
        <v>0</v>
      </c>
      <c r="XDM77" s="26">
        <f t="shared" si="257"/>
        <v>0</v>
      </c>
      <c r="XDN77" s="26">
        <f t="shared" si="257"/>
        <v>0</v>
      </c>
      <c r="XDO77" s="26">
        <f t="shared" si="257"/>
        <v>0</v>
      </c>
      <c r="XDP77" s="26">
        <f t="shared" si="257"/>
        <v>0</v>
      </c>
      <c r="XDQ77" s="26">
        <f t="shared" si="257"/>
        <v>0</v>
      </c>
      <c r="XDR77" s="26">
        <f t="shared" si="257"/>
        <v>0</v>
      </c>
      <c r="XDS77" s="26">
        <f t="shared" si="257"/>
        <v>0</v>
      </c>
      <c r="XDT77" s="26">
        <f t="shared" si="257"/>
        <v>0</v>
      </c>
      <c r="XDU77" s="26">
        <f t="shared" si="257"/>
        <v>0</v>
      </c>
      <c r="XDV77" s="26">
        <f t="shared" si="257"/>
        <v>0</v>
      </c>
      <c r="XDW77" s="26">
        <f t="shared" si="257"/>
        <v>0</v>
      </c>
      <c r="XDX77" s="26">
        <f t="shared" si="257"/>
        <v>0</v>
      </c>
      <c r="XDY77" s="26">
        <f t="shared" si="257"/>
        <v>0</v>
      </c>
      <c r="XDZ77" s="26">
        <f t="shared" si="257"/>
        <v>0</v>
      </c>
      <c r="XEA77" s="26">
        <f t="shared" si="257"/>
        <v>0</v>
      </c>
      <c r="XEB77" s="26">
        <f t="shared" si="257"/>
        <v>0</v>
      </c>
      <c r="XEC77" s="26">
        <f t="shared" si="257"/>
        <v>0</v>
      </c>
      <c r="XED77" s="26">
        <f t="shared" si="257"/>
        <v>0</v>
      </c>
      <c r="XEE77" s="26">
        <f t="shared" si="257"/>
        <v>0</v>
      </c>
      <c r="XEF77" s="26">
        <f t="shared" si="257"/>
        <v>0</v>
      </c>
      <c r="XEG77" s="26">
        <f t="shared" si="257"/>
        <v>0</v>
      </c>
      <c r="XEH77" s="26">
        <f t="shared" si="257"/>
        <v>0</v>
      </c>
      <c r="XEI77" s="26">
        <f t="shared" si="257"/>
        <v>0</v>
      </c>
      <c r="XEJ77" s="26">
        <f t="shared" si="257"/>
        <v>0</v>
      </c>
      <c r="XEK77" s="26">
        <f t="shared" si="257"/>
        <v>0</v>
      </c>
      <c r="XEL77" s="26">
        <f t="shared" si="257"/>
        <v>0</v>
      </c>
      <c r="XEM77" s="26">
        <f t="shared" si="257"/>
        <v>0</v>
      </c>
      <c r="XEN77" s="26">
        <f t="shared" si="257"/>
        <v>0</v>
      </c>
      <c r="XEO77" s="26">
        <f t="shared" si="257"/>
        <v>0</v>
      </c>
      <c r="XEP77" s="26">
        <f t="shared" si="257"/>
        <v>0</v>
      </c>
      <c r="XEQ77" s="26">
        <f t="shared" si="257"/>
        <v>0</v>
      </c>
      <c r="XER77" s="26">
        <f t="shared" si="257"/>
        <v>0</v>
      </c>
      <c r="XES77" s="26">
        <f t="shared" si="257"/>
        <v>0</v>
      </c>
      <c r="XET77" s="26">
        <f t="shared" si="257"/>
        <v>0</v>
      </c>
      <c r="XEU77" s="26">
        <f t="shared" si="257"/>
        <v>0</v>
      </c>
      <c r="XEV77" s="26">
        <f t="shared" si="257"/>
        <v>0</v>
      </c>
      <c r="XEW77" s="26">
        <f t="shared" si="257"/>
        <v>0</v>
      </c>
      <c r="XEX77" s="26">
        <f t="shared" si="257"/>
        <v>0</v>
      </c>
      <c r="XEY77" s="26">
        <f t="shared" si="257"/>
        <v>0</v>
      </c>
      <c r="XEZ77" s="26">
        <f t="shared" si="257"/>
        <v>0</v>
      </c>
      <c r="XFA77" s="26">
        <f t="shared" si="257"/>
        <v>0</v>
      </c>
      <c r="XFB77" s="26">
        <f t="shared" si="257"/>
        <v>0</v>
      </c>
      <c r="XFC77" s="26">
        <f t="shared" si="257"/>
        <v>0</v>
      </c>
      <c r="XFD77" s="26">
        <f t="shared" si="257"/>
        <v>0</v>
      </c>
    </row>
    <row r="78" spans="2:16384">
      <c r="B78" s="48" t="s">
        <v>747</v>
      </c>
      <c r="C78" s="48"/>
      <c r="D78" s="48"/>
      <c r="E78" s="48"/>
      <c r="F78" s="48"/>
      <c r="G78" s="48"/>
      <c r="H78" s="48"/>
    </row>
    <row r="79" spans="2:16384">
      <c r="B79" s="48" t="s">
        <v>748</v>
      </c>
      <c r="C79" s="48"/>
      <c r="D79" s="48"/>
      <c r="E79" s="48"/>
      <c r="F79" s="48"/>
      <c r="G79" s="48"/>
      <c r="H79" s="162"/>
    </row>
    <row r="80" spans="2:16384">
      <c r="B80" s="48" t="s">
        <v>749</v>
      </c>
      <c r="C80" s="48"/>
      <c r="D80" s="48"/>
      <c r="E80" s="48"/>
      <c r="F80" s="48"/>
      <c r="G80" s="48"/>
      <c r="H80" s="48"/>
    </row>
    <row r="81" spans="2:8">
      <c r="B81" s="48"/>
      <c r="C81" s="162"/>
      <c r="D81" s="48"/>
      <c r="E81" s="48"/>
      <c r="F81" s="48"/>
      <c r="G81" s="48"/>
      <c r="H81" s="48"/>
    </row>
    <row r="82" spans="2:8">
      <c r="B82" s="48" t="s">
        <v>699</v>
      </c>
      <c r="C82" s="48"/>
      <c r="D82" s="312" t="s">
        <v>837</v>
      </c>
      <c r="E82" s="312"/>
      <c r="F82" s="313">
        <f>SUM(H67:H70,H74,H58,F12:F13,F18,F20,F32,F30)+(SUM(H67:H70,H74,H58,F12:F13,F18,F20)/2*D26)</f>
        <v>605.29967057391025</v>
      </c>
      <c r="G82" s="48"/>
      <c r="H82" s="48"/>
    </row>
    <row r="83" spans="2:8">
      <c r="B83" s="48" t="s">
        <v>700</v>
      </c>
      <c r="C83" s="48"/>
      <c r="D83" s="48"/>
      <c r="E83" s="48"/>
      <c r="F83" s="48"/>
      <c r="G83" s="48"/>
      <c r="H83" s="48"/>
    </row>
    <row r="84" spans="2:8">
      <c r="B84" s="48" t="s">
        <v>701</v>
      </c>
      <c r="C84" s="48"/>
      <c r="D84" s="48"/>
      <c r="E84" s="48"/>
      <c r="F84" s="48"/>
      <c r="G84" s="48"/>
      <c r="H84" s="48"/>
    </row>
    <row r="85" spans="2:8" hidden="1">
      <c r="B85" s="48" t="s">
        <v>702</v>
      </c>
      <c r="C85" s="48"/>
      <c r="D85" s="48"/>
      <c r="E85" s="48"/>
      <c r="F85" s="48"/>
      <c r="G85" s="48"/>
      <c r="H85" s="48"/>
    </row>
    <row r="782" spans="2:3" hidden="1">
      <c r="B782" s="1" t="s">
        <v>48</v>
      </c>
    </row>
    <row r="783" spans="2:3" hidden="1">
      <c r="B783" s="1" t="s">
        <v>49</v>
      </c>
      <c r="C783" s="1">
        <v>6</v>
      </c>
    </row>
    <row r="784" spans="2:3" hidden="1">
      <c r="B784" s="1" t="s">
        <v>50</v>
      </c>
      <c r="C784" s="1">
        <v>1</v>
      </c>
    </row>
    <row r="785" spans="2:3" hidden="1">
      <c r="B785" s="1" t="s">
        <v>51</v>
      </c>
      <c r="C785" s="1">
        <v>1</v>
      </c>
    </row>
    <row r="786" spans="2:3" hidden="1">
      <c r="B786" s="1" t="s">
        <v>52</v>
      </c>
      <c r="C786" s="1">
        <v>2</v>
      </c>
    </row>
    <row r="787" spans="2:3" hidden="1">
      <c r="B787" s="1" t="s">
        <v>53</v>
      </c>
      <c r="C787" s="1">
        <v>1</v>
      </c>
    </row>
    <row r="788" spans="2:3" hidden="1">
      <c r="B788" s="1" t="s">
        <v>54</v>
      </c>
      <c r="C788" s="1">
        <v>0</v>
      </c>
    </row>
    <row r="789" spans="2:3" hidden="1">
      <c r="B789" s="1" t="s">
        <v>55</v>
      </c>
      <c r="C789" s="1">
        <v>0</v>
      </c>
    </row>
    <row r="790" spans="2:3" hidden="1">
      <c r="B790" s="1" t="s">
        <v>56</v>
      </c>
      <c r="C790" s="1">
        <v>0</v>
      </c>
    </row>
    <row r="791" spans="2:3" hidden="1">
      <c r="B791" s="1" t="s">
        <v>57</v>
      </c>
      <c r="C791" s="1">
        <v>0</v>
      </c>
    </row>
    <row r="792" spans="2:3" hidden="1">
      <c r="B792" s="1" t="s">
        <v>58</v>
      </c>
      <c r="C792" s="1">
        <v>0</v>
      </c>
    </row>
    <row r="793" spans="2:3" hidden="1">
      <c r="B793" s="1" t="s">
        <v>59</v>
      </c>
      <c r="C793" s="1">
        <v>0</v>
      </c>
    </row>
    <row r="794" spans="2:3" hidden="1">
      <c r="B794" s="1" t="s">
        <v>60</v>
      </c>
      <c r="C794" s="1" t="b">
        <v>1</v>
      </c>
    </row>
    <row r="795" spans="2:3" hidden="1">
      <c r="B795" s="1" t="s">
        <v>61</v>
      </c>
      <c r="C795" s="1">
        <v>0</v>
      </c>
    </row>
    <row r="796" spans="2:3" hidden="1">
      <c r="B796" s="1" t="s">
        <v>62</v>
      </c>
      <c r="C796" s="1" t="b">
        <v>1</v>
      </c>
    </row>
    <row r="797" spans="2:3" hidden="1">
      <c r="B797" s="1" t="s">
        <v>63</v>
      </c>
      <c r="C797" s="1">
        <v>0</v>
      </c>
    </row>
    <row r="798" spans="2:3" hidden="1">
      <c r="B798" s="1" t="s">
        <v>64</v>
      </c>
      <c r="C798" s="1">
        <v>0</v>
      </c>
    </row>
    <row r="799" spans="2:3" hidden="1">
      <c r="B799" s="1" t="s">
        <v>65</v>
      </c>
      <c r="C799" s="1">
        <v>0</v>
      </c>
    </row>
    <row r="800" spans="2:3" hidden="1">
      <c r="B800" s="1" t="s">
        <v>66</v>
      </c>
      <c r="C800" s="1">
        <v>0</v>
      </c>
    </row>
    <row r="801" spans="2:3" hidden="1">
      <c r="B801" s="1" t="s">
        <v>67</v>
      </c>
      <c r="C801" s="1">
        <v>0</v>
      </c>
    </row>
    <row r="802" spans="2:3" hidden="1">
      <c r="B802" s="1" t="s">
        <v>68</v>
      </c>
      <c r="C802" s="1">
        <v>0</v>
      </c>
    </row>
    <row r="803" spans="2:3" hidden="1">
      <c r="B803" s="1" t="s">
        <v>69</v>
      </c>
      <c r="C803" s="1">
        <v>0</v>
      </c>
    </row>
    <row r="804" spans="2:3" hidden="1">
      <c r="B804" s="1" t="s">
        <v>70</v>
      </c>
      <c r="C804" s="1" t="s">
        <v>71</v>
      </c>
    </row>
    <row r="805" spans="2:3" hidden="1">
      <c r="B805" s="1" t="s">
        <v>72</v>
      </c>
      <c r="C805" s="1">
        <v>100</v>
      </c>
    </row>
    <row r="806" spans="2:3" hidden="1">
      <c r="B806" s="1" t="s">
        <v>73</v>
      </c>
      <c r="C806" s="1">
        <v>55</v>
      </c>
    </row>
    <row r="807" spans="2:3" hidden="1">
      <c r="B807" s="1" t="s">
        <v>74</v>
      </c>
      <c r="C807" s="1">
        <v>5.3</v>
      </c>
    </row>
    <row r="808" spans="2:3" hidden="1">
      <c r="B808" s="1" t="s">
        <v>75</v>
      </c>
      <c r="C808" s="1">
        <v>0</v>
      </c>
    </row>
    <row r="809" spans="2:3" hidden="1">
      <c r="B809" s="1" t="s">
        <v>76</v>
      </c>
      <c r="C809" s="1">
        <v>0</v>
      </c>
    </row>
    <row r="810" spans="2:3" hidden="1">
      <c r="B810" s="1" t="s">
        <v>77</v>
      </c>
      <c r="C810" s="1">
        <v>0</v>
      </c>
    </row>
    <row r="811" spans="2:3" hidden="1">
      <c r="B811" s="1" t="s">
        <v>78</v>
      </c>
      <c r="C811" s="1">
        <v>0</v>
      </c>
    </row>
    <row r="812" spans="2:3" hidden="1">
      <c r="B812" s="1" t="s">
        <v>79</v>
      </c>
      <c r="C812" s="1">
        <v>0</v>
      </c>
    </row>
    <row r="813" spans="2:3" hidden="1">
      <c r="B813" s="1" t="s">
        <v>80</v>
      </c>
      <c r="C813" s="1">
        <v>0</v>
      </c>
    </row>
    <row r="814" spans="2:3" hidden="1">
      <c r="B814" s="1" t="s">
        <v>81</v>
      </c>
      <c r="C814" s="1">
        <v>0</v>
      </c>
    </row>
    <row r="815" spans="2:3" hidden="1">
      <c r="B815" s="1" t="s">
        <v>82</v>
      </c>
      <c r="C815" s="1">
        <v>18</v>
      </c>
    </row>
    <row r="816" spans="2:3" hidden="1">
      <c r="B816" s="1" t="s">
        <v>83</v>
      </c>
      <c r="C816" s="1">
        <v>0</v>
      </c>
    </row>
    <row r="817" spans="2:3" hidden="1">
      <c r="B817" s="1" t="s">
        <v>84</v>
      </c>
      <c r="C817" s="1">
        <v>0</v>
      </c>
    </row>
    <row r="818" spans="2:3" hidden="1">
      <c r="B818" s="1" t="s">
        <v>85</v>
      </c>
      <c r="C818" s="1">
        <v>0</v>
      </c>
    </row>
    <row r="819" spans="2:3" hidden="1">
      <c r="B819" s="1" t="s">
        <v>86</v>
      </c>
      <c r="C819" s="1">
        <v>0</v>
      </c>
    </row>
    <row r="820" spans="2:3" hidden="1">
      <c r="B820" s="1" t="s">
        <v>87</v>
      </c>
      <c r="C820" s="1">
        <v>0</v>
      </c>
    </row>
    <row r="821" spans="2:3" hidden="1">
      <c r="B821" s="1" t="s">
        <v>88</v>
      </c>
      <c r="C821" s="1">
        <v>100</v>
      </c>
    </row>
    <row r="822" spans="2:3" hidden="1">
      <c r="B822" s="1" t="s">
        <v>89</v>
      </c>
      <c r="C822" s="1">
        <v>0</v>
      </c>
    </row>
    <row r="823" spans="2:3" hidden="1">
      <c r="B823" s="1" t="s">
        <v>90</v>
      </c>
      <c r="C823" s="1">
        <v>0</v>
      </c>
    </row>
    <row r="824" spans="2:3" hidden="1">
      <c r="B824" s="1" t="s">
        <v>91</v>
      </c>
      <c r="C824" s="1">
        <v>0</v>
      </c>
    </row>
    <row r="825" spans="2:3" hidden="1">
      <c r="B825" s="1" t="s">
        <v>92</v>
      </c>
      <c r="C825" s="1">
        <v>75</v>
      </c>
    </row>
    <row r="826" spans="2:3" hidden="1">
      <c r="B826" s="1" t="s">
        <v>93</v>
      </c>
      <c r="C826" s="1">
        <v>0</v>
      </c>
    </row>
    <row r="827" spans="2:3" hidden="1">
      <c r="B827" s="1" t="s">
        <v>94</v>
      </c>
      <c r="C827" s="1">
        <v>35</v>
      </c>
    </row>
    <row r="828" spans="2:3" hidden="1">
      <c r="B828" s="1" t="s">
        <v>95</v>
      </c>
      <c r="C828" s="1">
        <v>20</v>
      </c>
    </row>
    <row r="829" spans="2:3" hidden="1">
      <c r="B829" s="1" t="s">
        <v>96</v>
      </c>
      <c r="C829" s="1">
        <v>0.5</v>
      </c>
    </row>
    <row r="830" spans="2:3" hidden="1">
      <c r="B830" s="1" t="s">
        <v>97</v>
      </c>
      <c r="C830" s="1">
        <v>10</v>
      </c>
    </row>
    <row r="831" spans="2:3" hidden="1">
      <c r="B831" s="1" t="s">
        <v>98</v>
      </c>
      <c r="C831" s="1">
        <v>0</v>
      </c>
    </row>
    <row r="832" spans="2:3" hidden="1">
      <c r="B832" s="1" t="s">
        <v>99</v>
      </c>
      <c r="C832" s="1">
        <v>0</v>
      </c>
    </row>
    <row r="833" spans="2:3" hidden="1">
      <c r="B833" s="1" t="s">
        <v>100</v>
      </c>
      <c r="C833" s="1">
        <v>0.53</v>
      </c>
    </row>
    <row r="834" spans="2:3" hidden="1">
      <c r="B834" s="1" t="s">
        <v>101</v>
      </c>
      <c r="C834" s="1">
        <v>0</v>
      </c>
    </row>
    <row r="835" spans="2:3" hidden="1">
      <c r="B835" s="1" t="s">
        <v>102</v>
      </c>
      <c r="C835" s="1">
        <v>0.49</v>
      </c>
    </row>
    <row r="836" spans="2:3" hidden="1">
      <c r="B836" s="1" t="s">
        <v>103</v>
      </c>
      <c r="C836" s="1">
        <v>0.4</v>
      </c>
    </row>
    <row r="837" spans="2:3" hidden="1">
      <c r="B837" s="1" t="s">
        <v>104</v>
      </c>
      <c r="C837" s="1">
        <v>15</v>
      </c>
    </row>
    <row r="838" spans="2:3" hidden="1">
      <c r="B838" s="1" t="s">
        <v>105</v>
      </c>
      <c r="C838" s="1">
        <v>0.55000000000000004</v>
      </c>
    </row>
    <row r="839" spans="2:3" hidden="1">
      <c r="B839" s="1" t="s">
        <v>106</v>
      </c>
      <c r="C839" s="1">
        <v>0</v>
      </c>
    </row>
    <row r="840" spans="2:3" hidden="1">
      <c r="B840" s="1" t="s">
        <v>107</v>
      </c>
      <c r="C840" s="1">
        <v>0</v>
      </c>
    </row>
    <row r="841" spans="2:3" hidden="1">
      <c r="B841" s="1" t="s">
        <v>108</v>
      </c>
      <c r="C841" s="1">
        <v>0</v>
      </c>
    </row>
    <row r="842" spans="2:3" hidden="1">
      <c r="B842" s="1" t="s">
        <v>109</v>
      </c>
      <c r="C842" s="1">
        <v>0</v>
      </c>
    </row>
    <row r="843" spans="2:3" hidden="1">
      <c r="B843" s="1" t="s">
        <v>110</v>
      </c>
      <c r="C843" s="1">
        <v>1</v>
      </c>
    </row>
    <row r="844" spans="2:3" hidden="1">
      <c r="B844" s="1" t="s">
        <v>111</v>
      </c>
      <c r="C844" s="1">
        <v>0</v>
      </c>
    </row>
    <row r="845" spans="2:3" hidden="1">
      <c r="B845" s="1" t="s">
        <v>112</v>
      </c>
      <c r="C845" s="1">
        <v>0</v>
      </c>
    </row>
    <row r="846" spans="2:3" hidden="1">
      <c r="B846" s="1" t="s">
        <v>113</v>
      </c>
      <c r="C846" s="1">
        <v>0</v>
      </c>
    </row>
    <row r="847" spans="2:3" hidden="1">
      <c r="B847" s="1" t="s">
        <v>114</v>
      </c>
      <c r="C847" s="1">
        <v>0</v>
      </c>
    </row>
    <row r="848" spans="2:3" hidden="1">
      <c r="B848" s="1" t="s">
        <v>115</v>
      </c>
      <c r="C848" s="1">
        <v>0</v>
      </c>
    </row>
    <row r="849" spans="2:3" hidden="1">
      <c r="B849" s="1" t="s">
        <v>116</v>
      </c>
      <c r="C849" s="1">
        <v>0</v>
      </c>
    </row>
    <row r="850" spans="2:3" hidden="1">
      <c r="B850" s="1" t="s">
        <v>117</v>
      </c>
      <c r="C850" s="1">
        <v>0</v>
      </c>
    </row>
    <row r="851" spans="2:3" hidden="1">
      <c r="B851" s="1" t="s">
        <v>118</v>
      </c>
      <c r="C851" s="1">
        <v>19.38</v>
      </c>
    </row>
    <row r="852" spans="2:3" hidden="1">
      <c r="B852" s="1" t="s">
        <v>119</v>
      </c>
      <c r="C852" s="1">
        <v>0</v>
      </c>
    </row>
    <row r="853" spans="2:3" hidden="1">
      <c r="B853" s="1" t="s">
        <v>120</v>
      </c>
      <c r="C853" s="1">
        <v>0</v>
      </c>
    </row>
    <row r="854" spans="2:3" hidden="1">
      <c r="B854" s="1" t="s">
        <v>121</v>
      </c>
      <c r="C854" s="1">
        <v>0</v>
      </c>
    </row>
    <row r="855" spans="2:3" hidden="1">
      <c r="B855" s="1" t="s">
        <v>122</v>
      </c>
      <c r="C855" s="1">
        <v>0</v>
      </c>
    </row>
    <row r="856" spans="2:3" hidden="1">
      <c r="B856" s="1" t="s">
        <v>123</v>
      </c>
      <c r="C856" s="1">
        <v>0</v>
      </c>
    </row>
    <row r="857" spans="2:3" hidden="1">
      <c r="B857" s="1" t="s">
        <v>124</v>
      </c>
      <c r="C857" s="1">
        <v>0</v>
      </c>
    </row>
    <row r="858" spans="2:3" hidden="1">
      <c r="B858" s="1" t="s">
        <v>125</v>
      </c>
      <c r="C858" s="1">
        <v>0</v>
      </c>
    </row>
    <row r="859" spans="2:3" hidden="1">
      <c r="B859" s="1" t="s">
        <v>126</v>
      </c>
      <c r="C859" s="1">
        <v>0</v>
      </c>
    </row>
    <row r="860" spans="2:3" hidden="1">
      <c r="B860" s="1" t="s">
        <v>127</v>
      </c>
      <c r="C860" s="1">
        <v>0</v>
      </c>
    </row>
    <row r="861" spans="2:3" hidden="1">
      <c r="B861" s="1" t="s">
        <v>128</v>
      </c>
      <c r="C861" s="1">
        <v>0</v>
      </c>
    </row>
    <row r="862" spans="2:3" hidden="1">
      <c r="B862" s="1" t="s">
        <v>129</v>
      </c>
      <c r="C862" s="1">
        <v>0</v>
      </c>
    </row>
    <row r="863" spans="2:3" hidden="1">
      <c r="B863" s="1" t="s">
        <v>130</v>
      </c>
      <c r="C863" s="1">
        <v>0</v>
      </c>
    </row>
    <row r="864" spans="2:3" hidden="1">
      <c r="B864" s="1" t="s">
        <v>131</v>
      </c>
      <c r="C864" s="1">
        <v>0</v>
      </c>
    </row>
    <row r="865" spans="2:3" hidden="1">
      <c r="B865" s="1" t="s">
        <v>132</v>
      </c>
      <c r="C865" s="1">
        <v>0</v>
      </c>
    </row>
    <row r="866" spans="2:3" hidden="1">
      <c r="B866" s="1" t="s">
        <v>133</v>
      </c>
      <c r="C866" s="1">
        <v>0.5</v>
      </c>
    </row>
    <row r="867" spans="2:3" hidden="1">
      <c r="B867" s="1" t="s">
        <v>134</v>
      </c>
      <c r="C867" s="1">
        <v>13.5</v>
      </c>
    </row>
    <row r="868" spans="2:3" hidden="1">
      <c r="B868" s="1" t="s">
        <v>135</v>
      </c>
      <c r="C868" s="1">
        <v>18</v>
      </c>
    </row>
    <row r="869" spans="2:3" hidden="1">
      <c r="B869" s="1" t="s">
        <v>136</v>
      </c>
      <c r="C869" s="1">
        <v>0</v>
      </c>
    </row>
    <row r="870" spans="2:3" hidden="1">
      <c r="B870" s="1" t="s">
        <v>137</v>
      </c>
      <c r="C870" s="1">
        <v>0</v>
      </c>
    </row>
    <row r="871" spans="2:3" hidden="1">
      <c r="B871" s="1" t="s">
        <v>138</v>
      </c>
      <c r="C871" s="1">
        <v>0</v>
      </c>
    </row>
    <row r="872" spans="2:3" hidden="1">
      <c r="B872" s="1" t="s">
        <v>139</v>
      </c>
      <c r="C872" s="1">
        <v>3500</v>
      </c>
    </row>
    <row r="873" spans="2:3" hidden="1">
      <c r="B873" s="1" t="s">
        <v>140</v>
      </c>
      <c r="C873" s="1">
        <v>4</v>
      </c>
    </row>
    <row r="874" spans="2:3" hidden="1">
      <c r="B874" s="1" t="s">
        <v>141</v>
      </c>
      <c r="C874" s="1">
        <v>0</v>
      </c>
    </row>
    <row r="875" spans="2:3" hidden="1">
      <c r="B875" s="1" t="s">
        <v>142</v>
      </c>
      <c r="C875" s="1">
        <v>0</v>
      </c>
    </row>
    <row r="876" spans="2:3" hidden="1">
      <c r="B876" s="1" t="s">
        <v>143</v>
      </c>
      <c r="C876" s="1">
        <v>0</v>
      </c>
    </row>
    <row r="877" spans="2:3" hidden="1">
      <c r="B877" s="1" t="s">
        <v>144</v>
      </c>
      <c r="C877" s="1">
        <v>6</v>
      </c>
    </row>
    <row r="878" spans="2:3" hidden="1">
      <c r="B878" s="1" t="s">
        <v>145</v>
      </c>
      <c r="C878" s="1">
        <v>3.65</v>
      </c>
    </row>
    <row r="879" spans="2:3" hidden="1">
      <c r="B879" s="1" t="s">
        <v>146</v>
      </c>
      <c r="C879" s="1">
        <v>3.38</v>
      </c>
    </row>
    <row r="880" spans="2:3" hidden="1">
      <c r="B880" s="1" t="s">
        <v>147</v>
      </c>
      <c r="C880" s="1">
        <v>1</v>
      </c>
    </row>
    <row r="881" spans="2:3" hidden="1">
      <c r="B881" s="1" t="s">
        <v>148</v>
      </c>
      <c r="C881" s="1">
        <v>0</v>
      </c>
    </row>
    <row r="882" spans="2:3" hidden="1">
      <c r="B882" s="1" t="s">
        <v>149</v>
      </c>
      <c r="C882" s="1">
        <v>13</v>
      </c>
    </row>
    <row r="883" spans="2:3" hidden="1">
      <c r="B883" s="1" t="s">
        <v>150</v>
      </c>
      <c r="C883" s="1">
        <v>0</v>
      </c>
    </row>
    <row r="884" spans="2:3" hidden="1">
      <c r="B884" s="1" t="s">
        <v>151</v>
      </c>
      <c r="C884" s="1">
        <v>0</v>
      </c>
    </row>
    <row r="885" spans="2:3" hidden="1">
      <c r="B885" s="1" t="s">
        <v>152</v>
      </c>
      <c r="C885" s="1">
        <v>0</v>
      </c>
    </row>
    <row r="886" spans="2:3" hidden="1">
      <c r="B886" s="1" t="s">
        <v>153</v>
      </c>
      <c r="C886" s="1">
        <v>0</v>
      </c>
    </row>
    <row r="887" spans="2:3" hidden="1">
      <c r="B887" s="1" t="s">
        <v>154</v>
      </c>
      <c r="C887" s="1">
        <v>0</v>
      </c>
    </row>
    <row r="888" spans="2:3" hidden="1">
      <c r="B888" s="1" t="s">
        <v>155</v>
      </c>
      <c r="C888" s="1">
        <v>0</v>
      </c>
    </row>
    <row r="889" spans="2:3" hidden="1">
      <c r="B889" s="1" t="s">
        <v>156</v>
      </c>
      <c r="C889" s="1">
        <v>5</v>
      </c>
    </row>
    <row r="890" spans="2:3" hidden="1">
      <c r="B890" s="1" t="s">
        <v>157</v>
      </c>
      <c r="C890" s="1">
        <v>0</v>
      </c>
    </row>
    <row r="891" spans="2:3" hidden="1">
      <c r="B891" s="1" t="s">
        <v>158</v>
      </c>
      <c r="C891" s="1">
        <v>0</v>
      </c>
    </row>
    <row r="892" spans="2:3" hidden="1">
      <c r="B892" s="1" t="s">
        <v>159</v>
      </c>
      <c r="C892" s="1">
        <v>0</v>
      </c>
    </row>
    <row r="893" spans="2:3" hidden="1">
      <c r="B893" s="1" t="s">
        <v>160</v>
      </c>
      <c r="C893" s="1">
        <v>6800</v>
      </c>
    </row>
    <row r="894" spans="2:3" hidden="1">
      <c r="B894" s="1" t="s">
        <v>161</v>
      </c>
      <c r="C894" s="1">
        <v>0</v>
      </c>
    </row>
    <row r="895" spans="2:3" hidden="1">
      <c r="B895" s="1" t="s">
        <v>162</v>
      </c>
      <c r="C895" s="1">
        <v>0</v>
      </c>
    </row>
    <row r="896" spans="2:3" hidden="1">
      <c r="B896" s="1" t="s">
        <v>163</v>
      </c>
      <c r="C896" s="1">
        <v>8500</v>
      </c>
    </row>
    <row r="897" spans="2:3" hidden="1">
      <c r="B897" s="1" t="s">
        <v>164</v>
      </c>
      <c r="C897" s="1">
        <v>5</v>
      </c>
    </row>
    <row r="898" spans="2:3" hidden="1">
      <c r="B898" s="1" t="s">
        <v>165</v>
      </c>
      <c r="C898" s="1">
        <v>15000</v>
      </c>
    </row>
    <row r="899" spans="2:3" hidden="1">
      <c r="B899" s="1" t="s">
        <v>166</v>
      </c>
      <c r="C899" s="1">
        <v>5</v>
      </c>
    </row>
    <row r="900" spans="2:3" hidden="1">
      <c r="B900" s="1" t="s">
        <v>167</v>
      </c>
      <c r="C900" s="1">
        <v>0</v>
      </c>
    </row>
    <row r="901" spans="2:3" hidden="1">
      <c r="B901" s="1" t="s">
        <v>168</v>
      </c>
      <c r="C901" s="1">
        <v>0</v>
      </c>
    </row>
    <row r="902" spans="2:3" hidden="1">
      <c r="B902" s="1" t="s">
        <v>169</v>
      </c>
      <c r="C902" s="1">
        <v>0</v>
      </c>
    </row>
    <row r="903" spans="2:3" hidden="1">
      <c r="B903" s="1" t="s">
        <v>170</v>
      </c>
      <c r="C903" s="1">
        <v>0</v>
      </c>
    </row>
    <row r="904" spans="2:3" hidden="1">
      <c r="B904" s="1" t="s">
        <v>171</v>
      </c>
      <c r="C904" s="1">
        <v>0</v>
      </c>
    </row>
    <row r="905" spans="2:3" hidden="1">
      <c r="B905" s="1" t="s">
        <v>172</v>
      </c>
      <c r="C905" s="1">
        <v>0</v>
      </c>
    </row>
    <row r="906" spans="2:3" hidden="1">
      <c r="B906" s="1" t="s">
        <v>173</v>
      </c>
      <c r="C906" s="1">
        <v>0</v>
      </c>
    </row>
    <row r="907" spans="2:3" hidden="1">
      <c r="B907" s="1" t="s">
        <v>174</v>
      </c>
      <c r="C907" s="1">
        <v>0</v>
      </c>
    </row>
    <row r="908" spans="2:3" hidden="1">
      <c r="B908" s="1" t="s">
        <v>175</v>
      </c>
      <c r="C908" s="1">
        <v>0</v>
      </c>
    </row>
    <row r="909" spans="2:3" hidden="1">
      <c r="B909" s="1" t="s">
        <v>176</v>
      </c>
      <c r="C909" s="1">
        <v>0</v>
      </c>
    </row>
    <row r="910" spans="2:3" hidden="1">
      <c r="B910" s="1" t="s">
        <v>177</v>
      </c>
      <c r="C910" s="1">
        <v>0</v>
      </c>
    </row>
    <row r="911" spans="2:3" hidden="1">
      <c r="B911" s="1" t="s">
        <v>178</v>
      </c>
      <c r="C911" s="1">
        <v>6</v>
      </c>
    </row>
    <row r="912" spans="2:3" hidden="1">
      <c r="B912" s="1" t="s">
        <v>179</v>
      </c>
      <c r="C912" s="1">
        <v>0</v>
      </c>
    </row>
    <row r="913" spans="2:3" hidden="1">
      <c r="B913" s="1" t="s">
        <v>180</v>
      </c>
      <c r="C913" s="1">
        <v>0</v>
      </c>
    </row>
    <row r="914" spans="2:3" hidden="1">
      <c r="B914" s="1" t="s">
        <v>181</v>
      </c>
      <c r="C914" s="1">
        <v>0</v>
      </c>
    </row>
    <row r="915" spans="2:3" hidden="1">
      <c r="B915" s="1" t="s">
        <v>182</v>
      </c>
      <c r="C915" s="1">
        <v>0</v>
      </c>
    </row>
    <row r="916" spans="2:3" hidden="1">
      <c r="B916" s="1" t="s">
        <v>183</v>
      </c>
      <c r="C916" s="1">
        <v>0</v>
      </c>
    </row>
    <row r="917" spans="2:3" hidden="1">
      <c r="B917" s="1" t="s">
        <v>184</v>
      </c>
      <c r="C917" s="1">
        <v>0</v>
      </c>
    </row>
    <row r="918" spans="2:3" hidden="1">
      <c r="B918" s="1" t="s">
        <v>185</v>
      </c>
      <c r="C918" s="1">
        <v>0</v>
      </c>
    </row>
    <row r="919" spans="2:3" hidden="1">
      <c r="B919" s="1" t="s">
        <v>186</v>
      </c>
      <c r="C919" s="1">
        <v>0</v>
      </c>
    </row>
    <row r="920" spans="2:3" hidden="1">
      <c r="B920" s="1" t="s">
        <v>187</v>
      </c>
      <c r="C920" s="1">
        <v>0</v>
      </c>
    </row>
    <row r="921" spans="2:3" hidden="1">
      <c r="B921" s="1" t="s">
        <v>188</v>
      </c>
      <c r="C921" s="1">
        <v>0</v>
      </c>
    </row>
    <row r="922" spans="2:3" hidden="1">
      <c r="B922" s="1" t="s">
        <v>189</v>
      </c>
      <c r="C922" s="1">
        <v>0</v>
      </c>
    </row>
    <row r="923" spans="2:3" hidden="1">
      <c r="B923" s="1" t="s">
        <v>190</v>
      </c>
      <c r="C923" s="1">
        <v>0</v>
      </c>
    </row>
    <row r="924" spans="2:3" hidden="1">
      <c r="B924" s="1" t="s">
        <v>191</v>
      </c>
      <c r="C924" s="1">
        <v>2</v>
      </c>
    </row>
    <row r="925" spans="2:3" hidden="1">
      <c r="B925" s="1" t="s">
        <v>192</v>
      </c>
      <c r="C925" s="1">
        <v>0</v>
      </c>
    </row>
    <row r="926" spans="2:3" hidden="1">
      <c r="B926" s="1" t="s">
        <v>193</v>
      </c>
      <c r="C926" s="1">
        <v>0</v>
      </c>
    </row>
    <row r="927" spans="2:3" hidden="1">
      <c r="B927" s="1" t="s">
        <v>194</v>
      </c>
      <c r="C927" s="1">
        <v>0</v>
      </c>
    </row>
    <row r="928" spans="2:3" hidden="1">
      <c r="B928" s="1" t="s">
        <v>195</v>
      </c>
      <c r="C928" s="1">
        <v>0</v>
      </c>
    </row>
    <row r="929" spans="2:3" hidden="1">
      <c r="B929" s="1" t="s">
        <v>196</v>
      </c>
      <c r="C929" s="1">
        <v>0</v>
      </c>
    </row>
    <row r="930" spans="2:3" hidden="1">
      <c r="B930" s="1" t="s">
        <v>197</v>
      </c>
      <c r="C930" s="1">
        <v>0</v>
      </c>
    </row>
    <row r="931" spans="2:3" hidden="1">
      <c r="B931" s="1" t="s">
        <v>198</v>
      </c>
      <c r="C931" s="1">
        <v>0</v>
      </c>
    </row>
    <row r="932" spans="2:3" hidden="1">
      <c r="B932" s="1" t="s">
        <v>199</v>
      </c>
      <c r="C932" s="1" t="s">
        <v>200</v>
      </c>
    </row>
    <row r="933" spans="2:3" hidden="1">
      <c r="B933" s="1" t="s">
        <v>201</v>
      </c>
      <c r="C933" s="1" t="s">
        <v>202</v>
      </c>
    </row>
    <row r="934" spans="2:3" hidden="1">
      <c r="B934" s="1" t="s">
        <v>203</v>
      </c>
      <c r="C934" s="1" t="s">
        <v>204</v>
      </c>
    </row>
    <row r="935" spans="2:3" hidden="1">
      <c r="B935" s="1" t="s">
        <v>205</v>
      </c>
      <c r="C935" s="1" t="s">
        <v>206</v>
      </c>
    </row>
    <row r="936" spans="2:3" hidden="1">
      <c r="B936" s="1" t="s">
        <v>207</v>
      </c>
      <c r="C936" s="1" t="s">
        <v>208</v>
      </c>
    </row>
    <row r="937" spans="2:3" hidden="1">
      <c r="B937" s="1" t="s">
        <v>209</v>
      </c>
      <c r="C937" s="1" t="s">
        <v>210</v>
      </c>
    </row>
    <row r="938" spans="2:3" hidden="1">
      <c r="B938" s="1" t="s">
        <v>211</v>
      </c>
      <c r="C938" s="1" t="s">
        <v>212</v>
      </c>
    </row>
    <row r="939" spans="2:3" hidden="1">
      <c r="B939" s="1" t="s">
        <v>213</v>
      </c>
      <c r="C939" s="1" t="s">
        <v>214</v>
      </c>
    </row>
    <row r="940" spans="2:3" hidden="1">
      <c r="B940" s="1" t="s">
        <v>215</v>
      </c>
      <c r="C940" s="1" t="s">
        <v>216</v>
      </c>
    </row>
    <row r="941" spans="2:3" hidden="1">
      <c r="B941" s="1" t="s">
        <v>217</v>
      </c>
      <c r="C941" s="1" t="s">
        <v>218</v>
      </c>
    </row>
    <row r="942" spans="2:3" hidden="1">
      <c r="B942" s="1" t="s">
        <v>219</v>
      </c>
      <c r="C942" s="1" t="s">
        <v>220</v>
      </c>
    </row>
    <row r="943" spans="2:3" hidden="1">
      <c r="B943" s="1" t="s">
        <v>221</v>
      </c>
      <c r="C943" s="1" t="s">
        <v>222</v>
      </c>
    </row>
    <row r="944" spans="2:3" hidden="1">
      <c r="B944" s="1" t="s">
        <v>223</v>
      </c>
      <c r="C944" s="1" t="s">
        <v>220</v>
      </c>
    </row>
    <row r="945" spans="2:3" hidden="1">
      <c r="B945" s="1" t="s">
        <v>224</v>
      </c>
      <c r="C945" s="1" t="s">
        <v>212</v>
      </c>
    </row>
    <row r="946" spans="2:3" hidden="1">
      <c r="B946" s="1" t="s">
        <v>225</v>
      </c>
      <c r="C946" s="1" t="s">
        <v>226</v>
      </c>
    </row>
    <row r="947" spans="2:3" hidden="1">
      <c r="B947" s="1" t="s">
        <v>227</v>
      </c>
      <c r="C947" s="1" t="s">
        <v>220</v>
      </c>
    </row>
    <row r="948" spans="2:3" hidden="1">
      <c r="B948" s="1" t="s">
        <v>228</v>
      </c>
      <c r="C948" s="1" t="s">
        <v>220</v>
      </c>
    </row>
    <row r="949" spans="2:3" hidden="1">
      <c r="B949" s="1" t="s">
        <v>229</v>
      </c>
      <c r="C949" s="1" t="s">
        <v>208</v>
      </c>
    </row>
    <row r="950" spans="2:3" hidden="1">
      <c r="B950" s="1" t="s">
        <v>230</v>
      </c>
      <c r="C950" s="1" t="s">
        <v>231</v>
      </c>
    </row>
    <row r="951" spans="2:3" hidden="1">
      <c r="B951" s="1" t="s">
        <v>232</v>
      </c>
      <c r="C951" s="1" t="s">
        <v>204</v>
      </c>
    </row>
    <row r="952" spans="2:3" hidden="1">
      <c r="B952" s="1" t="s">
        <v>233</v>
      </c>
      <c r="C952" s="1" t="s">
        <v>231</v>
      </c>
    </row>
    <row r="953" spans="2:3" hidden="1">
      <c r="B953" s="1" t="s">
        <v>234</v>
      </c>
      <c r="C953" s="1" t="s">
        <v>235</v>
      </c>
    </row>
    <row r="954" spans="2:3" hidden="1">
      <c r="B954" s="1" t="s">
        <v>236</v>
      </c>
      <c r="C954" s="1" t="s">
        <v>237</v>
      </c>
    </row>
    <row r="955" spans="2:3" hidden="1">
      <c r="B955" s="1" t="s">
        <v>238</v>
      </c>
      <c r="C955" s="1" t="s">
        <v>239</v>
      </c>
    </row>
    <row r="956" spans="2:3" hidden="1">
      <c r="B956" s="1" t="s">
        <v>240</v>
      </c>
      <c r="C956" s="1" t="s">
        <v>208</v>
      </c>
    </row>
    <row r="957" spans="2:3" hidden="1">
      <c r="B957" s="1" t="s">
        <v>241</v>
      </c>
      <c r="C957" s="1" t="s">
        <v>208</v>
      </c>
    </row>
    <row r="958" spans="2:3" hidden="1">
      <c r="B958" s="1" t="s">
        <v>242</v>
      </c>
      <c r="C958" s="1" t="s">
        <v>243</v>
      </c>
    </row>
    <row r="959" spans="2:3" hidden="1">
      <c r="B959" s="1" t="s">
        <v>244</v>
      </c>
      <c r="C959" s="1" t="s">
        <v>245</v>
      </c>
    </row>
    <row r="960" spans="2:3" hidden="1">
      <c r="B960" s="1" t="s">
        <v>246</v>
      </c>
      <c r="C960" s="1">
        <v>0</v>
      </c>
    </row>
    <row r="961" spans="2:3" hidden="1">
      <c r="B961" s="1" t="s">
        <v>247</v>
      </c>
      <c r="C961" s="1">
        <v>0</v>
      </c>
    </row>
    <row r="962" spans="2:3" hidden="1">
      <c r="B962" s="1" t="s">
        <v>248</v>
      </c>
      <c r="C962" s="1">
        <v>0</v>
      </c>
    </row>
    <row r="963" spans="2:3" hidden="1">
      <c r="B963" s="1" t="s">
        <v>249</v>
      </c>
      <c r="C963" s="1">
        <v>0</v>
      </c>
    </row>
    <row r="964" spans="2:3" hidden="1">
      <c r="B964" s="1" t="s">
        <v>250</v>
      </c>
      <c r="C964" s="1">
        <v>0</v>
      </c>
    </row>
    <row r="965" spans="2:3" hidden="1">
      <c r="B965" s="1" t="s">
        <v>251</v>
      </c>
      <c r="C965" s="1">
        <v>0</v>
      </c>
    </row>
    <row r="966" spans="2:3" hidden="1">
      <c r="B966" s="1" t="s">
        <v>252</v>
      </c>
      <c r="C966" s="1">
        <v>0</v>
      </c>
    </row>
    <row r="967" spans="2:3" hidden="1">
      <c r="B967" s="1" t="s">
        <v>253</v>
      </c>
      <c r="C967" s="1">
        <v>0</v>
      </c>
    </row>
    <row r="968" spans="2:3" hidden="1">
      <c r="B968" s="1" t="s">
        <v>254</v>
      </c>
      <c r="C968" s="1">
        <v>0</v>
      </c>
    </row>
    <row r="969" spans="2:3" hidden="1">
      <c r="B969" s="1" t="s">
        <v>255</v>
      </c>
      <c r="C969" s="1">
        <v>0</v>
      </c>
    </row>
    <row r="970" spans="2:3" hidden="1">
      <c r="B970" s="1" t="s">
        <v>256</v>
      </c>
      <c r="C970" s="1">
        <v>0</v>
      </c>
    </row>
    <row r="971" spans="2:3" hidden="1">
      <c r="B971" s="1" t="s">
        <v>257</v>
      </c>
      <c r="C971" s="1">
        <v>0</v>
      </c>
    </row>
    <row r="972" spans="2:3" hidden="1">
      <c r="B972" s="1" t="s">
        <v>258</v>
      </c>
      <c r="C972" s="1">
        <v>0</v>
      </c>
    </row>
    <row r="973" spans="2:3" hidden="1">
      <c r="B973" s="1" t="s">
        <v>259</v>
      </c>
      <c r="C973" s="1">
        <v>0</v>
      </c>
    </row>
    <row r="974" spans="2:3" hidden="1">
      <c r="B974" s="1" t="s">
        <v>260</v>
      </c>
      <c r="C974" s="1" t="s">
        <v>261</v>
      </c>
    </row>
    <row r="975" spans="2:3" hidden="1">
      <c r="B975" s="1" t="s">
        <v>262</v>
      </c>
      <c r="C975" s="1">
        <v>0</v>
      </c>
    </row>
    <row r="976" spans="2:3" hidden="1">
      <c r="B976" s="1" t="s">
        <v>263</v>
      </c>
      <c r="C976" s="1">
        <v>0</v>
      </c>
    </row>
    <row r="977" spans="2:3" hidden="1">
      <c r="B977" s="1" t="s">
        <v>264</v>
      </c>
      <c r="C977" s="1">
        <v>0</v>
      </c>
    </row>
    <row r="978" spans="2:3" hidden="1">
      <c r="B978" s="1" t="s">
        <v>265</v>
      </c>
      <c r="C978" s="1">
        <v>0</v>
      </c>
    </row>
    <row r="979" spans="2:3" hidden="1">
      <c r="B979" s="1" t="s">
        <v>266</v>
      </c>
      <c r="C979" s="1" t="s">
        <v>267</v>
      </c>
    </row>
    <row r="980" spans="2:3" hidden="1">
      <c r="B980" s="1" t="s">
        <v>268</v>
      </c>
      <c r="C980" s="1">
        <v>0</v>
      </c>
    </row>
    <row r="981" spans="2:3" hidden="1">
      <c r="B981" s="1" t="s">
        <v>269</v>
      </c>
      <c r="C981" s="1">
        <v>0</v>
      </c>
    </row>
    <row r="982" spans="2:3" hidden="1">
      <c r="B982" s="1" t="s">
        <v>270</v>
      </c>
      <c r="C982" s="1">
        <v>0</v>
      </c>
    </row>
    <row r="983" spans="2:3" hidden="1">
      <c r="B983" s="1" t="s">
        <v>271</v>
      </c>
      <c r="C983" s="1">
        <v>0</v>
      </c>
    </row>
    <row r="984" spans="2:3" hidden="1">
      <c r="B984" s="1" t="s">
        <v>272</v>
      </c>
      <c r="C984" s="1">
        <v>0</v>
      </c>
    </row>
    <row r="985" spans="2:3" hidden="1">
      <c r="B985" s="1" t="s">
        <v>273</v>
      </c>
      <c r="C985" s="1">
        <v>0</v>
      </c>
    </row>
    <row r="986" spans="2:3" hidden="1">
      <c r="B986" s="1" t="s">
        <v>274</v>
      </c>
      <c r="C986" s="1">
        <v>0</v>
      </c>
    </row>
    <row r="987" spans="2:3" hidden="1">
      <c r="B987" s="1" t="s">
        <v>275</v>
      </c>
      <c r="C987" s="1">
        <v>0</v>
      </c>
    </row>
    <row r="988" spans="2:3" hidden="1">
      <c r="B988" s="1" t="s">
        <v>276</v>
      </c>
      <c r="C988" s="1">
        <v>0</v>
      </c>
    </row>
    <row r="989" spans="2:3" hidden="1">
      <c r="B989" s="1" t="s">
        <v>277</v>
      </c>
      <c r="C989" s="1">
        <v>0</v>
      </c>
    </row>
    <row r="990" spans="2:3" hidden="1">
      <c r="B990" s="1" t="s">
        <v>278</v>
      </c>
      <c r="C990" s="1">
        <v>0</v>
      </c>
    </row>
    <row r="991" spans="2:3" hidden="1">
      <c r="B991" s="1" t="s">
        <v>279</v>
      </c>
      <c r="C991" s="1">
        <v>0</v>
      </c>
    </row>
    <row r="992" spans="2:3" hidden="1">
      <c r="B992" s="1" t="s">
        <v>280</v>
      </c>
      <c r="C992" s="1">
        <v>0</v>
      </c>
    </row>
    <row r="993" spans="2:3" hidden="1">
      <c r="B993" s="1" t="s">
        <v>281</v>
      </c>
      <c r="C993" s="1">
        <v>0</v>
      </c>
    </row>
    <row r="994" spans="2:3" hidden="1">
      <c r="B994" s="1" t="s">
        <v>282</v>
      </c>
      <c r="C994" s="1">
        <v>0</v>
      </c>
    </row>
    <row r="995" spans="2:3" hidden="1">
      <c r="B995" s="1" t="s">
        <v>283</v>
      </c>
      <c r="C995" s="1">
        <v>0</v>
      </c>
    </row>
    <row r="996" spans="2:3" hidden="1">
      <c r="B996" s="1" t="s">
        <v>284</v>
      </c>
      <c r="C996" s="1" t="s">
        <v>261</v>
      </c>
    </row>
    <row r="997" spans="2:3" hidden="1">
      <c r="B997" s="1" t="s">
        <v>285</v>
      </c>
      <c r="C997" s="1" t="s">
        <v>267</v>
      </c>
    </row>
    <row r="998" spans="2:3" hidden="1">
      <c r="B998" s="1" t="s">
        <v>286</v>
      </c>
      <c r="C998" s="1">
        <v>0</v>
      </c>
    </row>
    <row r="999" spans="2:3" hidden="1">
      <c r="B999" s="1" t="s">
        <v>287</v>
      </c>
      <c r="C999" s="1">
        <v>0</v>
      </c>
    </row>
    <row r="1000" spans="2:3" hidden="1">
      <c r="B1000" s="1" t="s">
        <v>288</v>
      </c>
      <c r="C1000" s="1">
        <v>0</v>
      </c>
    </row>
    <row r="1001" spans="2:3" hidden="1">
      <c r="B1001" s="1" t="s">
        <v>289</v>
      </c>
      <c r="C1001" s="1">
        <v>0</v>
      </c>
    </row>
    <row r="1002" spans="2:3" hidden="1">
      <c r="B1002" s="1" t="s">
        <v>290</v>
      </c>
      <c r="C1002" s="1">
        <v>0</v>
      </c>
    </row>
    <row r="1003" spans="2:3" hidden="1">
      <c r="B1003" s="1" t="s">
        <v>291</v>
      </c>
      <c r="C1003" s="1">
        <v>0</v>
      </c>
    </row>
    <row r="1004" spans="2:3" hidden="1">
      <c r="B1004" s="1" t="s">
        <v>292</v>
      </c>
      <c r="C1004" s="1">
        <v>0</v>
      </c>
    </row>
    <row r="1005" spans="2:3" hidden="1">
      <c r="B1005" s="1" t="s">
        <v>293</v>
      </c>
      <c r="C1005" s="1">
        <v>0</v>
      </c>
    </row>
    <row r="1006" spans="2:3" hidden="1">
      <c r="B1006" s="1" t="s">
        <v>294</v>
      </c>
      <c r="C1006" s="1">
        <v>0</v>
      </c>
    </row>
    <row r="1007" spans="2:3" hidden="1">
      <c r="B1007" s="1" t="s">
        <v>295</v>
      </c>
      <c r="C1007" s="1">
        <v>0</v>
      </c>
    </row>
    <row r="1008" spans="2:3" hidden="1">
      <c r="B1008" s="1" t="s">
        <v>296</v>
      </c>
      <c r="C1008" s="1">
        <v>0</v>
      </c>
    </row>
    <row r="1009" spans="2:3" hidden="1">
      <c r="B1009" s="1" t="s">
        <v>297</v>
      </c>
      <c r="C1009" s="1">
        <v>0</v>
      </c>
    </row>
    <row r="1010" spans="2:3" hidden="1">
      <c r="B1010" s="1" t="s">
        <v>298</v>
      </c>
      <c r="C1010" s="1">
        <v>0</v>
      </c>
    </row>
    <row r="1011" spans="2:3" hidden="1">
      <c r="B1011" s="1" t="s">
        <v>299</v>
      </c>
      <c r="C1011" s="1">
        <v>0</v>
      </c>
    </row>
    <row r="1012" spans="2:3" hidden="1">
      <c r="B1012" s="1" t="s">
        <v>300</v>
      </c>
      <c r="C1012" s="1">
        <v>1</v>
      </c>
    </row>
    <row r="1013" spans="2:3" hidden="1">
      <c r="B1013" s="1" t="s">
        <v>301</v>
      </c>
      <c r="C1013" s="1">
        <v>0</v>
      </c>
    </row>
    <row r="1014" spans="2:3" hidden="1">
      <c r="B1014" s="1" t="s">
        <v>302</v>
      </c>
      <c r="C1014" s="1">
        <v>0</v>
      </c>
    </row>
    <row r="1015" spans="2:3" hidden="1">
      <c r="B1015" s="1" t="s">
        <v>303</v>
      </c>
      <c r="C1015" s="1">
        <v>0</v>
      </c>
    </row>
    <row r="1016" spans="2:3" hidden="1">
      <c r="B1016" s="1" t="s">
        <v>304</v>
      </c>
      <c r="C1016" s="1">
        <v>0</v>
      </c>
    </row>
    <row r="1017" spans="2:3" hidden="1">
      <c r="B1017" s="1" t="s">
        <v>305</v>
      </c>
      <c r="C1017" s="1">
        <v>1</v>
      </c>
    </row>
    <row r="1018" spans="2:3" hidden="1">
      <c r="B1018" s="1" t="s">
        <v>306</v>
      </c>
      <c r="C1018" s="1">
        <v>0</v>
      </c>
    </row>
    <row r="1019" spans="2:3" hidden="1">
      <c r="B1019" s="1" t="s">
        <v>307</v>
      </c>
      <c r="C1019" s="1">
        <v>0</v>
      </c>
    </row>
    <row r="1020" spans="2:3" hidden="1">
      <c r="B1020" s="1" t="s">
        <v>308</v>
      </c>
      <c r="C1020" s="1">
        <v>0</v>
      </c>
    </row>
    <row r="1021" spans="2:3" hidden="1">
      <c r="B1021" s="1" t="s">
        <v>309</v>
      </c>
      <c r="C1021" s="1">
        <v>0</v>
      </c>
    </row>
    <row r="1022" spans="2:3" hidden="1">
      <c r="B1022" s="1" t="s">
        <v>310</v>
      </c>
      <c r="C1022" s="1">
        <v>0</v>
      </c>
    </row>
    <row r="1023" spans="2:3" hidden="1">
      <c r="B1023" s="1" t="s">
        <v>311</v>
      </c>
      <c r="C1023" s="1">
        <v>0</v>
      </c>
    </row>
    <row r="1024" spans="2:3" hidden="1">
      <c r="B1024" s="1" t="s">
        <v>312</v>
      </c>
      <c r="C1024" s="1">
        <v>0</v>
      </c>
    </row>
    <row r="1025" spans="2:3" hidden="1">
      <c r="B1025" s="1" t="s">
        <v>313</v>
      </c>
      <c r="C1025" s="1">
        <v>0</v>
      </c>
    </row>
    <row r="1026" spans="2:3" hidden="1">
      <c r="B1026" s="1" t="s">
        <v>314</v>
      </c>
      <c r="C1026" s="1">
        <v>0</v>
      </c>
    </row>
    <row r="1027" spans="2:3" hidden="1">
      <c r="B1027" s="1" t="s">
        <v>315</v>
      </c>
      <c r="C1027" s="1">
        <v>0</v>
      </c>
    </row>
    <row r="1028" spans="2:3" hidden="1">
      <c r="B1028" s="1" t="s">
        <v>316</v>
      </c>
      <c r="C1028" s="1">
        <v>0</v>
      </c>
    </row>
    <row r="1029" spans="2:3" hidden="1">
      <c r="B1029" s="1" t="s">
        <v>317</v>
      </c>
      <c r="C1029" s="1">
        <v>0</v>
      </c>
    </row>
    <row r="1030" spans="2:3" hidden="1">
      <c r="B1030" s="1" t="s">
        <v>318</v>
      </c>
      <c r="C1030" s="1">
        <v>0</v>
      </c>
    </row>
    <row r="1031" spans="2:3" hidden="1">
      <c r="B1031" s="1" t="s">
        <v>319</v>
      </c>
      <c r="C1031" s="1">
        <v>0</v>
      </c>
    </row>
    <row r="1032" spans="2:3" hidden="1">
      <c r="B1032" s="1" t="s">
        <v>320</v>
      </c>
      <c r="C1032" s="1">
        <v>0</v>
      </c>
    </row>
    <row r="1033" spans="2:3" hidden="1">
      <c r="B1033" s="1" t="s">
        <v>321</v>
      </c>
      <c r="C1033" s="1">
        <v>0</v>
      </c>
    </row>
    <row r="1034" spans="2:3" hidden="1">
      <c r="B1034" s="1" t="s">
        <v>322</v>
      </c>
      <c r="C1034" s="1">
        <v>0</v>
      </c>
    </row>
    <row r="1035" spans="2:3" hidden="1">
      <c r="B1035" s="1" t="s">
        <v>323</v>
      </c>
      <c r="C1035" s="1">
        <v>1</v>
      </c>
    </row>
    <row r="1036" spans="2:3" hidden="1">
      <c r="B1036" s="1" t="s">
        <v>324</v>
      </c>
      <c r="C1036" s="1">
        <v>0</v>
      </c>
    </row>
    <row r="1037" spans="2:3" hidden="1">
      <c r="B1037" s="1" t="s">
        <v>325</v>
      </c>
      <c r="C1037" s="1">
        <v>0</v>
      </c>
    </row>
    <row r="1038" spans="2:3" hidden="1">
      <c r="B1038" s="1" t="s">
        <v>326</v>
      </c>
      <c r="C1038" s="1">
        <v>0</v>
      </c>
    </row>
    <row r="1039" spans="2:3" hidden="1">
      <c r="B1039" s="1" t="s">
        <v>327</v>
      </c>
      <c r="C1039" s="1">
        <v>0</v>
      </c>
    </row>
    <row r="1040" spans="2:3" hidden="1">
      <c r="B1040" s="1" t="s">
        <v>328</v>
      </c>
      <c r="C1040" s="1">
        <v>0</v>
      </c>
    </row>
    <row r="1041" spans="2:3" hidden="1">
      <c r="B1041" s="1" t="s">
        <v>329</v>
      </c>
      <c r="C1041" s="1">
        <v>0</v>
      </c>
    </row>
    <row r="1042" spans="2:3" hidden="1">
      <c r="B1042" s="1" t="s">
        <v>330</v>
      </c>
      <c r="C1042" s="1">
        <v>0</v>
      </c>
    </row>
    <row r="1043" spans="2:3" hidden="1">
      <c r="B1043" s="1" t="s">
        <v>331</v>
      </c>
      <c r="C1043" s="1">
        <v>0</v>
      </c>
    </row>
    <row r="1044" spans="2:3" hidden="1">
      <c r="B1044" s="1" t="s">
        <v>332</v>
      </c>
      <c r="C1044" s="1">
        <v>0</v>
      </c>
    </row>
    <row r="1045" spans="2:3" hidden="1">
      <c r="B1045" s="1" t="s">
        <v>333</v>
      </c>
      <c r="C1045" s="1">
        <v>0</v>
      </c>
    </row>
    <row r="1046" spans="2:3" hidden="1">
      <c r="B1046" s="1" t="s">
        <v>334</v>
      </c>
      <c r="C1046" s="1">
        <v>0</v>
      </c>
    </row>
    <row r="1047" spans="2:3" hidden="1">
      <c r="B1047" s="1" t="s">
        <v>335</v>
      </c>
      <c r="C1047" s="1">
        <v>0</v>
      </c>
    </row>
    <row r="1048" spans="2:3" hidden="1">
      <c r="B1048" s="1" t="s">
        <v>336</v>
      </c>
      <c r="C1048" s="1">
        <v>0</v>
      </c>
    </row>
    <row r="1049" spans="2:3" hidden="1">
      <c r="B1049" s="1" t="s">
        <v>337</v>
      </c>
      <c r="C1049" s="1">
        <v>0</v>
      </c>
    </row>
    <row r="1050" spans="2:3" hidden="1">
      <c r="B1050" s="1" t="s">
        <v>338</v>
      </c>
      <c r="C1050" s="1">
        <v>0</v>
      </c>
    </row>
    <row r="1051" spans="2:3" hidden="1">
      <c r="B1051" s="1" t="s">
        <v>339</v>
      </c>
      <c r="C1051" s="1">
        <v>0</v>
      </c>
    </row>
    <row r="1052" spans="2:3" hidden="1">
      <c r="B1052" s="1" t="s">
        <v>340</v>
      </c>
      <c r="C1052" s="1">
        <v>0</v>
      </c>
    </row>
    <row r="1053" spans="2:3" hidden="1">
      <c r="B1053" s="1" t="s">
        <v>341</v>
      </c>
      <c r="C1053" s="1">
        <v>0</v>
      </c>
    </row>
    <row r="1054" spans="2:3" hidden="1">
      <c r="B1054" s="1" t="s">
        <v>342</v>
      </c>
      <c r="C1054" s="1">
        <v>0</v>
      </c>
    </row>
    <row r="1055" spans="2:3" hidden="1">
      <c r="B1055" s="1" t="s">
        <v>343</v>
      </c>
      <c r="C1055" s="1">
        <v>0</v>
      </c>
    </row>
    <row r="1056" spans="2:3" hidden="1">
      <c r="B1056" s="1" t="s">
        <v>344</v>
      </c>
      <c r="C1056" s="1">
        <v>0</v>
      </c>
    </row>
    <row r="1057" spans="2:3" hidden="1">
      <c r="B1057" s="1" t="s">
        <v>345</v>
      </c>
      <c r="C1057" s="1">
        <v>0</v>
      </c>
    </row>
    <row r="1058" spans="2:3" hidden="1">
      <c r="B1058" s="1" t="s">
        <v>346</v>
      </c>
      <c r="C1058" s="1">
        <v>0</v>
      </c>
    </row>
    <row r="1059" spans="2:3" hidden="1">
      <c r="B1059" s="1" t="s">
        <v>347</v>
      </c>
      <c r="C1059" s="1">
        <v>0</v>
      </c>
    </row>
    <row r="1060" spans="2:3" hidden="1">
      <c r="B1060" s="1" t="s">
        <v>348</v>
      </c>
      <c r="C1060" s="1">
        <v>0</v>
      </c>
    </row>
    <row r="1061" spans="2:3" hidden="1">
      <c r="B1061" s="1" t="s">
        <v>349</v>
      </c>
      <c r="C1061" s="1">
        <v>0</v>
      </c>
    </row>
    <row r="1062" spans="2:3" hidden="1">
      <c r="B1062" s="1" t="s">
        <v>350</v>
      </c>
      <c r="C1062" s="1">
        <v>0</v>
      </c>
    </row>
    <row r="1063" spans="2:3" hidden="1">
      <c r="B1063" s="1" t="s">
        <v>351</v>
      </c>
      <c r="C1063" s="1">
        <v>0</v>
      </c>
    </row>
    <row r="1064" spans="2:3" hidden="1">
      <c r="B1064" s="1" t="s">
        <v>352</v>
      </c>
      <c r="C1064" s="1">
        <v>0</v>
      </c>
    </row>
    <row r="1065" spans="2:3" hidden="1">
      <c r="B1065" s="1" t="s">
        <v>353</v>
      </c>
      <c r="C1065" s="1">
        <v>0</v>
      </c>
    </row>
    <row r="1066" spans="2:3" hidden="1">
      <c r="B1066" s="1" t="s">
        <v>354</v>
      </c>
      <c r="C1066" s="1">
        <v>0</v>
      </c>
    </row>
    <row r="1067" spans="2:3" hidden="1">
      <c r="B1067" s="1" t="s">
        <v>355</v>
      </c>
      <c r="C1067" s="1">
        <v>0</v>
      </c>
    </row>
    <row r="1068" spans="2:3" hidden="1">
      <c r="B1068" s="1" t="s">
        <v>356</v>
      </c>
      <c r="C1068" s="1">
        <v>0</v>
      </c>
    </row>
    <row r="1069" spans="2:3" hidden="1">
      <c r="B1069" s="1" t="s">
        <v>357</v>
      </c>
      <c r="C1069" s="1">
        <v>0</v>
      </c>
    </row>
    <row r="1070" spans="2:3" hidden="1">
      <c r="B1070" s="1" t="s">
        <v>358</v>
      </c>
      <c r="C1070" s="1">
        <v>0</v>
      </c>
    </row>
    <row r="1071" spans="2:3" hidden="1">
      <c r="B1071" s="1" t="s">
        <v>359</v>
      </c>
      <c r="C1071" s="1">
        <v>0</v>
      </c>
    </row>
    <row r="1072" spans="2:3" hidden="1">
      <c r="B1072" s="1" t="s">
        <v>360</v>
      </c>
      <c r="C1072" s="1">
        <v>0</v>
      </c>
    </row>
    <row r="1073" spans="2:3" hidden="1">
      <c r="B1073" s="1" t="s">
        <v>361</v>
      </c>
      <c r="C1073" s="1">
        <v>0</v>
      </c>
    </row>
    <row r="1074" spans="2:3" hidden="1">
      <c r="B1074" s="1" t="s">
        <v>362</v>
      </c>
      <c r="C1074" s="1">
        <v>0</v>
      </c>
    </row>
    <row r="1075" spans="2:3" hidden="1">
      <c r="B1075" s="1" t="s">
        <v>363</v>
      </c>
      <c r="C1075" s="1">
        <v>0</v>
      </c>
    </row>
    <row r="1076" spans="2:3" hidden="1">
      <c r="B1076" s="1" t="s">
        <v>364</v>
      </c>
      <c r="C1076" s="1">
        <v>0</v>
      </c>
    </row>
    <row r="1077" spans="2:3" hidden="1">
      <c r="B1077" s="1" t="s">
        <v>365</v>
      </c>
      <c r="C1077" s="1">
        <v>0</v>
      </c>
    </row>
  </sheetData>
  <sheetProtection sheet="1" objects="1" scenarios="1"/>
  <protectedRanges>
    <protectedRange sqref="D8:E8 F1 F19:F20 F25" name="Grey edit cells"/>
  </protectedRanges>
  <mergeCells count="13">
    <mergeCell ref="B3:F3"/>
    <mergeCell ref="G47:H47"/>
    <mergeCell ref="G48:H48"/>
    <mergeCell ref="G49:H49"/>
    <mergeCell ref="B57:C57"/>
    <mergeCell ref="C64:C65"/>
    <mergeCell ref="B58:C58"/>
    <mergeCell ref="B59:C59"/>
    <mergeCell ref="B60:C60"/>
    <mergeCell ref="G50:H50"/>
    <mergeCell ref="G51:H51"/>
    <mergeCell ref="G52:H52"/>
    <mergeCell ref="G53:H53"/>
  </mergeCells>
  <conditionalFormatting sqref="B67:C76">
    <cfRule type="expression" dxfId="37" priority="2" stopIfTrue="1">
      <formula>MID($A67,1,4)="Rent"</formula>
    </cfRule>
  </conditionalFormatting>
  <conditionalFormatting sqref="B77:C77">
    <cfRule type="expression" dxfId="36" priority="46" stopIfTrue="1">
      <formula>MID($A76,1,4)="Rent"</formula>
    </cfRule>
  </conditionalFormatting>
  <conditionalFormatting sqref="C11:D11">
    <cfRule type="expression" dxfId="35" priority="1">
      <formula>$F$2="no"</formula>
    </cfRule>
  </conditionalFormatting>
  <conditionalFormatting sqref="C12:D22 D23 C24:D26">
    <cfRule type="expression" dxfId="34" priority="22">
      <formula>$F$1="No"</formula>
    </cfRule>
  </conditionalFormatting>
  <dataValidations count="1">
    <dataValidation type="list" allowBlank="1" showInputMessage="1" showErrorMessage="1" sqref="F1" xr:uid="{590A4260-08F3-441C-BBE8-05D21D6C2A43}">
      <formula1>"Yes,No"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ignoredErrors>
    <ignoredError sqref="F21:F22 C52 F23:F2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637AC-6E93-4D75-B22A-1FB09D1A259F}">
  <dimension ref="A1:WVP1072"/>
  <sheetViews>
    <sheetView topLeftCell="A53" zoomScale="120" zoomScaleNormal="120" workbookViewId="0">
      <selection activeCell="D81" sqref="D81"/>
    </sheetView>
  </sheetViews>
  <sheetFormatPr defaultColWidth="0" defaultRowHeight="16.5" zeroHeight="1"/>
  <cols>
    <col min="1" max="1" width="2.625" style="1" customWidth="1"/>
    <col min="2" max="2" width="42.625" style="1" customWidth="1"/>
    <col min="3" max="6" width="12.625" style="1" customWidth="1"/>
    <col min="7" max="7" width="12" style="1" customWidth="1"/>
    <col min="8" max="8" width="11.875" style="1" customWidth="1"/>
    <col min="9" max="9" width="9" style="1" hidden="1"/>
    <col min="10" max="257" width="8" style="1" hidden="1"/>
    <col min="258" max="258" width="28.125" style="1" hidden="1"/>
    <col min="259" max="259" width="8.125" style="1" hidden="1"/>
    <col min="260" max="260" width="9.125" style="1" hidden="1"/>
    <col min="261" max="261" width="9.75" style="1" hidden="1"/>
    <col min="262" max="262" width="11.125" style="1" hidden="1"/>
    <col min="263" max="263" width="10.375" style="1" hidden="1"/>
    <col min="264" max="264" width="10.5" style="1" hidden="1"/>
    <col min="265" max="513" width="8" style="1" hidden="1"/>
    <col min="514" max="514" width="28.125" style="1" hidden="1"/>
    <col min="515" max="515" width="8.125" style="1" hidden="1"/>
    <col min="516" max="516" width="9.125" style="1" hidden="1"/>
    <col min="517" max="517" width="9.75" style="1" hidden="1"/>
    <col min="518" max="518" width="11.125" style="1" hidden="1"/>
    <col min="519" max="519" width="10.375" style="1" hidden="1"/>
    <col min="520" max="520" width="10.5" style="1" hidden="1"/>
    <col min="521" max="769" width="8" style="1" hidden="1"/>
    <col min="770" max="770" width="28.125" style="1" hidden="1"/>
    <col min="771" max="771" width="8.125" style="1" hidden="1"/>
    <col min="772" max="772" width="9.125" style="1" hidden="1"/>
    <col min="773" max="773" width="9.75" style="1" hidden="1"/>
    <col min="774" max="774" width="11.125" style="1" hidden="1"/>
    <col min="775" max="775" width="10.375" style="1" hidden="1"/>
    <col min="776" max="776" width="10.5" style="1" hidden="1"/>
    <col min="777" max="1025" width="9" style="1" hidden="1"/>
    <col min="1026" max="1026" width="28.125" style="1" hidden="1"/>
    <col min="1027" max="1027" width="8.125" style="1" hidden="1"/>
    <col min="1028" max="1028" width="9.125" style="1" hidden="1"/>
    <col min="1029" max="1029" width="9.75" style="1" hidden="1"/>
    <col min="1030" max="1030" width="11.125" style="1" hidden="1"/>
    <col min="1031" max="1031" width="10.375" style="1" hidden="1"/>
    <col min="1032" max="1032" width="10.5" style="1" hidden="1"/>
    <col min="1033" max="1281" width="8" style="1" hidden="1"/>
    <col min="1282" max="1282" width="28.125" style="1" hidden="1"/>
    <col min="1283" max="1283" width="8.125" style="1" hidden="1"/>
    <col min="1284" max="1284" width="9.125" style="1" hidden="1"/>
    <col min="1285" max="1285" width="9.75" style="1" hidden="1"/>
    <col min="1286" max="1286" width="11.125" style="1" hidden="1"/>
    <col min="1287" max="1287" width="10.375" style="1" hidden="1"/>
    <col min="1288" max="1288" width="10.5" style="1" hidden="1"/>
    <col min="1289" max="1537" width="8" style="1" hidden="1"/>
    <col min="1538" max="1538" width="28.125" style="1" hidden="1"/>
    <col min="1539" max="1539" width="8.125" style="1" hidden="1"/>
    <col min="1540" max="1540" width="9.125" style="1" hidden="1"/>
    <col min="1541" max="1541" width="9.75" style="1" hidden="1"/>
    <col min="1542" max="1542" width="11.125" style="1" hidden="1"/>
    <col min="1543" max="1543" width="10.375" style="1" hidden="1"/>
    <col min="1544" max="1544" width="10.5" style="1" hidden="1"/>
    <col min="1545" max="1793" width="8" style="1" hidden="1"/>
    <col min="1794" max="1794" width="28.125" style="1" hidden="1"/>
    <col min="1795" max="1795" width="8.125" style="1" hidden="1"/>
    <col min="1796" max="1796" width="9.125" style="1" hidden="1"/>
    <col min="1797" max="1797" width="9.75" style="1" hidden="1"/>
    <col min="1798" max="1798" width="11.125" style="1" hidden="1"/>
    <col min="1799" max="1799" width="10.375" style="1" hidden="1"/>
    <col min="1800" max="1800" width="10.5" style="1" hidden="1"/>
    <col min="1801" max="2049" width="9" style="1" hidden="1"/>
    <col min="2050" max="2050" width="28.125" style="1" hidden="1"/>
    <col min="2051" max="2051" width="8.125" style="1" hidden="1"/>
    <col min="2052" max="2052" width="9.125" style="1" hidden="1"/>
    <col min="2053" max="2053" width="9.75" style="1" hidden="1"/>
    <col min="2054" max="2054" width="11.125" style="1" hidden="1"/>
    <col min="2055" max="2055" width="10.375" style="1" hidden="1"/>
    <col min="2056" max="2056" width="10.5" style="1" hidden="1"/>
    <col min="2057" max="2305" width="8" style="1" hidden="1"/>
    <col min="2306" max="2306" width="28.125" style="1" hidden="1"/>
    <col min="2307" max="2307" width="8.125" style="1" hidden="1"/>
    <col min="2308" max="2308" width="9.125" style="1" hidden="1"/>
    <col min="2309" max="2309" width="9.75" style="1" hidden="1"/>
    <col min="2310" max="2310" width="11.125" style="1" hidden="1"/>
    <col min="2311" max="2311" width="10.375" style="1" hidden="1"/>
    <col min="2312" max="2312" width="10.5" style="1" hidden="1"/>
    <col min="2313" max="2561" width="8" style="1" hidden="1"/>
    <col min="2562" max="2562" width="28.125" style="1" hidden="1"/>
    <col min="2563" max="2563" width="8.125" style="1" hidden="1"/>
    <col min="2564" max="2564" width="9.125" style="1" hidden="1"/>
    <col min="2565" max="2565" width="9.75" style="1" hidden="1"/>
    <col min="2566" max="2566" width="11.125" style="1" hidden="1"/>
    <col min="2567" max="2567" width="10.375" style="1" hidden="1"/>
    <col min="2568" max="2568" width="10.5" style="1" hidden="1"/>
    <col min="2569" max="2817" width="8" style="1" hidden="1"/>
    <col min="2818" max="2818" width="28.125" style="1" hidden="1"/>
    <col min="2819" max="2819" width="8.125" style="1" hidden="1"/>
    <col min="2820" max="2820" width="9.125" style="1" hidden="1"/>
    <col min="2821" max="2821" width="9.75" style="1" hidden="1"/>
    <col min="2822" max="2822" width="11.125" style="1" hidden="1"/>
    <col min="2823" max="2823" width="10.375" style="1" hidden="1"/>
    <col min="2824" max="2824" width="10.5" style="1" hidden="1"/>
    <col min="2825" max="3073" width="9" style="1" hidden="1"/>
    <col min="3074" max="3074" width="28.125" style="1" hidden="1"/>
    <col min="3075" max="3075" width="8.125" style="1" hidden="1"/>
    <col min="3076" max="3076" width="9.125" style="1" hidden="1"/>
    <col min="3077" max="3077" width="9.75" style="1" hidden="1"/>
    <col min="3078" max="3078" width="11.125" style="1" hidden="1"/>
    <col min="3079" max="3079" width="10.375" style="1" hidden="1"/>
    <col min="3080" max="3080" width="10.5" style="1" hidden="1"/>
    <col min="3081" max="3329" width="8" style="1" hidden="1"/>
    <col min="3330" max="3330" width="28.125" style="1" hidden="1"/>
    <col min="3331" max="3331" width="8.125" style="1" hidden="1"/>
    <col min="3332" max="3332" width="9.125" style="1" hidden="1"/>
    <col min="3333" max="3333" width="9.75" style="1" hidden="1"/>
    <col min="3334" max="3334" width="11.125" style="1" hidden="1"/>
    <col min="3335" max="3335" width="10.375" style="1" hidden="1"/>
    <col min="3336" max="3336" width="10.5" style="1" hidden="1"/>
    <col min="3337" max="3585" width="8" style="1" hidden="1"/>
    <col min="3586" max="3586" width="28.125" style="1" hidden="1"/>
    <col min="3587" max="3587" width="8.125" style="1" hidden="1"/>
    <col min="3588" max="3588" width="9.125" style="1" hidden="1"/>
    <col min="3589" max="3589" width="9.75" style="1" hidden="1"/>
    <col min="3590" max="3590" width="11.125" style="1" hidden="1"/>
    <col min="3591" max="3591" width="10.375" style="1" hidden="1"/>
    <col min="3592" max="3592" width="10.5" style="1" hidden="1"/>
    <col min="3593" max="3841" width="8" style="1" hidden="1"/>
    <col min="3842" max="3842" width="28.125" style="1" hidden="1"/>
    <col min="3843" max="3843" width="8.125" style="1" hidden="1"/>
    <col min="3844" max="3844" width="9.125" style="1" hidden="1"/>
    <col min="3845" max="3845" width="9.75" style="1" hidden="1"/>
    <col min="3846" max="3846" width="11.125" style="1" hidden="1"/>
    <col min="3847" max="3847" width="10.375" style="1" hidden="1"/>
    <col min="3848" max="3848" width="10.5" style="1" hidden="1"/>
    <col min="3849" max="4097" width="9" style="1" hidden="1"/>
    <col min="4098" max="4098" width="28.125" style="1" hidden="1"/>
    <col min="4099" max="4099" width="8.125" style="1" hidden="1"/>
    <col min="4100" max="4100" width="9.125" style="1" hidden="1"/>
    <col min="4101" max="4101" width="9.75" style="1" hidden="1"/>
    <col min="4102" max="4102" width="11.125" style="1" hidden="1"/>
    <col min="4103" max="4103" width="10.375" style="1" hidden="1"/>
    <col min="4104" max="4104" width="10.5" style="1" hidden="1"/>
    <col min="4105" max="4353" width="8" style="1" hidden="1"/>
    <col min="4354" max="4354" width="28.125" style="1" hidden="1"/>
    <col min="4355" max="4355" width="8.125" style="1" hidden="1"/>
    <col min="4356" max="4356" width="9.125" style="1" hidden="1"/>
    <col min="4357" max="4357" width="9.75" style="1" hidden="1"/>
    <col min="4358" max="4358" width="11.125" style="1" hidden="1"/>
    <col min="4359" max="4359" width="10.375" style="1" hidden="1"/>
    <col min="4360" max="4360" width="10.5" style="1" hidden="1"/>
    <col min="4361" max="4609" width="8" style="1" hidden="1"/>
    <col min="4610" max="4610" width="28.125" style="1" hidden="1"/>
    <col min="4611" max="4611" width="8.125" style="1" hidden="1"/>
    <col min="4612" max="4612" width="9.125" style="1" hidden="1"/>
    <col min="4613" max="4613" width="9.75" style="1" hidden="1"/>
    <col min="4614" max="4614" width="11.125" style="1" hidden="1"/>
    <col min="4615" max="4615" width="10.375" style="1" hidden="1"/>
    <col min="4616" max="4616" width="10.5" style="1" hidden="1"/>
    <col min="4617" max="4865" width="8" style="1" hidden="1"/>
    <col min="4866" max="4866" width="28.125" style="1" hidden="1"/>
    <col min="4867" max="4867" width="8.125" style="1" hidden="1"/>
    <col min="4868" max="4868" width="9.125" style="1" hidden="1"/>
    <col min="4869" max="4869" width="9.75" style="1" hidden="1"/>
    <col min="4870" max="4870" width="11.125" style="1" hidden="1"/>
    <col min="4871" max="4871" width="10.375" style="1" hidden="1"/>
    <col min="4872" max="4872" width="10.5" style="1" hidden="1"/>
    <col min="4873" max="5121" width="9" style="1" hidden="1"/>
    <col min="5122" max="5122" width="28.125" style="1" hidden="1"/>
    <col min="5123" max="5123" width="8.125" style="1" hidden="1"/>
    <col min="5124" max="5124" width="9.125" style="1" hidden="1"/>
    <col min="5125" max="5125" width="9.75" style="1" hidden="1"/>
    <col min="5126" max="5126" width="11.125" style="1" hidden="1"/>
    <col min="5127" max="5127" width="10.375" style="1" hidden="1"/>
    <col min="5128" max="5128" width="10.5" style="1" hidden="1"/>
    <col min="5129" max="5377" width="8" style="1" hidden="1"/>
    <col min="5378" max="5378" width="28.125" style="1" hidden="1"/>
    <col min="5379" max="5379" width="8.125" style="1" hidden="1"/>
    <col min="5380" max="5380" width="9.125" style="1" hidden="1"/>
    <col min="5381" max="5381" width="9.75" style="1" hidden="1"/>
    <col min="5382" max="5382" width="11.125" style="1" hidden="1"/>
    <col min="5383" max="5383" width="10.375" style="1" hidden="1"/>
    <col min="5384" max="5384" width="10.5" style="1" hidden="1"/>
    <col min="5385" max="5633" width="8" style="1" hidden="1"/>
    <col min="5634" max="5634" width="28.125" style="1" hidden="1"/>
    <col min="5635" max="5635" width="8.125" style="1" hidden="1"/>
    <col min="5636" max="5636" width="9.125" style="1" hidden="1"/>
    <col min="5637" max="5637" width="9.75" style="1" hidden="1"/>
    <col min="5638" max="5638" width="11.125" style="1" hidden="1"/>
    <col min="5639" max="5639" width="10.375" style="1" hidden="1"/>
    <col min="5640" max="5640" width="10.5" style="1" hidden="1"/>
    <col min="5641" max="5889" width="8" style="1" hidden="1"/>
    <col min="5890" max="5890" width="28.125" style="1" hidden="1"/>
    <col min="5891" max="5891" width="8.125" style="1" hidden="1"/>
    <col min="5892" max="5892" width="9.125" style="1" hidden="1"/>
    <col min="5893" max="5893" width="9.75" style="1" hidden="1"/>
    <col min="5894" max="5894" width="11.125" style="1" hidden="1"/>
    <col min="5895" max="5895" width="10.375" style="1" hidden="1"/>
    <col min="5896" max="5896" width="10.5" style="1" hidden="1"/>
    <col min="5897" max="6145" width="9" style="1" hidden="1"/>
    <col min="6146" max="6146" width="28.125" style="1" hidden="1"/>
    <col min="6147" max="6147" width="8.125" style="1" hidden="1"/>
    <col min="6148" max="6148" width="9.125" style="1" hidden="1"/>
    <col min="6149" max="6149" width="9.75" style="1" hidden="1"/>
    <col min="6150" max="6150" width="11.125" style="1" hidden="1"/>
    <col min="6151" max="6151" width="10.375" style="1" hidden="1"/>
    <col min="6152" max="6152" width="10.5" style="1" hidden="1"/>
    <col min="6153" max="6401" width="8" style="1" hidden="1"/>
    <col min="6402" max="6402" width="28.125" style="1" hidden="1"/>
    <col min="6403" max="6403" width="8.125" style="1" hidden="1"/>
    <col min="6404" max="6404" width="9.125" style="1" hidden="1"/>
    <col min="6405" max="6405" width="9.75" style="1" hidden="1"/>
    <col min="6406" max="6406" width="11.125" style="1" hidden="1"/>
    <col min="6407" max="6407" width="10.375" style="1" hidden="1"/>
    <col min="6408" max="6408" width="10.5" style="1" hidden="1"/>
    <col min="6409" max="6657" width="8" style="1" hidden="1"/>
    <col min="6658" max="6658" width="28.125" style="1" hidden="1"/>
    <col min="6659" max="6659" width="8.125" style="1" hidden="1"/>
    <col min="6660" max="6660" width="9.125" style="1" hidden="1"/>
    <col min="6661" max="6661" width="9.75" style="1" hidden="1"/>
    <col min="6662" max="6662" width="11.125" style="1" hidden="1"/>
    <col min="6663" max="6663" width="10.375" style="1" hidden="1"/>
    <col min="6664" max="6664" width="10.5" style="1" hidden="1"/>
    <col min="6665" max="6913" width="8" style="1" hidden="1"/>
    <col min="6914" max="6914" width="28.125" style="1" hidden="1"/>
    <col min="6915" max="6915" width="8.125" style="1" hidden="1"/>
    <col min="6916" max="6916" width="9.125" style="1" hidden="1"/>
    <col min="6917" max="6917" width="9.75" style="1" hidden="1"/>
    <col min="6918" max="6918" width="11.125" style="1" hidden="1"/>
    <col min="6919" max="6919" width="10.375" style="1" hidden="1"/>
    <col min="6920" max="6920" width="10.5" style="1" hidden="1"/>
    <col min="6921" max="7169" width="9" style="1" hidden="1"/>
    <col min="7170" max="7170" width="28.125" style="1" hidden="1"/>
    <col min="7171" max="7171" width="8.125" style="1" hidden="1"/>
    <col min="7172" max="7172" width="9.125" style="1" hidden="1"/>
    <col min="7173" max="7173" width="9.75" style="1" hidden="1"/>
    <col min="7174" max="7174" width="11.125" style="1" hidden="1"/>
    <col min="7175" max="7175" width="10.375" style="1" hidden="1"/>
    <col min="7176" max="7176" width="10.5" style="1" hidden="1"/>
    <col min="7177" max="7425" width="8" style="1" hidden="1"/>
    <col min="7426" max="7426" width="28.125" style="1" hidden="1"/>
    <col min="7427" max="7427" width="8.125" style="1" hidden="1"/>
    <col min="7428" max="7428" width="9.125" style="1" hidden="1"/>
    <col min="7429" max="7429" width="9.75" style="1" hidden="1"/>
    <col min="7430" max="7430" width="11.125" style="1" hidden="1"/>
    <col min="7431" max="7431" width="10.375" style="1" hidden="1"/>
    <col min="7432" max="7432" width="10.5" style="1" hidden="1"/>
    <col min="7433" max="7681" width="8" style="1" hidden="1"/>
    <col min="7682" max="7682" width="28.125" style="1" hidden="1"/>
    <col min="7683" max="7683" width="8.125" style="1" hidden="1"/>
    <col min="7684" max="7684" width="9.125" style="1" hidden="1"/>
    <col min="7685" max="7685" width="9.75" style="1" hidden="1"/>
    <col min="7686" max="7686" width="11.125" style="1" hidden="1"/>
    <col min="7687" max="7687" width="10.375" style="1" hidden="1"/>
    <col min="7688" max="7688" width="10.5" style="1" hidden="1"/>
    <col min="7689" max="7937" width="8" style="1" hidden="1"/>
    <col min="7938" max="7938" width="28.125" style="1" hidden="1"/>
    <col min="7939" max="7939" width="8.125" style="1" hidden="1"/>
    <col min="7940" max="7940" width="9.125" style="1" hidden="1"/>
    <col min="7941" max="7941" width="9.75" style="1" hidden="1"/>
    <col min="7942" max="7942" width="11.125" style="1" hidden="1"/>
    <col min="7943" max="7943" width="10.375" style="1" hidden="1"/>
    <col min="7944" max="7944" width="10.5" style="1" hidden="1"/>
    <col min="7945" max="8193" width="9" style="1" hidden="1"/>
    <col min="8194" max="8194" width="28.125" style="1" hidden="1"/>
    <col min="8195" max="8195" width="8.125" style="1" hidden="1"/>
    <col min="8196" max="8196" width="9.125" style="1" hidden="1"/>
    <col min="8197" max="8197" width="9.75" style="1" hidden="1"/>
    <col min="8198" max="8198" width="11.125" style="1" hidden="1"/>
    <col min="8199" max="8199" width="10.375" style="1" hidden="1"/>
    <col min="8200" max="8200" width="10.5" style="1" hidden="1"/>
    <col min="8201" max="8449" width="8" style="1" hidden="1"/>
    <col min="8450" max="8450" width="28.125" style="1" hidden="1"/>
    <col min="8451" max="8451" width="8.125" style="1" hidden="1"/>
    <col min="8452" max="8452" width="9.125" style="1" hidden="1"/>
    <col min="8453" max="8453" width="9.75" style="1" hidden="1"/>
    <col min="8454" max="8454" width="11.125" style="1" hidden="1"/>
    <col min="8455" max="8455" width="10.375" style="1" hidden="1"/>
    <col min="8456" max="8456" width="10.5" style="1" hidden="1"/>
    <col min="8457" max="8705" width="8" style="1" hidden="1"/>
    <col min="8706" max="8706" width="28.125" style="1" hidden="1"/>
    <col min="8707" max="8707" width="8.125" style="1" hidden="1"/>
    <col min="8708" max="8708" width="9.125" style="1" hidden="1"/>
    <col min="8709" max="8709" width="9.75" style="1" hidden="1"/>
    <col min="8710" max="8710" width="11.125" style="1" hidden="1"/>
    <col min="8711" max="8711" width="10.375" style="1" hidden="1"/>
    <col min="8712" max="8712" width="10.5" style="1" hidden="1"/>
    <col min="8713" max="8961" width="8" style="1" hidden="1"/>
    <col min="8962" max="8962" width="28.125" style="1" hidden="1"/>
    <col min="8963" max="8963" width="8.125" style="1" hidden="1"/>
    <col min="8964" max="8964" width="9.125" style="1" hidden="1"/>
    <col min="8965" max="8965" width="9.75" style="1" hidden="1"/>
    <col min="8966" max="8966" width="11.125" style="1" hidden="1"/>
    <col min="8967" max="8967" width="10.375" style="1" hidden="1"/>
    <col min="8968" max="8968" width="10.5" style="1" hidden="1"/>
    <col min="8969" max="9217" width="9" style="1" hidden="1"/>
    <col min="9218" max="9218" width="28.125" style="1" hidden="1"/>
    <col min="9219" max="9219" width="8.125" style="1" hidden="1"/>
    <col min="9220" max="9220" width="9.125" style="1" hidden="1"/>
    <col min="9221" max="9221" width="9.75" style="1" hidden="1"/>
    <col min="9222" max="9222" width="11.125" style="1" hidden="1"/>
    <col min="9223" max="9223" width="10.375" style="1" hidden="1"/>
    <col min="9224" max="9224" width="10.5" style="1" hidden="1"/>
    <col min="9225" max="9473" width="8" style="1" hidden="1"/>
    <col min="9474" max="9474" width="28.125" style="1" hidden="1"/>
    <col min="9475" max="9475" width="8.125" style="1" hidden="1"/>
    <col min="9476" max="9476" width="9.125" style="1" hidden="1"/>
    <col min="9477" max="9477" width="9.75" style="1" hidden="1"/>
    <col min="9478" max="9478" width="11.125" style="1" hidden="1"/>
    <col min="9479" max="9479" width="10.375" style="1" hidden="1"/>
    <col min="9480" max="9480" width="10.5" style="1" hidden="1"/>
    <col min="9481" max="9729" width="8" style="1" hidden="1"/>
    <col min="9730" max="9730" width="28.125" style="1" hidden="1"/>
    <col min="9731" max="9731" width="8.125" style="1" hidden="1"/>
    <col min="9732" max="9732" width="9.125" style="1" hidden="1"/>
    <col min="9733" max="9733" width="9.75" style="1" hidden="1"/>
    <col min="9734" max="9734" width="11.125" style="1" hidden="1"/>
    <col min="9735" max="9735" width="10.375" style="1" hidden="1"/>
    <col min="9736" max="9736" width="10.5" style="1" hidden="1"/>
    <col min="9737" max="9985" width="8" style="1" hidden="1"/>
    <col min="9986" max="9986" width="28.125" style="1" hidden="1"/>
    <col min="9987" max="9987" width="8.125" style="1" hidden="1"/>
    <col min="9988" max="9988" width="9.125" style="1" hidden="1"/>
    <col min="9989" max="9989" width="9.75" style="1" hidden="1"/>
    <col min="9990" max="9990" width="11.125" style="1" hidden="1"/>
    <col min="9991" max="9991" width="10.375" style="1" hidden="1"/>
    <col min="9992" max="9992" width="10.5" style="1" hidden="1"/>
    <col min="9993" max="10241" width="9" style="1" hidden="1"/>
    <col min="10242" max="10242" width="28.125" style="1" hidden="1"/>
    <col min="10243" max="10243" width="8.125" style="1" hidden="1"/>
    <col min="10244" max="10244" width="9.125" style="1" hidden="1"/>
    <col min="10245" max="10245" width="9.75" style="1" hidden="1"/>
    <col min="10246" max="10246" width="11.125" style="1" hidden="1"/>
    <col min="10247" max="10247" width="10.375" style="1" hidden="1"/>
    <col min="10248" max="10248" width="10.5" style="1" hidden="1"/>
    <col min="10249" max="10497" width="8" style="1" hidden="1"/>
    <col min="10498" max="10498" width="28.125" style="1" hidden="1"/>
    <col min="10499" max="10499" width="8.125" style="1" hidden="1"/>
    <col min="10500" max="10500" width="9.125" style="1" hidden="1"/>
    <col min="10501" max="10501" width="9.75" style="1" hidden="1"/>
    <col min="10502" max="10502" width="11.125" style="1" hidden="1"/>
    <col min="10503" max="10503" width="10.375" style="1" hidden="1"/>
    <col min="10504" max="10504" width="10.5" style="1" hidden="1"/>
    <col min="10505" max="10753" width="8" style="1" hidden="1"/>
    <col min="10754" max="10754" width="28.125" style="1" hidden="1"/>
    <col min="10755" max="10755" width="8.125" style="1" hidden="1"/>
    <col min="10756" max="10756" width="9.125" style="1" hidden="1"/>
    <col min="10757" max="10757" width="9.75" style="1" hidden="1"/>
    <col min="10758" max="10758" width="11.125" style="1" hidden="1"/>
    <col min="10759" max="10759" width="10.375" style="1" hidden="1"/>
    <col min="10760" max="10760" width="10.5" style="1" hidden="1"/>
    <col min="10761" max="11009" width="8" style="1" hidden="1"/>
    <col min="11010" max="11010" width="28.125" style="1" hidden="1"/>
    <col min="11011" max="11011" width="8.125" style="1" hidden="1"/>
    <col min="11012" max="11012" width="9.125" style="1" hidden="1"/>
    <col min="11013" max="11013" width="9.75" style="1" hidden="1"/>
    <col min="11014" max="11014" width="11.125" style="1" hidden="1"/>
    <col min="11015" max="11015" width="10.375" style="1" hidden="1"/>
    <col min="11016" max="11016" width="10.5" style="1" hidden="1"/>
    <col min="11017" max="11265" width="9" style="1" hidden="1"/>
    <col min="11266" max="11266" width="28.125" style="1" hidden="1"/>
    <col min="11267" max="11267" width="8.125" style="1" hidden="1"/>
    <col min="11268" max="11268" width="9.125" style="1" hidden="1"/>
    <col min="11269" max="11269" width="9.75" style="1" hidden="1"/>
    <col min="11270" max="11270" width="11.125" style="1" hidden="1"/>
    <col min="11271" max="11271" width="10.375" style="1" hidden="1"/>
    <col min="11272" max="11272" width="10.5" style="1" hidden="1"/>
    <col min="11273" max="11521" width="8" style="1" hidden="1"/>
    <col min="11522" max="11522" width="28.125" style="1" hidden="1"/>
    <col min="11523" max="11523" width="8.125" style="1" hidden="1"/>
    <col min="11524" max="11524" width="9.125" style="1" hidden="1"/>
    <col min="11525" max="11525" width="9.75" style="1" hidden="1"/>
    <col min="11526" max="11526" width="11.125" style="1" hidden="1"/>
    <col min="11527" max="11527" width="10.375" style="1" hidden="1"/>
    <col min="11528" max="11528" width="10.5" style="1" hidden="1"/>
    <col min="11529" max="11777" width="8" style="1" hidden="1"/>
    <col min="11778" max="11778" width="28.125" style="1" hidden="1"/>
    <col min="11779" max="11779" width="8.125" style="1" hidden="1"/>
    <col min="11780" max="11780" width="9.125" style="1" hidden="1"/>
    <col min="11781" max="11781" width="9.75" style="1" hidden="1"/>
    <col min="11782" max="11782" width="11.125" style="1" hidden="1"/>
    <col min="11783" max="11783" width="10.375" style="1" hidden="1"/>
    <col min="11784" max="11784" width="10.5" style="1" hidden="1"/>
    <col min="11785" max="12033" width="8" style="1" hidden="1"/>
    <col min="12034" max="12034" width="28.125" style="1" hidden="1"/>
    <col min="12035" max="12035" width="8.125" style="1" hidden="1"/>
    <col min="12036" max="12036" width="9.125" style="1" hidden="1"/>
    <col min="12037" max="12037" width="9.75" style="1" hidden="1"/>
    <col min="12038" max="12038" width="11.125" style="1" hidden="1"/>
    <col min="12039" max="12039" width="10.375" style="1" hidden="1"/>
    <col min="12040" max="12040" width="10.5" style="1" hidden="1"/>
    <col min="12041" max="12289" width="9" style="1" hidden="1"/>
    <col min="12290" max="12290" width="28.125" style="1" hidden="1"/>
    <col min="12291" max="12291" width="8.125" style="1" hidden="1"/>
    <col min="12292" max="12292" width="9.125" style="1" hidden="1"/>
    <col min="12293" max="12293" width="9.75" style="1" hidden="1"/>
    <col min="12294" max="12294" width="11.125" style="1" hidden="1"/>
    <col min="12295" max="12295" width="10.375" style="1" hidden="1"/>
    <col min="12296" max="12296" width="10.5" style="1" hidden="1"/>
    <col min="12297" max="12545" width="8" style="1" hidden="1"/>
    <col min="12546" max="12546" width="28.125" style="1" hidden="1"/>
    <col min="12547" max="12547" width="8.125" style="1" hidden="1"/>
    <col min="12548" max="12548" width="9.125" style="1" hidden="1"/>
    <col min="12549" max="12549" width="9.75" style="1" hidden="1"/>
    <col min="12550" max="12550" width="11.125" style="1" hidden="1"/>
    <col min="12551" max="12551" width="10.375" style="1" hidden="1"/>
    <col min="12552" max="12552" width="10.5" style="1" hidden="1"/>
    <col min="12553" max="12801" width="8" style="1" hidden="1"/>
    <col min="12802" max="12802" width="28.125" style="1" hidden="1"/>
    <col min="12803" max="12803" width="8.125" style="1" hidden="1"/>
    <col min="12804" max="12804" width="9.125" style="1" hidden="1"/>
    <col min="12805" max="12805" width="9.75" style="1" hidden="1"/>
    <col min="12806" max="12806" width="11.125" style="1" hidden="1"/>
    <col min="12807" max="12807" width="10.375" style="1" hidden="1"/>
    <col min="12808" max="12808" width="10.5" style="1" hidden="1"/>
    <col min="12809" max="13057" width="8" style="1" hidden="1"/>
    <col min="13058" max="13058" width="28.125" style="1" hidden="1"/>
    <col min="13059" max="13059" width="8.125" style="1" hidden="1"/>
    <col min="13060" max="13060" width="9.125" style="1" hidden="1"/>
    <col min="13061" max="13061" width="9.75" style="1" hidden="1"/>
    <col min="13062" max="13062" width="11.125" style="1" hidden="1"/>
    <col min="13063" max="13063" width="10.375" style="1" hidden="1"/>
    <col min="13064" max="13064" width="10.5" style="1" hidden="1"/>
    <col min="13065" max="13313" width="9" style="1" hidden="1"/>
    <col min="13314" max="13314" width="28.125" style="1" hidden="1"/>
    <col min="13315" max="13315" width="8.125" style="1" hidden="1"/>
    <col min="13316" max="13316" width="9.125" style="1" hidden="1"/>
    <col min="13317" max="13317" width="9.75" style="1" hidden="1"/>
    <col min="13318" max="13318" width="11.125" style="1" hidden="1"/>
    <col min="13319" max="13319" width="10.375" style="1" hidden="1"/>
    <col min="13320" max="13320" width="10.5" style="1" hidden="1"/>
    <col min="13321" max="13569" width="8" style="1" hidden="1"/>
    <col min="13570" max="13570" width="28.125" style="1" hidden="1"/>
    <col min="13571" max="13571" width="8.125" style="1" hidden="1"/>
    <col min="13572" max="13572" width="9.125" style="1" hidden="1"/>
    <col min="13573" max="13573" width="9.75" style="1" hidden="1"/>
    <col min="13574" max="13574" width="11.125" style="1" hidden="1"/>
    <col min="13575" max="13575" width="10.375" style="1" hidden="1"/>
    <col min="13576" max="13576" width="10.5" style="1" hidden="1"/>
    <col min="13577" max="13825" width="8" style="1" hidden="1"/>
    <col min="13826" max="13826" width="28.125" style="1" hidden="1"/>
    <col min="13827" max="13827" width="8.125" style="1" hidden="1"/>
    <col min="13828" max="13828" width="9.125" style="1" hidden="1"/>
    <col min="13829" max="13829" width="9.75" style="1" hidden="1"/>
    <col min="13830" max="13830" width="11.125" style="1" hidden="1"/>
    <col min="13831" max="13831" width="10.375" style="1" hidden="1"/>
    <col min="13832" max="13832" width="10.5" style="1" hidden="1"/>
    <col min="13833" max="14081" width="8" style="1" hidden="1"/>
    <col min="14082" max="14082" width="28.125" style="1" hidden="1"/>
    <col min="14083" max="14083" width="8.125" style="1" hidden="1"/>
    <col min="14084" max="14084" width="9.125" style="1" hidden="1"/>
    <col min="14085" max="14085" width="9.75" style="1" hidden="1"/>
    <col min="14086" max="14086" width="11.125" style="1" hidden="1"/>
    <col min="14087" max="14087" width="10.375" style="1" hidden="1"/>
    <col min="14088" max="14088" width="10.5" style="1" hidden="1"/>
    <col min="14089" max="14337" width="9" style="1" hidden="1"/>
    <col min="14338" max="14338" width="28.125" style="1" hidden="1"/>
    <col min="14339" max="14339" width="8.125" style="1" hidden="1"/>
    <col min="14340" max="14340" width="9.125" style="1" hidden="1"/>
    <col min="14341" max="14341" width="9.75" style="1" hidden="1"/>
    <col min="14342" max="14342" width="11.125" style="1" hidden="1"/>
    <col min="14343" max="14343" width="10.375" style="1" hidden="1"/>
    <col min="14344" max="14344" width="10.5" style="1" hidden="1"/>
    <col min="14345" max="14593" width="8" style="1" hidden="1"/>
    <col min="14594" max="14594" width="28.125" style="1" hidden="1"/>
    <col min="14595" max="14595" width="8.125" style="1" hidden="1"/>
    <col min="14596" max="14596" width="9.125" style="1" hidden="1"/>
    <col min="14597" max="14597" width="9.75" style="1" hidden="1"/>
    <col min="14598" max="14598" width="11.125" style="1" hidden="1"/>
    <col min="14599" max="14599" width="10.375" style="1" hidden="1"/>
    <col min="14600" max="14600" width="10.5" style="1" hidden="1"/>
    <col min="14601" max="14849" width="8" style="1" hidden="1"/>
    <col min="14850" max="14850" width="28.125" style="1" hidden="1"/>
    <col min="14851" max="14851" width="8.125" style="1" hidden="1"/>
    <col min="14852" max="14852" width="9.125" style="1" hidden="1"/>
    <col min="14853" max="14853" width="9.75" style="1" hidden="1"/>
    <col min="14854" max="14854" width="11.125" style="1" hidden="1"/>
    <col min="14855" max="14855" width="10.375" style="1" hidden="1"/>
    <col min="14856" max="14856" width="10.5" style="1" hidden="1"/>
    <col min="14857" max="15105" width="8" style="1" hidden="1"/>
    <col min="15106" max="15106" width="28.125" style="1" hidden="1"/>
    <col min="15107" max="15107" width="8.125" style="1" hidden="1"/>
    <col min="15108" max="15108" width="9.125" style="1" hidden="1"/>
    <col min="15109" max="15109" width="9.75" style="1" hidden="1"/>
    <col min="15110" max="15110" width="11.125" style="1" hidden="1"/>
    <col min="15111" max="15111" width="10.375" style="1" hidden="1"/>
    <col min="15112" max="15112" width="10.5" style="1" hidden="1"/>
    <col min="15113" max="15361" width="9" style="1" hidden="1"/>
    <col min="15362" max="15362" width="28.125" style="1" hidden="1"/>
    <col min="15363" max="15363" width="8.125" style="1" hidden="1"/>
    <col min="15364" max="15364" width="9.125" style="1" hidden="1"/>
    <col min="15365" max="15365" width="9.75" style="1" hidden="1"/>
    <col min="15366" max="15366" width="11.125" style="1" hidden="1"/>
    <col min="15367" max="15367" width="10.375" style="1" hidden="1"/>
    <col min="15368" max="15368" width="10.5" style="1" hidden="1"/>
    <col min="15369" max="15617" width="8" style="1" hidden="1"/>
    <col min="15618" max="15618" width="28.125" style="1" hidden="1"/>
    <col min="15619" max="15619" width="8.125" style="1" hidden="1"/>
    <col min="15620" max="15620" width="9.125" style="1" hidden="1"/>
    <col min="15621" max="15621" width="9.75" style="1" hidden="1"/>
    <col min="15622" max="15622" width="11.125" style="1" hidden="1"/>
    <col min="15623" max="15623" width="10.375" style="1" hidden="1"/>
    <col min="15624" max="15624" width="10.5" style="1" hidden="1"/>
    <col min="15625" max="15873" width="8" style="1" hidden="1"/>
    <col min="15874" max="15874" width="28.125" style="1" hidden="1"/>
    <col min="15875" max="15875" width="8.125" style="1" hidden="1"/>
    <col min="15876" max="15876" width="9.125" style="1" hidden="1"/>
    <col min="15877" max="15877" width="9.75" style="1" hidden="1"/>
    <col min="15878" max="15878" width="11.125" style="1" hidden="1"/>
    <col min="15879" max="15879" width="10.375" style="1" hidden="1"/>
    <col min="15880" max="15880" width="10.5" style="1" hidden="1"/>
    <col min="15881" max="16129" width="8" style="1" hidden="1"/>
    <col min="16130" max="16130" width="28.125" style="1" hidden="1"/>
    <col min="16131" max="16131" width="8.125" style="1" hidden="1"/>
    <col min="16132" max="16132" width="9.125" style="1" hidden="1"/>
    <col min="16133" max="16133" width="9.75" style="1" hidden="1"/>
    <col min="16134" max="16134" width="11.125" style="1" hidden="1"/>
    <col min="16135" max="16135" width="10.375" style="1" hidden="1"/>
    <col min="16136" max="16136" width="10.5" style="1" hidden="1"/>
    <col min="16137" max="16384" width="9" style="1" hidden="1"/>
  </cols>
  <sheetData>
    <row r="1" spans="2:8" ht="15.95" customHeight="1">
      <c r="C1" s="7"/>
      <c r="E1" s="44" t="s">
        <v>29</v>
      </c>
      <c r="F1" s="149" t="s">
        <v>392</v>
      </c>
      <c r="G1" s="4"/>
      <c r="H1" s="4"/>
    </row>
    <row r="2" spans="2:8" ht="15.95" customHeight="1" thickBot="1">
      <c r="B2" s="24"/>
      <c r="C2" s="217"/>
      <c r="E2" s="2"/>
      <c r="F2" s="4"/>
      <c r="G2" s="4"/>
      <c r="H2" s="4"/>
    </row>
    <row r="3" spans="2:8" ht="20.25" customHeight="1">
      <c r="B3" s="341" t="s">
        <v>437</v>
      </c>
      <c r="C3" s="342"/>
      <c r="D3" s="342"/>
      <c r="E3" s="342"/>
      <c r="F3" s="343"/>
      <c r="G3" s="4"/>
      <c r="H3" s="4"/>
    </row>
    <row r="4" spans="2:8" ht="15.95" customHeight="1">
      <c r="B4" s="218"/>
      <c r="C4" s="7"/>
      <c r="E4" s="2"/>
      <c r="F4" s="8"/>
      <c r="G4" s="9"/>
      <c r="H4" s="9"/>
    </row>
    <row r="5" spans="2:8" ht="15.95" customHeight="1">
      <c r="B5" s="43"/>
      <c r="C5" s="53" t="s">
        <v>12</v>
      </c>
      <c r="D5" s="53" t="s">
        <v>17</v>
      </c>
      <c r="E5" s="54" t="s">
        <v>470</v>
      </c>
      <c r="F5" s="55" t="s">
        <v>464</v>
      </c>
      <c r="G5" s="9"/>
      <c r="H5" s="9"/>
    </row>
    <row r="6" spans="2:8" ht="15.95" customHeight="1">
      <c r="B6" s="50" t="s">
        <v>473</v>
      </c>
      <c r="C6" s="40"/>
      <c r="D6" s="40"/>
      <c r="E6" s="9"/>
      <c r="F6" s="8"/>
      <c r="G6" s="9"/>
      <c r="H6" s="9"/>
    </row>
    <row r="7" spans="2:8" ht="15.95" customHeight="1">
      <c r="B7" s="11" t="s">
        <v>432</v>
      </c>
      <c r="C7" s="7" t="s">
        <v>428</v>
      </c>
      <c r="D7" s="7">
        <f>Inputs!F5</f>
        <v>150</v>
      </c>
      <c r="E7" s="219">
        <f>Inputs!F6</f>
        <v>9</v>
      </c>
      <c r="F7" s="146">
        <f>D7*E7</f>
        <v>1350</v>
      </c>
      <c r="G7" s="2"/>
      <c r="H7" s="2"/>
    </row>
    <row r="8" spans="2:8" ht="15.95" customHeight="1">
      <c r="B8" s="11" t="s">
        <v>370</v>
      </c>
      <c r="C8" s="7"/>
      <c r="D8" s="45"/>
      <c r="E8" s="46"/>
      <c r="F8" s="148">
        <f>D8*E8</f>
        <v>0</v>
      </c>
      <c r="G8" s="2"/>
      <c r="H8" s="2"/>
    </row>
    <row r="9" spans="2:8" ht="15.95" customHeight="1">
      <c r="B9" s="42" t="s">
        <v>466</v>
      </c>
      <c r="C9" s="2"/>
      <c r="D9" s="13"/>
      <c r="E9" s="13"/>
      <c r="F9" s="145">
        <f>SUM(F7:F8)</f>
        <v>1350</v>
      </c>
      <c r="G9" s="2"/>
      <c r="H9" s="2"/>
    </row>
    <row r="10" spans="2:8" ht="15.95" customHeight="1">
      <c r="B10" s="5"/>
      <c r="C10" s="2"/>
      <c r="D10" s="13"/>
      <c r="E10" s="2"/>
      <c r="F10" s="12"/>
      <c r="G10" s="2"/>
      <c r="H10" s="2"/>
    </row>
    <row r="11" spans="2:8" ht="15.95" customHeight="1">
      <c r="B11" s="51" t="s">
        <v>472</v>
      </c>
      <c r="C11" s="54" t="s">
        <v>32</v>
      </c>
      <c r="D11" s="54" t="s">
        <v>31</v>
      </c>
      <c r="E11" s="54" t="s">
        <v>471</v>
      </c>
      <c r="F11" s="55" t="s">
        <v>464</v>
      </c>
      <c r="G11" s="14"/>
      <c r="H11" s="14"/>
    </row>
    <row r="12" spans="2:8" ht="15.95" customHeight="1">
      <c r="B12" s="15" t="s">
        <v>33</v>
      </c>
      <c r="C12" s="13"/>
      <c r="D12" s="2"/>
      <c r="F12" s="146">
        <f>C12*D12</f>
        <v>0</v>
      </c>
      <c r="G12" s="2"/>
      <c r="H12" s="2"/>
    </row>
    <row r="13" spans="2:8" ht="15.95" customHeight="1">
      <c r="B13" s="15" t="s">
        <v>34</v>
      </c>
      <c r="C13" s="2"/>
      <c r="D13" s="13"/>
      <c r="E13" s="2"/>
      <c r="F13" s="146">
        <f>SUM(E14:E17)</f>
        <v>103.5</v>
      </c>
      <c r="G13" s="2"/>
      <c r="H13" s="2"/>
    </row>
    <row r="14" spans="2:8" ht="15.95" customHeight="1">
      <c r="B14" s="18" t="s">
        <v>35</v>
      </c>
      <c r="C14" s="57">
        <v>0</v>
      </c>
      <c r="D14" s="13">
        <f>Inputs!D30</f>
        <v>0.6</v>
      </c>
      <c r="E14" s="2">
        <f>C14*D14</f>
        <v>0</v>
      </c>
      <c r="F14" s="146"/>
      <c r="G14" s="2"/>
      <c r="H14" s="2"/>
    </row>
    <row r="15" spans="2:8" ht="15.95" customHeight="1">
      <c r="B15" s="18" t="s">
        <v>36</v>
      </c>
      <c r="C15" s="57">
        <f>Inputs!F20</f>
        <v>50</v>
      </c>
      <c r="D15" s="13">
        <f>Inputs!D31</f>
        <v>0.55000000000000004</v>
      </c>
      <c r="E15" s="2">
        <f t="shared" ref="E15:E17" si="0">C15*D15</f>
        <v>27.500000000000004</v>
      </c>
      <c r="F15" s="146"/>
      <c r="G15" s="2"/>
      <c r="H15" s="2"/>
    </row>
    <row r="16" spans="2:8" ht="15.95" customHeight="1">
      <c r="B16" s="18" t="s">
        <v>22</v>
      </c>
      <c r="C16" s="57">
        <f>Inputs!F21</f>
        <v>200</v>
      </c>
      <c r="D16" s="13">
        <f>Inputs!D32</f>
        <v>0.38</v>
      </c>
      <c r="E16" s="2">
        <f t="shared" si="0"/>
        <v>76</v>
      </c>
      <c r="F16" s="146"/>
      <c r="G16" s="2"/>
      <c r="H16" s="2"/>
    </row>
    <row r="17" spans="2:8" ht="15.95" customHeight="1">
      <c r="B17" s="18" t="s">
        <v>37</v>
      </c>
      <c r="C17" s="57">
        <f>Inputs!F22</f>
        <v>0</v>
      </c>
      <c r="D17" s="13">
        <v>0</v>
      </c>
      <c r="E17" s="2">
        <f t="shared" si="0"/>
        <v>0</v>
      </c>
      <c r="F17" s="172"/>
      <c r="G17" s="2"/>
      <c r="H17" s="2"/>
    </row>
    <row r="18" spans="2:8" ht="15.95" customHeight="1">
      <c r="B18" s="15" t="s">
        <v>38</v>
      </c>
      <c r="C18" s="57"/>
      <c r="D18" s="13"/>
      <c r="E18" s="2"/>
      <c r="F18" s="146">
        <f>Inputs!F34</f>
        <v>41.48</v>
      </c>
      <c r="G18" s="2"/>
      <c r="H18" s="2"/>
    </row>
    <row r="19" spans="2:8" ht="15.95" customHeight="1">
      <c r="B19" s="15" t="s">
        <v>738</v>
      </c>
      <c r="C19" s="2"/>
      <c r="D19" s="13"/>
      <c r="E19" s="2"/>
      <c r="F19" s="173">
        <v>112.5</v>
      </c>
      <c r="G19" s="2"/>
      <c r="H19" s="2"/>
    </row>
    <row r="20" spans="2:8" ht="15.95" customHeight="1">
      <c r="B20" s="15" t="s">
        <v>39</v>
      </c>
      <c r="C20" s="2"/>
      <c r="D20" s="13"/>
      <c r="E20" s="2"/>
      <c r="F20" s="173">
        <v>23</v>
      </c>
      <c r="G20" s="2"/>
      <c r="H20" s="2"/>
    </row>
    <row r="21" spans="2:8" ht="15.95" customHeight="1">
      <c r="B21" s="15" t="s">
        <v>40</v>
      </c>
      <c r="C21" s="2"/>
      <c r="D21" s="13"/>
      <c r="E21" s="2"/>
      <c r="F21" s="146">
        <f>H60</f>
        <v>149.04</v>
      </c>
      <c r="G21" s="2"/>
      <c r="H21" s="2"/>
    </row>
    <row r="22" spans="2:8" ht="15.95" customHeight="1">
      <c r="B22" s="15" t="s">
        <v>716</v>
      </c>
      <c r="C22" s="2">
        <f>E73</f>
        <v>6.9652514611613867</v>
      </c>
      <c r="D22" s="13">
        <f>Inputs!D29</f>
        <v>3.25</v>
      </c>
      <c r="E22" s="2"/>
      <c r="F22" s="146">
        <f>C22*D22</f>
        <v>22.637067248774507</v>
      </c>
      <c r="G22" s="2"/>
      <c r="H22" s="2"/>
    </row>
    <row r="23" spans="2:8" ht="15.95" customHeight="1">
      <c r="B23" s="15" t="s">
        <v>41</v>
      </c>
      <c r="D23" s="13"/>
      <c r="E23" s="2"/>
      <c r="F23" s="146">
        <f>F73-F22-(H52*D73)</f>
        <v>19.656625130089065</v>
      </c>
      <c r="G23" s="2"/>
      <c r="H23" s="2"/>
    </row>
    <row r="24" spans="2:8" ht="15.95" customHeight="1">
      <c r="B24" s="15" t="s">
        <v>42</v>
      </c>
      <c r="C24" s="2">
        <f>D73+Inputs!F23</f>
        <v>2.7296784357234016</v>
      </c>
      <c r="D24" s="13">
        <f>Inputs!D28</f>
        <v>18.5</v>
      </c>
      <c r="E24" s="2"/>
      <c r="F24" s="146">
        <f>D24*C24</f>
        <v>50.499051060882927</v>
      </c>
      <c r="G24" s="2"/>
      <c r="H24" s="2"/>
    </row>
    <row r="25" spans="2:8" ht="15.95" customHeight="1">
      <c r="B25" s="15" t="s">
        <v>43</v>
      </c>
      <c r="C25" s="2"/>
      <c r="D25" s="13"/>
      <c r="E25" s="2"/>
      <c r="F25" s="173">
        <v>0</v>
      </c>
      <c r="G25" s="2"/>
      <c r="H25" s="2"/>
    </row>
    <row r="26" spans="2:8" ht="15.95" customHeight="1">
      <c r="B26" s="15" t="s">
        <v>24</v>
      </c>
      <c r="C26" s="2">
        <f>SUM(F12:F25)/2</f>
        <v>261.15637171987322</v>
      </c>
      <c r="D26" s="303">
        <f>Inputs!D24</f>
        <v>7.7499999999999999E-2</v>
      </c>
      <c r="F26" s="148">
        <f>D26*C26</f>
        <v>20.239618808290174</v>
      </c>
      <c r="G26" s="2"/>
      <c r="H26" s="2"/>
    </row>
    <row r="27" spans="2:8" ht="15.95" customHeight="1">
      <c r="B27" s="42" t="s">
        <v>467</v>
      </c>
      <c r="C27" s="2"/>
      <c r="D27" s="13"/>
      <c r="E27" s="2"/>
      <c r="F27" s="145">
        <f>SUM(F12:F26)</f>
        <v>542.55236224803662</v>
      </c>
      <c r="G27" s="2"/>
      <c r="H27" s="2"/>
    </row>
    <row r="28" spans="2:8" ht="15.95" customHeight="1">
      <c r="B28" s="5"/>
      <c r="C28" s="2"/>
      <c r="D28" s="13"/>
      <c r="E28" s="2"/>
      <c r="F28" s="172"/>
      <c r="G28" s="2"/>
      <c r="H28" s="2"/>
    </row>
    <row r="29" spans="2:8" ht="15.95" customHeight="1">
      <c r="B29" s="51" t="s">
        <v>741</v>
      </c>
      <c r="C29" s="2"/>
      <c r="D29" s="13"/>
      <c r="E29" s="2"/>
      <c r="F29" s="146"/>
      <c r="G29" s="4"/>
      <c r="H29" s="14"/>
    </row>
    <row r="30" spans="2:8" ht="15.95" customHeight="1">
      <c r="B30" s="15" t="s">
        <v>28</v>
      </c>
      <c r="C30" s="4"/>
      <c r="D30" s="13"/>
      <c r="E30" s="2"/>
      <c r="F30" s="146">
        <f>Inputs!F37</f>
        <v>22.954000000000008</v>
      </c>
      <c r="G30" s="2"/>
      <c r="H30" s="4"/>
    </row>
    <row r="31" spans="2:8" ht="15.95" customHeight="1">
      <c r="B31" s="15" t="s">
        <v>720</v>
      </c>
      <c r="C31" s="2"/>
      <c r="D31" s="13"/>
      <c r="E31" s="2"/>
      <c r="F31" s="146">
        <f>G73</f>
        <v>99.19735059002025</v>
      </c>
      <c r="G31" s="2"/>
      <c r="H31" s="2"/>
    </row>
    <row r="32" spans="2:8" ht="15.95" customHeight="1">
      <c r="B32" s="15" t="s">
        <v>836</v>
      </c>
      <c r="C32" s="2"/>
      <c r="D32" s="13"/>
      <c r="E32" s="2"/>
      <c r="F32" s="146">
        <f>'Alfalfa Establishment'!F82/4</f>
        <v>151.32491764347756</v>
      </c>
      <c r="G32" s="2"/>
      <c r="H32" s="2"/>
    </row>
    <row r="33" spans="2:8" ht="15.95" customHeight="1">
      <c r="B33" s="15" t="s">
        <v>44</v>
      </c>
      <c r="C33" s="2"/>
      <c r="D33" s="13"/>
      <c r="E33" s="2"/>
      <c r="F33" s="148">
        <f>Inputs!F38</f>
        <v>130</v>
      </c>
      <c r="H33" s="2"/>
    </row>
    <row r="34" spans="2:8" ht="15.95" customHeight="1">
      <c r="B34" s="42" t="s">
        <v>468</v>
      </c>
      <c r="C34" s="2"/>
      <c r="D34" s="13"/>
      <c r="E34" s="2"/>
      <c r="F34" s="145">
        <f>SUM(F30:F33)</f>
        <v>403.47626823349782</v>
      </c>
      <c r="G34" s="2"/>
      <c r="H34" s="2"/>
    </row>
    <row r="35" spans="2:8" ht="15.95" customHeight="1">
      <c r="B35" s="5"/>
      <c r="C35" s="2"/>
      <c r="D35" s="13"/>
      <c r="E35" s="2"/>
      <c r="F35" s="146"/>
      <c r="G35" s="2"/>
      <c r="H35" s="2"/>
    </row>
    <row r="36" spans="2:8" ht="15.95" customHeight="1">
      <c r="B36" s="47" t="s">
        <v>469</v>
      </c>
      <c r="C36" s="10"/>
      <c r="D36" s="19"/>
      <c r="E36" s="19"/>
      <c r="F36" s="147">
        <f>F27+F34</f>
        <v>946.02863048153449</v>
      </c>
      <c r="G36" s="14"/>
      <c r="H36" s="14"/>
    </row>
    <row r="37" spans="2:8" ht="15.95" customHeight="1">
      <c r="B37" s="5"/>
      <c r="C37" s="2"/>
      <c r="D37" s="13"/>
      <c r="E37" s="2"/>
      <c r="F37" s="146"/>
      <c r="G37" s="2"/>
      <c r="H37" s="2"/>
    </row>
    <row r="38" spans="2:8" ht="15.95" customHeight="1">
      <c r="B38" s="41" t="s">
        <v>739</v>
      </c>
      <c r="C38" s="2"/>
      <c r="D38" s="13"/>
      <c r="E38" s="2"/>
      <c r="F38" s="145">
        <f>F9-F27</f>
        <v>807.44763775196338</v>
      </c>
      <c r="G38" s="14"/>
      <c r="H38" s="14"/>
    </row>
    <row r="39" spans="2:8" ht="15.95" customHeight="1">
      <c r="B39" s="41" t="s">
        <v>740</v>
      </c>
      <c r="C39" s="2"/>
      <c r="D39" s="13"/>
      <c r="E39" s="2"/>
      <c r="F39" s="145">
        <f>F9-F36</f>
        <v>403.97136951846551</v>
      </c>
      <c r="G39" s="4"/>
      <c r="H39" s="2"/>
    </row>
    <row r="40" spans="2:8" ht="15.95" customHeight="1">
      <c r="B40" s="202"/>
      <c r="C40" s="10"/>
      <c r="D40" s="19"/>
      <c r="E40" s="10"/>
      <c r="F40" s="220"/>
      <c r="G40" s="2"/>
      <c r="H40" s="2"/>
    </row>
    <row r="41" spans="2:8" ht="15.95" customHeight="1">
      <c r="B41" s="221"/>
      <c r="C41" s="222"/>
      <c r="D41" s="222" t="s">
        <v>45</v>
      </c>
      <c r="E41" s="222"/>
      <c r="F41" s="223">
        <f>F27/D7</f>
        <v>3.6170157483202443</v>
      </c>
      <c r="G41" s="2"/>
      <c r="H41" s="2"/>
    </row>
    <row r="42" spans="2:8" ht="15.95" customHeight="1">
      <c r="B42" s="5"/>
      <c r="C42" s="2"/>
      <c r="D42" s="2" t="s">
        <v>46</v>
      </c>
      <c r="E42" s="2"/>
      <c r="F42" s="224">
        <f>F34/D7</f>
        <v>2.689841788223319</v>
      </c>
      <c r="G42" s="4"/>
      <c r="H42" s="4"/>
    </row>
    <row r="43" spans="2:8" ht="15.95" customHeight="1" thickBot="1">
      <c r="B43" s="20"/>
      <c r="C43" s="21"/>
      <c r="D43" s="21" t="s">
        <v>47</v>
      </c>
      <c r="E43" s="21"/>
      <c r="F43" s="225">
        <f>F36/D7</f>
        <v>6.3068575365435633</v>
      </c>
      <c r="G43" s="2"/>
      <c r="H43" s="2"/>
    </row>
    <row r="44" spans="2:8">
      <c r="B44" s="4"/>
      <c r="C44" s="2"/>
      <c r="D44" s="13"/>
      <c r="E44" s="2"/>
      <c r="F44" s="4"/>
      <c r="G44" s="2"/>
      <c r="H44" s="2"/>
    </row>
    <row r="45" spans="2:8">
      <c r="G45" s="4"/>
      <c r="H45" s="4"/>
    </row>
    <row r="46" spans="2:8">
      <c r="G46" s="4"/>
      <c r="H46" s="4"/>
    </row>
    <row r="47" spans="2:8">
      <c r="B47" s="27" t="s">
        <v>378</v>
      </c>
      <c r="C47" s="28" t="s">
        <v>750</v>
      </c>
      <c r="D47" s="159"/>
      <c r="E47" s="27" t="s">
        <v>385</v>
      </c>
      <c r="F47" s="27"/>
      <c r="G47" s="130"/>
      <c r="H47" s="28" t="s">
        <v>397</v>
      </c>
    </row>
    <row r="48" spans="2:8">
      <c r="B48" s="48" t="s">
        <v>379</v>
      </c>
      <c r="C48" s="48">
        <f>D7</f>
        <v>150</v>
      </c>
      <c r="D48" s="48"/>
      <c r="E48" s="48" t="s">
        <v>386</v>
      </c>
      <c r="F48" s="48"/>
      <c r="G48" s="48"/>
      <c r="H48" s="139">
        <f>E7</f>
        <v>9</v>
      </c>
    </row>
    <row r="49" spans="2:8">
      <c r="B49" s="48" t="s">
        <v>381</v>
      </c>
      <c r="C49" s="160">
        <f>C15</f>
        <v>50</v>
      </c>
      <c r="D49" s="48"/>
      <c r="E49" s="48" t="s">
        <v>400</v>
      </c>
      <c r="F49" s="48"/>
      <c r="G49" s="48"/>
      <c r="H49" s="139">
        <f>D15</f>
        <v>0.55000000000000004</v>
      </c>
    </row>
    <row r="50" spans="2:8">
      <c r="B50" s="48" t="s">
        <v>382</v>
      </c>
      <c r="C50" s="160">
        <f>C16</f>
        <v>200</v>
      </c>
      <c r="D50" s="48"/>
      <c r="E50" s="48" t="s">
        <v>389</v>
      </c>
      <c r="F50" s="48"/>
      <c r="G50" s="48"/>
      <c r="H50" s="139">
        <f>D16</f>
        <v>0.38</v>
      </c>
    </row>
    <row r="51" spans="2:8">
      <c r="B51" s="48" t="s">
        <v>383</v>
      </c>
      <c r="C51" s="161">
        <f>C17</f>
        <v>0</v>
      </c>
      <c r="D51" s="48"/>
      <c r="E51" s="48" t="s">
        <v>390</v>
      </c>
      <c r="F51" s="48"/>
      <c r="G51" s="48"/>
      <c r="H51" s="139">
        <f>D17</f>
        <v>0</v>
      </c>
    </row>
    <row r="52" spans="2:8">
      <c r="B52" s="48" t="s">
        <v>840</v>
      </c>
      <c r="C52" s="162">
        <f>C24</f>
        <v>2.7296784357234016</v>
      </c>
      <c r="D52" s="48"/>
      <c r="E52" s="48" t="s">
        <v>767</v>
      </c>
      <c r="F52" s="48"/>
      <c r="G52" s="48"/>
      <c r="H52" s="139">
        <f>Inputs!D28</f>
        <v>18.5</v>
      </c>
    </row>
    <row r="53" spans="2:8">
      <c r="B53" s="48" t="s">
        <v>384</v>
      </c>
      <c r="C53" s="301">
        <f>D26</f>
        <v>7.7499999999999999E-2</v>
      </c>
      <c r="D53" s="48"/>
      <c r="E53" s="48" t="s">
        <v>391</v>
      </c>
      <c r="F53" s="48"/>
      <c r="G53" s="48"/>
      <c r="H53" s="139">
        <f>Inputs!D29</f>
        <v>3.25</v>
      </c>
    </row>
    <row r="54" spans="2:8">
      <c r="B54" s="48"/>
      <c r="C54" s="48"/>
      <c r="D54" s="48"/>
      <c r="E54" s="48"/>
      <c r="F54" s="48"/>
      <c r="G54" s="48"/>
      <c r="H54" s="139"/>
    </row>
    <row r="55" spans="2:8">
      <c r="B55" s="48"/>
      <c r="C55" s="48"/>
      <c r="D55" s="48"/>
      <c r="E55" s="48"/>
      <c r="F55" s="48"/>
      <c r="G55" s="48"/>
      <c r="H55" s="48"/>
    </row>
    <row r="56" spans="2:8">
      <c r="B56" s="48" t="s">
        <v>722</v>
      </c>
      <c r="C56" s="153" t="s">
        <v>727</v>
      </c>
      <c r="D56" s="48"/>
      <c r="E56" s="48"/>
      <c r="F56" s="48"/>
      <c r="G56" s="48"/>
      <c r="H56" s="48"/>
    </row>
    <row r="57" spans="2:8">
      <c r="B57" s="339" t="s">
        <v>723</v>
      </c>
      <c r="C57" s="339"/>
      <c r="D57" s="131" t="s">
        <v>682</v>
      </c>
      <c r="E57" s="167" t="s">
        <v>715</v>
      </c>
      <c r="F57" s="130" t="s">
        <v>724</v>
      </c>
      <c r="G57" s="130" t="s">
        <v>725</v>
      </c>
      <c r="H57" s="130" t="s">
        <v>726</v>
      </c>
    </row>
    <row r="58" spans="2:8">
      <c r="B58" s="345" t="str">
        <f>'Custom Hire'!B18</f>
        <v xml:space="preserve">Apply dry fertilizer on cropland, single spread </v>
      </c>
      <c r="C58" s="345"/>
      <c r="D58" s="209">
        <f>'Custom Hire'!E18</f>
        <v>2</v>
      </c>
      <c r="E58" s="210">
        <f>'Custom Hire'!C18</f>
        <v>7.02</v>
      </c>
      <c r="F58" s="138" t="str">
        <f>'Custom Hire'!D18</f>
        <v>per acre</v>
      </c>
      <c r="G58" s="48" t="str">
        <f>IF(F58="per acre","",IF(F58="per bale",$D$7,'Alfalfa Establishment'!$D$7*Inputs!$F$25/2000))</f>
        <v/>
      </c>
      <c r="H58" s="139">
        <f>E58*MAX(D58,G58)</f>
        <v>14.04</v>
      </c>
    </row>
    <row r="59" spans="2:8">
      <c r="B59" s="344" t="str">
        <f>'Custom Hire'!B19</f>
        <v>Accumulate and stack small square bales and haul locally (mechanical collection)</v>
      </c>
      <c r="C59" s="344"/>
      <c r="D59" s="211">
        <f>'Custom Hire'!E19</f>
        <v>0</v>
      </c>
      <c r="E59" s="212">
        <f>'Custom Hire'!C19</f>
        <v>0.9</v>
      </c>
      <c r="F59" s="130" t="str">
        <f>'Custom Hire'!D19</f>
        <v>per bale</v>
      </c>
      <c r="G59" s="130">
        <f>IF(F59="per acre","",IF(F59="per bale",$D$7,'Alfalfa Establishment'!$D$7*Inputs!$F$25/2000))</f>
        <v>150</v>
      </c>
      <c r="H59" s="140">
        <f>E59*MAX(D59,G59)</f>
        <v>135</v>
      </c>
    </row>
    <row r="60" spans="2:8">
      <c r="B60" s="44" t="s">
        <v>464</v>
      </c>
      <c r="C60" s="132"/>
      <c r="D60" s="133"/>
      <c r="E60" s="213"/>
      <c r="F60" s="132"/>
      <c r="G60" s="132"/>
      <c r="H60" s="139">
        <f>SUM(H58:H59)</f>
        <v>149.04</v>
      </c>
    </row>
    <row r="61" spans="2:8">
      <c r="B61" s="48"/>
      <c r="C61" s="48"/>
      <c r="D61" s="48"/>
      <c r="E61" s="48"/>
      <c r="F61" s="48"/>
      <c r="G61" s="48"/>
      <c r="H61" s="48"/>
    </row>
    <row r="62" spans="2:8" ht="16.5" customHeight="1">
      <c r="B62" s="48" t="s">
        <v>743</v>
      </c>
      <c r="C62" s="153" t="s">
        <v>687</v>
      </c>
      <c r="D62" s="136"/>
      <c r="E62" s="30"/>
      <c r="F62" s="30"/>
      <c r="G62" s="30"/>
      <c r="H62" s="29"/>
    </row>
    <row r="63" spans="2:8">
      <c r="B63" s="25"/>
      <c r="D63" s="26" t="s">
        <v>393</v>
      </c>
      <c r="E63" s="26" t="s">
        <v>394</v>
      </c>
      <c r="F63" s="26" t="s">
        <v>419</v>
      </c>
      <c r="G63" s="26" t="s">
        <v>420</v>
      </c>
      <c r="H63" s="26" t="s">
        <v>421</v>
      </c>
    </row>
    <row r="64" spans="2:8">
      <c r="B64" s="25"/>
      <c r="C64" s="158" t="s">
        <v>835</v>
      </c>
      <c r="D64" s="26" t="s">
        <v>422</v>
      </c>
      <c r="E64" s="26" t="s">
        <v>423</v>
      </c>
      <c r="F64" s="26" t="s">
        <v>695</v>
      </c>
      <c r="G64" s="26" t="s">
        <v>430</v>
      </c>
      <c r="H64" s="26" t="s">
        <v>424</v>
      </c>
    </row>
    <row r="65" spans="1:8">
      <c r="B65" s="27" t="s">
        <v>395</v>
      </c>
      <c r="C65" s="28" t="s">
        <v>396</v>
      </c>
      <c r="D65" s="28" t="s">
        <v>396</v>
      </c>
      <c r="E65" s="28" t="s">
        <v>396</v>
      </c>
      <c r="F65" s="28" t="s">
        <v>425</v>
      </c>
      <c r="G65" s="28" t="s">
        <v>425</v>
      </c>
      <c r="H65" s="28" t="s">
        <v>696</v>
      </c>
    </row>
    <row r="66" spans="1:8">
      <c r="A66" s="22"/>
      <c r="B66" s="156" t="str">
        <f>CONCATENATE(Equipment!B37," - ",Equipment!C37)</f>
        <v>Boom sprayer - pull-type, 90 Ft Folding, per acre - 130 HP MFWD</v>
      </c>
      <c r="C66" s="124">
        <f>Equipment!D37</f>
        <v>1</v>
      </c>
      <c r="D66" s="123">
        <f>Equipment!F37</f>
        <v>2.1696252465483234E-2</v>
      </c>
      <c r="E66" s="123">
        <f>Equipment!E37</f>
        <v>0.12410256410256409</v>
      </c>
      <c r="F66" s="123">
        <f>Equipment!G37</f>
        <v>1.3408310124684342</v>
      </c>
      <c r="G66" s="123">
        <f>Equipment!H37</f>
        <v>6.5700343306327822</v>
      </c>
      <c r="H66" s="123">
        <f>Equipment!I37</f>
        <v>7.9108653431012161</v>
      </c>
    </row>
    <row r="67" spans="1:8" s="22" customFormat="1">
      <c r="A67" s="1"/>
      <c r="B67" s="156" t="str">
        <f>CONCATENATE(Equipment!B38," - ",Equipment!C38)</f>
        <v>Disk mower/conditioner, 12 Ft, per acre - 130 HP MFWD</v>
      </c>
      <c r="C67" s="125">
        <f>Equipment!D38</f>
        <v>4</v>
      </c>
      <c r="D67" s="26">
        <f>Equipment!F38</f>
        <v>0.52884615384615374</v>
      </c>
      <c r="E67" s="26">
        <f>Equipment!E38</f>
        <v>3.0249999999999995</v>
      </c>
      <c r="F67" s="26">
        <f>Equipment!G38</f>
        <v>28.548305288461535</v>
      </c>
      <c r="G67" s="26">
        <f>Equipment!H38</f>
        <v>44.701058460812732</v>
      </c>
      <c r="H67" s="26">
        <f>Equipment!I38</f>
        <v>73.249363749274266</v>
      </c>
    </row>
    <row r="68" spans="1:8">
      <c r="B68" s="156" t="str">
        <f>CONCATENATE(Equipment!B39," - ",Equipment!C39)</f>
        <v>Hay tedder, 16 Ft Folding, per acre - 75 HP TWD</v>
      </c>
      <c r="C68" s="125">
        <f>Equipment!D39</f>
        <v>2</v>
      </c>
      <c r="D68" s="26">
        <f>Equipment!F39</f>
        <v>0.12132352941176471</v>
      </c>
      <c r="E68" s="26">
        <f>Equipment!E39</f>
        <v>0.40036764705882349</v>
      </c>
      <c r="F68" s="26">
        <f>Equipment!G39</f>
        <v>3.9531338108426963</v>
      </c>
      <c r="G68" s="26">
        <f>Equipment!H39</f>
        <v>2.9271369045926483</v>
      </c>
      <c r="H68" s="26">
        <f>Equipment!I39</f>
        <v>6.8802707154353442</v>
      </c>
    </row>
    <row r="69" spans="1:8">
      <c r="B69" s="156" t="str">
        <f>CONCATENATE(Equipment!B40," - ",Equipment!C40)</f>
        <v>Hay rake, 20 Ft Folding, per acre - 75 HP TWD</v>
      </c>
      <c r="C69" s="125">
        <f>Equipment!D40</f>
        <v>4</v>
      </c>
      <c r="D69" s="26">
        <f>Equipment!F40</f>
        <v>0.2578125</v>
      </c>
      <c r="E69" s="26">
        <f>Equipment!E40</f>
        <v>0.85078124999999993</v>
      </c>
      <c r="F69" s="26">
        <f>Equipment!G40</f>
        <v>8.3705461147225222</v>
      </c>
      <c r="G69" s="26">
        <f>Equipment!H40</f>
        <v>6.7829873523383757</v>
      </c>
      <c r="H69" s="26">
        <f>Equipment!I40</f>
        <v>15.153533467060898</v>
      </c>
    </row>
    <row r="70" spans="1:8">
      <c r="B70" s="156" t="str">
        <f>CONCATENATE(Equipment!B41," - ",Equipment!C41)</f>
        <v>Small square baler, twine tie, 20 Ft, per acre - 75 HP TWD</v>
      </c>
      <c r="C70" s="125">
        <f>Equipment!D41</f>
        <v>4</v>
      </c>
      <c r="D70" s="26">
        <f>Equipment!F41</f>
        <v>0.55000000000000004</v>
      </c>
      <c r="E70" s="26">
        <f>Equipment!E41</f>
        <v>1.8149999999999999</v>
      </c>
      <c r="F70" s="26">
        <f>Equipment!G41</f>
        <v>22.391900897461849</v>
      </c>
      <c r="G70" s="26">
        <f>Equipment!H41</f>
        <v>33.980453177740692</v>
      </c>
      <c r="H70" s="26">
        <f>Equipment!I41</f>
        <v>56.372354075202537</v>
      </c>
    </row>
    <row r="71" spans="1:8">
      <c r="B71" s="156" t="str">
        <f>CONCATENATE(Equipment!B42," - ",Equipment!C42)</f>
        <v xml:space="preserve"> - 1 Ton 4x4 Pickup</v>
      </c>
      <c r="C71" s="125">
        <f>Equipment!D42</f>
        <v>0.25</v>
      </c>
      <c r="D71" s="26">
        <f>Equipment!F42</f>
        <v>0.25</v>
      </c>
      <c r="E71" s="26">
        <f>Equipment!E42</f>
        <v>0.75</v>
      </c>
      <c r="F71" s="26">
        <f>Equipment!G42</f>
        <v>9.6880263157894735</v>
      </c>
      <c r="G71" s="26">
        <f>Equipment!H42</f>
        <v>4.2356803639030129</v>
      </c>
      <c r="H71" s="26">
        <f>Equipment!I42</f>
        <v>13.923706679692486</v>
      </c>
    </row>
    <row r="72" spans="1:8">
      <c r="B72" s="157" t="str">
        <f>CONCATENATE(Equipment!B43," - ",Equipment!C43)</f>
        <v xml:space="preserve"> - </v>
      </c>
      <c r="C72" s="126">
        <f>Equipment!D43</f>
        <v>0</v>
      </c>
      <c r="D72" s="28" t="str">
        <f>Equipment!F43</f>
        <v/>
      </c>
      <c r="E72" s="28" t="str">
        <f>Equipment!E43</f>
        <v/>
      </c>
      <c r="F72" s="28" t="str">
        <f>Equipment!G43</f>
        <v/>
      </c>
      <c r="G72" s="28" t="str">
        <f>Equipment!H43</f>
        <v>-</v>
      </c>
      <c r="H72" s="28">
        <f>Equipment!I43</f>
        <v>0</v>
      </c>
    </row>
    <row r="73" spans="1:8">
      <c r="B73" s="26" t="s">
        <v>464</v>
      </c>
      <c r="C73" s="125"/>
      <c r="D73" s="26">
        <f>SUM(D66:D72)</f>
        <v>1.7296784357234016</v>
      </c>
      <c r="E73" s="26">
        <f t="shared" ref="E73:H73" si="1">SUM(E66:E72)</f>
        <v>6.9652514611613867</v>
      </c>
      <c r="F73" s="26">
        <f t="shared" si="1"/>
        <v>74.292743439746502</v>
      </c>
      <c r="G73" s="26">
        <f t="shared" si="1"/>
        <v>99.19735059002025</v>
      </c>
      <c r="H73" s="26">
        <f t="shared" si="1"/>
        <v>173.49009402976674</v>
      </c>
    </row>
    <row r="74" spans="1:8">
      <c r="B74" s="48" t="s">
        <v>747</v>
      </c>
      <c r="C74" s="48"/>
      <c r="D74" s="48"/>
      <c r="E74" s="48"/>
      <c r="F74" s="48"/>
      <c r="G74" s="48"/>
      <c r="H74" s="132"/>
    </row>
    <row r="75" spans="1:8">
      <c r="B75" s="48" t="s">
        <v>748</v>
      </c>
      <c r="C75" s="48"/>
      <c r="D75" s="48"/>
      <c r="E75" s="48"/>
      <c r="F75" s="48"/>
      <c r="G75" s="48"/>
      <c r="H75" s="162"/>
    </row>
    <row r="76" spans="1:8">
      <c r="B76" s="48" t="s">
        <v>749</v>
      </c>
      <c r="C76" s="48"/>
      <c r="D76" s="48"/>
      <c r="E76" s="48"/>
      <c r="F76" s="48"/>
      <c r="G76" s="48"/>
      <c r="H76" s="162"/>
    </row>
    <row r="77" spans="1:8">
      <c r="B77" s="48"/>
      <c r="C77" s="48"/>
      <c r="D77" s="48"/>
      <c r="E77" s="48"/>
      <c r="F77" s="48"/>
      <c r="G77" s="48"/>
      <c r="H77" s="48"/>
    </row>
    <row r="78" spans="1:8">
      <c r="B78" s="48" t="s">
        <v>699</v>
      </c>
      <c r="C78" s="48"/>
      <c r="D78" s="48"/>
      <c r="E78" s="48"/>
      <c r="F78" s="48"/>
      <c r="G78" s="48"/>
      <c r="H78" s="48"/>
    </row>
    <row r="79" spans="1:8">
      <c r="B79" s="48" t="s">
        <v>700</v>
      </c>
      <c r="C79" s="48"/>
      <c r="D79" s="48"/>
      <c r="E79" s="48"/>
      <c r="F79" s="48"/>
      <c r="G79" s="48"/>
      <c r="H79" s="48"/>
    </row>
    <row r="80" spans="1:8">
      <c r="B80" s="48" t="s">
        <v>701</v>
      </c>
      <c r="C80" s="48"/>
      <c r="D80" s="48"/>
      <c r="E80" s="48"/>
      <c r="F80" s="48"/>
      <c r="G80" s="48"/>
      <c r="H80" s="48"/>
    </row>
    <row r="81" spans="2:8">
      <c r="B81" s="48" t="s">
        <v>702</v>
      </c>
      <c r="C81" s="48"/>
      <c r="D81" s="48"/>
      <c r="E81" s="48"/>
      <c r="F81" s="48"/>
      <c r="G81" s="48"/>
      <c r="H81" s="48"/>
    </row>
    <row r="82" spans="2:8" hidden="1">
      <c r="C82" s="48"/>
      <c r="D82" s="48"/>
      <c r="E82" s="48"/>
      <c r="F82" s="48"/>
      <c r="G82" s="48"/>
      <c r="H82" s="48"/>
    </row>
    <row r="777" spans="2:3" hidden="1">
      <c r="B777" s="1" t="s">
        <v>48</v>
      </c>
    </row>
    <row r="778" spans="2:3" hidden="1">
      <c r="B778" s="1" t="s">
        <v>49</v>
      </c>
      <c r="C778" s="1">
        <v>6</v>
      </c>
    </row>
    <row r="779" spans="2:3" hidden="1">
      <c r="B779" s="1" t="s">
        <v>50</v>
      </c>
      <c r="C779" s="1">
        <v>1</v>
      </c>
    </row>
    <row r="780" spans="2:3" hidden="1">
      <c r="B780" s="1" t="s">
        <v>51</v>
      </c>
      <c r="C780" s="1">
        <v>1</v>
      </c>
    </row>
    <row r="781" spans="2:3" hidden="1">
      <c r="B781" s="1" t="s">
        <v>52</v>
      </c>
      <c r="C781" s="1">
        <v>2</v>
      </c>
    </row>
    <row r="782" spans="2:3" hidden="1">
      <c r="B782" s="1" t="s">
        <v>53</v>
      </c>
      <c r="C782" s="1">
        <v>1</v>
      </c>
    </row>
    <row r="783" spans="2:3" hidden="1">
      <c r="B783" s="1" t="s">
        <v>54</v>
      </c>
      <c r="C783" s="1">
        <v>0</v>
      </c>
    </row>
    <row r="784" spans="2:3" hidden="1">
      <c r="B784" s="1" t="s">
        <v>55</v>
      </c>
      <c r="C784" s="1">
        <v>0</v>
      </c>
    </row>
    <row r="785" spans="2:3" hidden="1">
      <c r="B785" s="1" t="s">
        <v>56</v>
      </c>
      <c r="C785" s="1">
        <v>0</v>
      </c>
    </row>
    <row r="786" spans="2:3" hidden="1">
      <c r="B786" s="1" t="s">
        <v>57</v>
      </c>
      <c r="C786" s="1">
        <v>0</v>
      </c>
    </row>
    <row r="787" spans="2:3" hidden="1">
      <c r="B787" s="1" t="s">
        <v>58</v>
      </c>
      <c r="C787" s="1">
        <v>0</v>
      </c>
    </row>
    <row r="788" spans="2:3" hidden="1">
      <c r="B788" s="1" t="s">
        <v>59</v>
      </c>
      <c r="C788" s="1">
        <v>0</v>
      </c>
    </row>
    <row r="789" spans="2:3" hidden="1">
      <c r="B789" s="1" t="s">
        <v>60</v>
      </c>
      <c r="C789" s="1" t="b">
        <v>1</v>
      </c>
    </row>
    <row r="790" spans="2:3" hidden="1">
      <c r="B790" s="1" t="s">
        <v>61</v>
      </c>
      <c r="C790" s="1">
        <v>0</v>
      </c>
    </row>
    <row r="791" spans="2:3" hidden="1">
      <c r="B791" s="1" t="s">
        <v>62</v>
      </c>
      <c r="C791" s="1" t="b">
        <v>1</v>
      </c>
    </row>
    <row r="792" spans="2:3" hidden="1">
      <c r="B792" s="1" t="s">
        <v>63</v>
      </c>
      <c r="C792" s="1">
        <v>0</v>
      </c>
    </row>
    <row r="793" spans="2:3" hidden="1">
      <c r="B793" s="1" t="s">
        <v>64</v>
      </c>
      <c r="C793" s="1">
        <v>0</v>
      </c>
    </row>
    <row r="794" spans="2:3" hidden="1">
      <c r="B794" s="1" t="s">
        <v>65</v>
      </c>
      <c r="C794" s="1">
        <v>0</v>
      </c>
    </row>
    <row r="795" spans="2:3" hidden="1">
      <c r="B795" s="1" t="s">
        <v>66</v>
      </c>
      <c r="C795" s="1">
        <v>0</v>
      </c>
    </row>
    <row r="796" spans="2:3" hidden="1">
      <c r="B796" s="1" t="s">
        <v>67</v>
      </c>
      <c r="C796" s="1">
        <v>0</v>
      </c>
    </row>
    <row r="797" spans="2:3" hidden="1">
      <c r="B797" s="1" t="s">
        <v>68</v>
      </c>
      <c r="C797" s="1">
        <v>0</v>
      </c>
    </row>
    <row r="798" spans="2:3" hidden="1">
      <c r="B798" s="1" t="s">
        <v>69</v>
      </c>
      <c r="C798" s="1">
        <v>0</v>
      </c>
    </row>
    <row r="799" spans="2:3" hidden="1">
      <c r="B799" s="1" t="s">
        <v>70</v>
      </c>
      <c r="C799" s="1" t="s">
        <v>71</v>
      </c>
    </row>
    <row r="800" spans="2:3" hidden="1">
      <c r="B800" s="1" t="s">
        <v>72</v>
      </c>
      <c r="C800" s="1">
        <v>100</v>
      </c>
    </row>
    <row r="801" spans="2:3" hidden="1">
      <c r="B801" s="1" t="s">
        <v>73</v>
      </c>
      <c r="C801" s="1">
        <v>55</v>
      </c>
    </row>
    <row r="802" spans="2:3" hidden="1">
      <c r="B802" s="1" t="s">
        <v>74</v>
      </c>
      <c r="C802" s="1">
        <v>5.3</v>
      </c>
    </row>
    <row r="803" spans="2:3" hidden="1">
      <c r="B803" s="1" t="s">
        <v>75</v>
      </c>
      <c r="C803" s="1">
        <v>0</v>
      </c>
    </row>
    <row r="804" spans="2:3" hidden="1">
      <c r="B804" s="1" t="s">
        <v>76</v>
      </c>
      <c r="C804" s="1">
        <v>0</v>
      </c>
    </row>
    <row r="805" spans="2:3" hidden="1">
      <c r="B805" s="1" t="s">
        <v>77</v>
      </c>
      <c r="C805" s="1">
        <v>0</v>
      </c>
    </row>
    <row r="806" spans="2:3" hidden="1">
      <c r="B806" s="1" t="s">
        <v>78</v>
      </c>
      <c r="C806" s="1">
        <v>0</v>
      </c>
    </row>
    <row r="807" spans="2:3" hidden="1">
      <c r="B807" s="1" t="s">
        <v>79</v>
      </c>
      <c r="C807" s="1">
        <v>0</v>
      </c>
    </row>
    <row r="808" spans="2:3" hidden="1">
      <c r="B808" s="1" t="s">
        <v>80</v>
      </c>
      <c r="C808" s="1">
        <v>0</v>
      </c>
    </row>
    <row r="809" spans="2:3" hidden="1">
      <c r="B809" s="1" t="s">
        <v>81</v>
      </c>
      <c r="C809" s="1">
        <v>0</v>
      </c>
    </row>
    <row r="810" spans="2:3" hidden="1">
      <c r="B810" s="1" t="s">
        <v>82</v>
      </c>
      <c r="C810" s="1">
        <v>18</v>
      </c>
    </row>
    <row r="811" spans="2:3" hidden="1">
      <c r="B811" s="1" t="s">
        <v>83</v>
      </c>
      <c r="C811" s="1">
        <v>0</v>
      </c>
    </row>
    <row r="812" spans="2:3" hidden="1">
      <c r="B812" s="1" t="s">
        <v>84</v>
      </c>
      <c r="C812" s="1">
        <v>0</v>
      </c>
    </row>
    <row r="813" spans="2:3" hidden="1">
      <c r="B813" s="1" t="s">
        <v>85</v>
      </c>
      <c r="C813" s="1">
        <v>0</v>
      </c>
    </row>
    <row r="814" spans="2:3" hidden="1">
      <c r="B814" s="1" t="s">
        <v>86</v>
      </c>
      <c r="C814" s="1">
        <v>0</v>
      </c>
    </row>
    <row r="815" spans="2:3" hidden="1">
      <c r="B815" s="1" t="s">
        <v>87</v>
      </c>
      <c r="C815" s="1">
        <v>0</v>
      </c>
    </row>
    <row r="816" spans="2:3" hidden="1">
      <c r="B816" s="1" t="s">
        <v>88</v>
      </c>
      <c r="C816" s="1">
        <v>100</v>
      </c>
    </row>
    <row r="817" spans="2:3" hidden="1">
      <c r="B817" s="1" t="s">
        <v>89</v>
      </c>
      <c r="C817" s="1">
        <v>0</v>
      </c>
    </row>
    <row r="818" spans="2:3" hidden="1">
      <c r="B818" s="1" t="s">
        <v>90</v>
      </c>
      <c r="C818" s="1">
        <v>0</v>
      </c>
    </row>
    <row r="819" spans="2:3" hidden="1">
      <c r="B819" s="1" t="s">
        <v>91</v>
      </c>
      <c r="C819" s="1">
        <v>0</v>
      </c>
    </row>
    <row r="820" spans="2:3" hidden="1">
      <c r="B820" s="1" t="s">
        <v>92</v>
      </c>
      <c r="C820" s="1">
        <v>75</v>
      </c>
    </row>
    <row r="821" spans="2:3" hidden="1">
      <c r="B821" s="1" t="s">
        <v>93</v>
      </c>
      <c r="C821" s="1">
        <v>0</v>
      </c>
    </row>
    <row r="822" spans="2:3" hidden="1">
      <c r="B822" s="1" t="s">
        <v>94</v>
      </c>
      <c r="C822" s="1">
        <v>35</v>
      </c>
    </row>
    <row r="823" spans="2:3" hidden="1">
      <c r="B823" s="1" t="s">
        <v>95</v>
      </c>
      <c r="C823" s="1">
        <v>20</v>
      </c>
    </row>
    <row r="824" spans="2:3" hidden="1">
      <c r="B824" s="1" t="s">
        <v>96</v>
      </c>
      <c r="C824" s="1">
        <v>0.5</v>
      </c>
    </row>
    <row r="825" spans="2:3" hidden="1">
      <c r="B825" s="1" t="s">
        <v>97</v>
      </c>
      <c r="C825" s="1">
        <v>10</v>
      </c>
    </row>
    <row r="826" spans="2:3" hidden="1">
      <c r="B826" s="1" t="s">
        <v>98</v>
      </c>
      <c r="C826" s="1">
        <v>0</v>
      </c>
    </row>
    <row r="827" spans="2:3" hidden="1">
      <c r="B827" s="1" t="s">
        <v>99</v>
      </c>
      <c r="C827" s="1">
        <v>0</v>
      </c>
    </row>
    <row r="828" spans="2:3" hidden="1">
      <c r="B828" s="1" t="s">
        <v>100</v>
      </c>
      <c r="C828" s="1">
        <v>0.53</v>
      </c>
    </row>
    <row r="829" spans="2:3" hidden="1">
      <c r="B829" s="1" t="s">
        <v>101</v>
      </c>
      <c r="C829" s="1">
        <v>0</v>
      </c>
    </row>
    <row r="830" spans="2:3" hidden="1">
      <c r="B830" s="1" t="s">
        <v>102</v>
      </c>
      <c r="C830" s="1">
        <v>0.49</v>
      </c>
    </row>
    <row r="831" spans="2:3" hidden="1">
      <c r="B831" s="1" t="s">
        <v>103</v>
      </c>
      <c r="C831" s="1">
        <v>0.4</v>
      </c>
    </row>
    <row r="832" spans="2:3" hidden="1">
      <c r="B832" s="1" t="s">
        <v>104</v>
      </c>
      <c r="C832" s="1">
        <v>15</v>
      </c>
    </row>
    <row r="833" spans="2:3" hidden="1">
      <c r="B833" s="1" t="s">
        <v>105</v>
      </c>
      <c r="C833" s="1">
        <v>0.55000000000000004</v>
      </c>
    </row>
    <row r="834" spans="2:3" hidden="1">
      <c r="B834" s="1" t="s">
        <v>106</v>
      </c>
      <c r="C834" s="1">
        <v>0</v>
      </c>
    </row>
    <row r="835" spans="2:3" hidden="1">
      <c r="B835" s="1" t="s">
        <v>107</v>
      </c>
      <c r="C835" s="1">
        <v>0</v>
      </c>
    </row>
    <row r="836" spans="2:3" hidden="1">
      <c r="B836" s="1" t="s">
        <v>108</v>
      </c>
      <c r="C836" s="1">
        <v>0</v>
      </c>
    </row>
    <row r="837" spans="2:3" hidden="1">
      <c r="B837" s="1" t="s">
        <v>109</v>
      </c>
      <c r="C837" s="1">
        <v>0</v>
      </c>
    </row>
    <row r="838" spans="2:3" hidden="1">
      <c r="B838" s="1" t="s">
        <v>110</v>
      </c>
      <c r="C838" s="1">
        <v>1</v>
      </c>
    </row>
    <row r="839" spans="2:3" hidden="1">
      <c r="B839" s="1" t="s">
        <v>111</v>
      </c>
      <c r="C839" s="1">
        <v>0</v>
      </c>
    </row>
    <row r="840" spans="2:3" hidden="1">
      <c r="B840" s="1" t="s">
        <v>112</v>
      </c>
      <c r="C840" s="1">
        <v>0</v>
      </c>
    </row>
    <row r="841" spans="2:3" hidden="1">
      <c r="B841" s="1" t="s">
        <v>113</v>
      </c>
      <c r="C841" s="1">
        <v>0</v>
      </c>
    </row>
    <row r="842" spans="2:3" hidden="1">
      <c r="B842" s="1" t="s">
        <v>114</v>
      </c>
      <c r="C842" s="1">
        <v>0</v>
      </c>
    </row>
    <row r="843" spans="2:3" hidden="1">
      <c r="B843" s="1" t="s">
        <v>115</v>
      </c>
      <c r="C843" s="1">
        <v>0</v>
      </c>
    </row>
    <row r="844" spans="2:3" hidden="1">
      <c r="B844" s="1" t="s">
        <v>116</v>
      </c>
      <c r="C844" s="1">
        <v>0</v>
      </c>
    </row>
    <row r="845" spans="2:3" hidden="1">
      <c r="B845" s="1" t="s">
        <v>117</v>
      </c>
      <c r="C845" s="1">
        <v>0</v>
      </c>
    </row>
    <row r="846" spans="2:3" hidden="1">
      <c r="B846" s="1" t="s">
        <v>118</v>
      </c>
      <c r="C846" s="1">
        <v>19.38</v>
      </c>
    </row>
    <row r="847" spans="2:3" hidden="1">
      <c r="B847" s="1" t="s">
        <v>119</v>
      </c>
      <c r="C847" s="1">
        <v>0</v>
      </c>
    </row>
    <row r="848" spans="2:3" hidden="1">
      <c r="B848" s="1" t="s">
        <v>120</v>
      </c>
      <c r="C848" s="1">
        <v>0</v>
      </c>
    </row>
    <row r="849" spans="2:3" hidden="1">
      <c r="B849" s="1" t="s">
        <v>121</v>
      </c>
      <c r="C849" s="1">
        <v>0</v>
      </c>
    </row>
    <row r="850" spans="2:3" hidden="1">
      <c r="B850" s="1" t="s">
        <v>122</v>
      </c>
      <c r="C850" s="1">
        <v>0</v>
      </c>
    </row>
    <row r="851" spans="2:3" hidden="1">
      <c r="B851" s="1" t="s">
        <v>123</v>
      </c>
      <c r="C851" s="1">
        <v>0</v>
      </c>
    </row>
    <row r="852" spans="2:3" hidden="1">
      <c r="B852" s="1" t="s">
        <v>124</v>
      </c>
      <c r="C852" s="1">
        <v>0</v>
      </c>
    </row>
    <row r="853" spans="2:3" hidden="1">
      <c r="B853" s="1" t="s">
        <v>125</v>
      </c>
      <c r="C853" s="1">
        <v>0</v>
      </c>
    </row>
    <row r="854" spans="2:3" hidden="1">
      <c r="B854" s="1" t="s">
        <v>126</v>
      </c>
      <c r="C854" s="1">
        <v>0</v>
      </c>
    </row>
    <row r="855" spans="2:3" hidden="1">
      <c r="B855" s="1" t="s">
        <v>127</v>
      </c>
      <c r="C855" s="1">
        <v>0</v>
      </c>
    </row>
    <row r="856" spans="2:3" hidden="1">
      <c r="B856" s="1" t="s">
        <v>128</v>
      </c>
      <c r="C856" s="1">
        <v>0</v>
      </c>
    </row>
    <row r="857" spans="2:3" hidden="1">
      <c r="B857" s="1" t="s">
        <v>129</v>
      </c>
      <c r="C857" s="1">
        <v>0</v>
      </c>
    </row>
    <row r="858" spans="2:3" hidden="1">
      <c r="B858" s="1" t="s">
        <v>130</v>
      </c>
      <c r="C858" s="1">
        <v>0</v>
      </c>
    </row>
    <row r="859" spans="2:3" hidden="1">
      <c r="B859" s="1" t="s">
        <v>131</v>
      </c>
      <c r="C859" s="1">
        <v>0</v>
      </c>
    </row>
    <row r="860" spans="2:3" hidden="1">
      <c r="B860" s="1" t="s">
        <v>132</v>
      </c>
      <c r="C860" s="1">
        <v>0</v>
      </c>
    </row>
    <row r="861" spans="2:3" hidden="1">
      <c r="B861" s="1" t="s">
        <v>133</v>
      </c>
      <c r="C861" s="1">
        <v>0.5</v>
      </c>
    </row>
    <row r="862" spans="2:3" hidden="1">
      <c r="B862" s="1" t="s">
        <v>134</v>
      </c>
      <c r="C862" s="1">
        <v>13.5</v>
      </c>
    </row>
    <row r="863" spans="2:3" hidden="1">
      <c r="B863" s="1" t="s">
        <v>135</v>
      </c>
      <c r="C863" s="1">
        <v>18</v>
      </c>
    </row>
    <row r="864" spans="2:3" hidden="1">
      <c r="B864" s="1" t="s">
        <v>136</v>
      </c>
      <c r="C864" s="1">
        <v>0</v>
      </c>
    </row>
    <row r="865" spans="2:3" hidden="1">
      <c r="B865" s="1" t="s">
        <v>137</v>
      </c>
      <c r="C865" s="1">
        <v>0</v>
      </c>
    </row>
    <row r="866" spans="2:3" hidden="1">
      <c r="B866" s="1" t="s">
        <v>138</v>
      </c>
      <c r="C866" s="1">
        <v>0</v>
      </c>
    </row>
    <row r="867" spans="2:3" hidden="1">
      <c r="B867" s="1" t="s">
        <v>139</v>
      </c>
      <c r="C867" s="1">
        <v>3500</v>
      </c>
    </row>
    <row r="868" spans="2:3" hidden="1">
      <c r="B868" s="1" t="s">
        <v>140</v>
      </c>
      <c r="C868" s="1">
        <v>4</v>
      </c>
    </row>
    <row r="869" spans="2:3" hidden="1">
      <c r="B869" s="1" t="s">
        <v>141</v>
      </c>
      <c r="C869" s="1">
        <v>0</v>
      </c>
    </row>
    <row r="870" spans="2:3" hidden="1">
      <c r="B870" s="1" t="s">
        <v>142</v>
      </c>
      <c r="C870" s="1">
        <v>0</v>
      </c>
    </row>
    <row r="871" spans="2:3" hidden="1">
      <c r="B871" s="1" t="s">
        <v>143</v>
      </c>
      <c r="C871" s="1">
        <v>0</v>
      </c>
    </row>
    <row r="872" spans="2:3" hidden="1">
      <c r="B872" s="1" t="s">
        <v>144</v>
      </c>
      <c r="C872" s="1">
        <v>6</v>
      </c>
    </row>
    <row r="873" spans="2:3" hidden="1">
      <c r="B873" s="1" t="s">
        <v>145</v>
      </c>
      <c r="C873" s="1">
        <v>3.65</v>
      </c>
    </row>
    <row r="874" spans="2:3" hidden="1">
      <c r="B874" s="1" t="s">
        <v>146</v>
      </c>
      <c r="C874" s="1">
        <v>3.38</v>
      </c>
    </row>
    <row r="875" spans="2:3" hidden="1">
      <c r="B875" s="1" t="s">
        <v>147</v>
      </c>
      <c r="C875" s="1">
        <v>1</v>
      </c>
    </row>
    <row r="876" spans="2:3" hidden="1">
      <c r="B876" s="1" t="s">
        <v>148</v>
      </c>
      <c r="C876" s="1">
        <v>0</v>
      </c>
    </row>
    <row r="877" spans="2:3" hidden="1">
      <c r="B877" s="1" t="s">
        <v>149</v>
      </c>
      <c r="C877" s="1">
        <v>13</v>
      </c>
    </row>
    <row r="878" spans="2:3" hidden="1">
      <c r="B878" s="1" t="s">
        <v>150</v>
      </c>
      <c r="C878" s="1">
        <v>0</v>
      </c>
    </row>
    <row r="879" spans="2:3" hidden="1">
      <c r="B879" s="1" t="s">
        <v>151</v>
      </c>
      <c r="C879" s="1">
        <v>0</v>
      </c>
    </row>
    <row r="880" spans="2:3" hidden="1">
      <c r="B880" s="1" t="s">
        <v>152</v>
      </c>
      <c r="C880" s="1">
        <v>0</v>
      </c>
    </row>
    <row r="881" spans="2:3" hidden="1">
      <c r="B881" s="1" t="s">
        <v>153</v>
      </c>
      <c r="C881" s="1">
        <v>0</v>
      </c>
    </row>
    <row r="882" spans="2:3" hidden="1">
      <c r="B882" s="1" t="s">
        <v>154</v>
      </c>
      <c r="C882" s="1">
        <v>0</v>
      </c>
    </row>
    <row r="883" spans="2:3" hidden="1">
      <c r="B883" s="1" t="s">
        <v>155</v>
      </c>
      <c r="C883" s="1">
        <v>0</v>
      </c>
    </row>
    <row r="884" spans="2:3" hidden="1">
      <c r="B884" s="1" t="s">
        <v>156</v>
      </c>
      <c r="C884" s="1">
        <v>5</v>
      </c>
    </row>
    <row r="885" spans="2:3" hidden="1">
      <c r="B885" s="1" t="s">
        <v>157</v>
      </c>
      <c r="C885" s="1">
        <v>0</v>
      </c>
    </row>
    <row r="886" spans="2:3" hidden="1">
      <c r="B886" s="1" t="s">
        <v>158</v>
      </c>
      <c r="C886" s="1">
        <v>0</v>
      </c>
    </row>
    <row r="887" spans="2:3" hidden="1">
      <c r="B887" s="1" t="s">
        <v>159</v>
      </c>
      <c r="C887" s="1">
        <v>0</v>
      </c>
    </row>
    <row r="888" spans="2:3" hidden="1">
      <c r="B888" s="1" t="s">
        <v>160</v>
      </c>
      <c r="C888" s="1">
        <v>6800</v>
      </c>
    </row>
    <row r="889" spans="2:3" hidden="1">
      <c r="B889" s="1" t="s">
        <v>161</v>
      </c>
      <c r="C889" s="1">
        <v>0</v>
      </c>
    </row>
    <row r="890" spans="2:3" hidden="1">
      <c r="B890" s="1" t="s">
        <v>162</v>
      </c>
      <c r="C890" s="1">
        <v>0</v>
      </c>
    </row>
    <row r="891" spans="2:3" hidden="1">
      <c r="B891" s="1" t="s">
        <v>163</v>
      </c>
      <c r="C891" s="1">
        <v>8500</v>
      </c>
    </row>
    <row r="892" spans="2:3" hidden="1">
      <c r="B892" s="1" t="s">
        <v>164</v>
      </c>
      <c r="C892" s="1">
        <v>5</v>
      </c>
    </row>
    <row r="893" spans="2:3" hidden="1">
      <c r="B893" s="1" t="s">
        <v>165</v>
      </c>
      <c r="C893" s="1">
        <v>15000</v>
      </c>
    </row>
    <row r="894" spans="2:3" hidden="1">
      <c r="B894" s="1" t="s">
        <v>166</v>
      </c>
      <c r="C894" s="1">
        <v>5</v>
      </c>
    </row>
    <row r="895" spans="2:3" hidden="1">
      <c r="B895" s="1" t="s">
        <v>167</v>
      </c>
      <c r="C895" s="1">
        <v>0</v>
      </c>
    </row>
    <row r="896" spans="2:3" hidden="1">
      <c r="B896" s="1" t="s">
        <v>168</v>
      </c>
      <c r="C896" s="1">
        <v>0</v>
      </c>
    </row>
    <row r="897" spans="2:3" hidden="1">
      <c r="B897" s="1" t="s">
        <v>169</v>
      </c>
      <c r="C897" s="1">
        <v>0</v>
      </c>
    </row>
    <row r="898" spans="2:3" hidden="1">
      <c r="B898" s="1" t="s">
        <v>170</v>
      </c>
      <c r="C898" s="1">
        <v>0</v>
      </c>
    </row>
    <row r="899" spans="2:3" hidden="1">
      <c r="B899" s="1" t="s">
        <v>171</v>
      </c>
      <c r="C899" s="1">
        <v>0</v>
      </c>
    </row>
    <row r="900" spans="2:3" hidden="1">
      <c r="B900" s="1" t="s">
        <v>172</v>
      </c>
      <c r="C900" s="1">
        <v>0</v>
      </c>
    </row>
    <row r="901" spans="2:3" hidden="1">
      <c r="B901" s="1" t="s">
        <v>173</v>
      </c>
      <c r="C901" s="1">
        <v>0</v>
      </c>
    </row>
    <row r="902" spans="2:3" hidden="1">
      <c r="B902" s="1" t="s">
        <v>174</v>
      </c>
      <c r="C902" s="1">
        <v>0</v>
      </c>
    </row>
    <row r="903" spans="2:3" hidden="1">
      <c r="B903" s="1" t="s">
        <v>175</v>
      </c>
      <c r="C903" s="1">
        <v>0</v>
      </c>
    </row>
    <row r="904" spans="2:3" hidden="1">
      <c r="B904" s="1" t="s">
        <v>176</v>
      </c>
      <c r="C904" s="1">
        <v>0</v>
      </c>
    </row>
    <row r="905" spans="2:3" hidden="1">
      <c r="B905" s="1" t="s">
        <v>177</v>
      </c>
      <c r="C905" s="1">
        <v>0</v>
      </c>
    </row>
    <row r="906" spans="2:3" hidden="1">
      <c r="B906" s="1" t="s">
        <v>178</v>
      </c>
      <c r="C906" s="1">
        <v>6</v>
      </c>
    </row>
    <row r="907" spans="2:3" hidden="1">
      <c r="B907" s="1" t="s">
        <v>179</v>
      </c>
      <c r="C907" s="1">
        <v>0</v>
      </c>
    </row>
    <row r="908" spans="2:3" hidden="1">
      <c r="B908" s="1" t="s">
        <v>180</v>
      </c>
      <c r="C908" s="1">
        <v>0</v>
      </c>
    </row>
    <row r="909" spans="2:3" hidden="1">
      <c r="B909" s="1" t="s">
        <v>181</v>
      </c>
      <c r="C909" s="1">
        <v>0</v>
      </c>
    </row>
    <row r="910" spans="2:3" hidden="1">
      <c r="B910" s="1" t="s">
        <v>182</v>
      </c>
      <c r="C910" s="1">
        <v>0</v>
      </c>
    </row>
    <row r="911" spans="2:3" hidden="1">
      <c r="B911" s="1" t="s">
        <v>183</v>
      </c>
      <c r="C911" s="1">
        <v>0</v>
      </c>
    </row>
    <row r="912" spans="2:3" hidden="1">
      <c r="B912" s="1" t="s">
        <v>184</v>
      </c>
      <c r="C912" s="1">
        <v>0</v>
      </c>
    </row>
    <row r="913" spans="2:3" hidden="1">
      <c r="B913" s="1" t="s">
        <v>185</v>
      </c>
      <c r="C913" s="1">
        <v>0</v>
      </c>
    </row>
    <row r="914" spans="2:3" hidden="1">
      <c r="B914" s="1" t="s">
        <v>186</v>
      </c>
      <c r="C914" s="1">
        <v>0</v>
      </c>
    </row>
    <row r="915" spans="2:3" hidden="1">
      <c r="B915" s="1" t="s">
        <v>187</v>
      </c>
      <c r="C915" s="1">
        <v>0</v>
      </c>
    </row>
    <row r="916" spans="2:3" hidden="1">
      <c r="B916" s="1" t="s">
        <v>188</v>
      </c>
      <c r="C916" s="1">
        <v>0</v>
      </c>
    </row>
    <row r="917" spans="2:3" hidden="1">
      <c r="B917" s="1" t="s">
        <v>189</v>
      </c>
      <c r="C917" s="1">
        <v>0</v>
      </c>
    </row>
    <row r="918" spans="2:3" hidden="1">
      <c r="B918" s="1" t="s">
        <v>190</v>
      </c>
      <c r="C918" s="1">
        <v>0</v>
      </c>
    </row>
    <row r="919" spans="2:3" hidden="1">
      <c r="B919" s="1" t="s">
        <v>191</v>
      </c>
      <c r="C919" s="1">
        <v>2</v>
      </c>
    </row>
    <row r="920" spans="2:3" hidden="1">
      <c r="B920" s="1" t="s">
        <v>192</v>
      </c>
      <c r="C920" s="1">
        <v>0</v>
      </c>
    </row>
    <row r="921" spans="2:3" hidden="1">
      <c r="B921" s="1" t="s">
        <v>193</v>
      </c>
      <c r="C921" s="1">
        <v>0</v>
      </c>
    </row>
    <row r="922" spans="2:3" hidden="1">
      <c r="B922" s="1" t="s">
        <v>194</v>
      </c>
      <c r="C922" s="1">
        <v>0</v>
      </c>
    </row>
    <row r="923" spans="2:3" hidden="1">
      <c r="B923" s="1" t="s">
        <v>195</v>
      </c>
      <c r="C923" s="1">
        <v>0</v>
      </c>
    </row>
    <row r="924" spans="2:3" hidden="1">
      <c r="B924" s="1" t="s">
        <v>196</v>
      </c>
      <c r="C924" s="1">
        <v>0</v>
      </c>
    </row>
    <row r="925" spans="2:3" hidden="1">
      <c r="B925" s="1" t="s">
        <v>197</v>
      </c>
      <c r="C925" s="1">
        <v>0</v>
      </c>
    </row>
    <row r="926" spans="2:3" hidden="1">
      <c r="B926" s="1" t="s">
        <v>198</v>
      </c>
      <c r="C926" s="1">
        <v>0</v>
      </c>
    </row>
    <row r="927" spans="2:3" hidden="1">
      <c r="B927" s="1" t="s">
        <v>199</v>
      </c>
      <c r="C927" s="1" t="s">
        <v>200</v>
      </c>
    </row>
    <row r="928" spans="2:3" hidden="1">
      <c r="B928" s="1" t="s">
        <v>201</v>
      </c>
      <c r="C928" s="1" t="s">
        <v>202</v>
      </c>
    </row>
    <row r="929" spans="2:3" hidden="1">
      <c r="B929" s="1" t="s">
        <v>203</v>
      </c>
      <c r="C929" s="1" t="s">
        <v>204</v>
      </c>
    </row>
    <row r="930" spans="2:3" hidden="1">
      <c r="B930" s="1" t="s">
        <v>205</v>
      </c>
      <c r="C930" s="1" t="s">
        <v>206</v>
      </c>
    </row>
    <row r="931" spans="2:3" hidden="1">
      <c r="B931" s="1" t="s">
        <v>207</v>
      </c>
      <c r="C931" s="1" t="s">
        <v>208</v>
      </c>
    </row>
    <row r="932" spans="2:3" hidden="1">
      <c r="B932" s="1" t="s">
        <v>209</v>
      </c>
      <c r="C932" s="1" t="s">
        <v>210</v>
      </c>
    </row>
    <row r="933" spans="2:3" hidden="1">
      <c r="B933" s="1" t="s">
        <v>211</v>
      </c>
      <c r="C933" s="1" t="s">
        <v>212</v>
      </c>
    </row>
    <row r="934" spans="2:3" hidden="1">
      <c r="B934" s="1" t="s">
        <v>213</v>
      </c>
      <c r="C934" s="1" t="s">
        <v>214</v>
      </c>
    </row>
    <row r="935" spans="2:3" hidden="1">
      <c r="B935" s="1" t="s">
        <v>215</v>
      </c>
      <c r="C935" s="1" t="s">
        <v>216</v>
      </c>
    </row>
    <row r="936" spans="2:3" hidden="1">
      <c r="B936" s="1" t="s">
        <v>217</v>
      </c>
      <c r="C936" s="1" t="s">
        <v>218</v>
      </c>
    </row>
    <row r="937" spans="2:3" hidden="1">
      <c r="B937" s="1" t="s">
        <v>219</v>
      </c>
      <c r="C937" s="1" t="s">
        <v>220</v>
      </c>
    </row>
    <row r="938" spans="2:3" hidden="1">
      <c r="B938" s="1" t="s">
        <v>221</v>
      </c>
      <c r="C938" s="1" t="s">
        <v>222</v>
      </c>
    </row>
    <row r="939" spans="2:3" hidden="1">
      <c r="B939" s="1" t="s">
        <v>223</v>
      </c>
      <c r="C939" s="1" t="s">
        <v>220</v>
      </c>
    </row>
    <row r="940" spans="2:3" hidden="1">
      <c r="B940" s="1" t="s">
        <v>224</v>
      </c>
      <c r="C940" s="1" t="s">
        <v>212</v>
      </c>
    </row>
    <row r="941" spans="2:3" hidden="1">
      <c r="B941" s="1" t="s">
        <v>225</v>
      </c>
      <c r="C941" s="1" t="s">
        <v>226</v>
      </c>
    </row>
    <row r="942" spans="2:3" hidden="1">
      <c r="B942" s="1" t="s">
        <v>227</v>
      </c>
      <c r="C942" s="1" t="s">
        <v>220</v>
      </c>
    </row>
    <row r="943" spans="2:3" hidden="1">
      <c r="B943" s="1" t="s">
        <v>228</v>
      </c>
      <c r="C943" s="1" t="s">
        <v>220</v>
      </c>
    </row>
    <row r="944" spans="2:3" hidden="1">
      <c r="B944" s="1" t="s">
        <v>229</v>
      </c>
      <c r="C944" s="1" t="s">
        <v>208</v>
      </c>
    </row>
    <row r="945" spans="2:3" hidden="1">
      <c r="B945" s="1" t="s">
        <v>230</v>
      </c>
      <c r="C945" s="1" t="s">
        <v>231</v>
      </c>
    </row>
    <row r="946" spans="2:3" hidden="1">
      <c r="B946" s="1" t="s">
        <v>232</v>
      </c>
      <c r="C946" s="1" t="s">
        <v>204</v>
      </c>
    </row>
    <row r="947" spans="2:3" hidden="1">
      <c r="B947" s="1" t="s">
        <v>233</v>
      </c>
      <c r="C947" s="1" t="s">
        <v>231</v>
      </c>
    </row>
    <row r="948" spans="2:3" hidden="1">
      <c r="B948" s="1" t="s">
        <v>234</v>
      </c>
      <c r="C948" s="1" t="s">
        <v>235</v>
      </c>
    </row>
    <row r="949" spans="2:3" hidden="1">
      <c r="B949" s="1" t="s">
        <v>236</v>
      </c>
      <c r="C949" s="1" t="s">
        <v>237</v>
      </c>
    </row>
    <row r="950" spans="2:3" hidden="1">
      <c r="B950" s="1" t="s">
        <v>238</v>
      </c>
      <c r="C950" s="1" t="s">
        <v>239</v>
      </c>
    </row>
    <row r="951" spans="2:3" hidden="1">
      <c r="B951" s="1" t="s">
        <v>240</v>
      </c>
      <c r="C951" s="1" t="s">
        <v>208</v>
      </c>
    </row>
    <row r="952" spans="2:3" hidden="1">
      <c r="B952" s="1" t="s">
        <v>241</v>
      </c>
      <c r="C952" s="1" t="s">
        <v>208</v>
      </c>
    </row>
    <row r="953" spans="2:3" hidden="1">
      <c r="B953" s="1" t="s">
        <v>242</v>
      </c>
      <c r="C953" s="1" t="s">
        <v>243</v>
      </c>
    </row>
    <row r="954" spans="2:3" hidden="1">
      <c r="B954" s="1" t="s">
        <v>244</v>
      </c>
      <c r="C954" s="1" t="s">
        <v>245</v>
      </c>
    </row>
    <row r="955" spans="2:3" hidden="1">
      <c r="B955" s="1" t="s">
        <v>246</v>
      </c>
      <c r="C955" s="1">
        <v>0</v>
      </c>
    </row>
    <row r="956" spans="2:3" hidden="1">
      <c r="B956" s="1" t="s">
        <v>247</v>
      </c>
      <c r="C956" s="1">
        <v>0</v>
      </c>
    </row>
    <row r="957" spans="2:3" hidden="1">
      <c r="B957" s="1" t="s">
        <v>248</v>
      </c>
      <c r="C957" s="1">
        <v>0</v>
      </c>
    </row>
    <row r="958" spans="2:3" hidden="1">
      <c r="B958" s="1" t="s">
        <v>249</v>
      </c>
      <c r="C958" s="1">
        <v>0</v>
      </c>
    </row>
    <row r="959" spans="2:3" hidden="1">
      <c r="B959" s="1" t="s">
        <v>250</v>
      </c>
      <c r="C959" s="1">
        <v>0</v>
      </c>
    </row>
    <row r="960" spans="2:3" hidden="1">
      <c r="B960" s="1" t="s">
        <v>251</v>
      </c>
      <c r="C960" s="1">
        <v>0</v>
      </c>
    </row>
    <row r="961" spans="2:3" hidden="1">
      <c r="B961" s="1" t="s">
        <v>252</v>
      </c>
      <c r="C961" s="1">
        <v>0</v>
      </c>
    </row>
    <row r="962" spans="2:3" hidden="1">
      <c r="B962" s="1" t="s">
        <v>253</v>
      </c>
      <c r="C962" s="1">
        <v>0</v>
      </c>
    </row>
    <row r="963" spans="2:3" hidden="1">
      <c r="B963" s="1" t="s">
        <v>254</v>
      </c>
      <c r="C963" s="1">
        <v>0</v>
      </c>
    </row>
    <row r="964" spans="2:3" hidden="1">
      <c r="B964" s="1" t="s">
        <v>255</v>
      </c>
      <c r="C964" s="1">
        <v>0</v>
      </c>
    </row>
    <row r="965" spans="2:3" hidden="1">
      <c r="B965" s="1" t="s">
        <v>256</v>
      </c>
      <c r="C965" s="1">
        <v>0</v>
      </c>
    </row>
    <row r="966" spans="2:3" hidden="1">
      <c r="B966" s="1" t="s">
        <v>257</v>
      </c>
      <c r="C966" s="1">
        <v>0</v>
      </c>
    </row>
    <row r="967" spans="2:3" hidden="1">
      <c r="B967" s="1" t="s">
        <v>258</v>
      </c>
      <c r="C967" s="1">
        <v>0</v>
      </c>
    </row>
    <row r="968" spans="2:3" hidden="1">
      <c r="B968" s="1" t="s">
        <v>259</v>
      </c>
      <c r="C968" s="1">
        <v>0</v>
      </c>
    </row>
    <row r="969" spans="2:3" hidden="1">
      <c r="B969" s="1" t="s">
        <v>260</v>
      </c>
      <c r="C969" s="1" t="s">
        <v>261</v>
      </c>
    </row>
    <row r="970" spans="2:3" hidden="1">
      <c r="B970" s="1" t="s">
        <v>262</v>
      </c>
      <c r="C970" s="1">
        <v>0</v>
      </c>
    </row>
    <row r="971" spans="2:3" hidden="1">
      <c r="B971" s="1" t="s">
        <v>263</v>
      </c>
      <c r="C971" s="1">
        <v>0</v>
      </c>
    </row>
    <row r="972" spans="2:3" hidden="1">
      <c r="B972" s="1" t="s">
        <v>264</v>
      </c>
      <c r="C972" s="1">
        <v>0</v>
      </c>
    </row>
    <row r="973" spans="2:3" hidden="1">
      <c r="B973" s="1" t="s">
        <v>265</v>
      </c>
      <c r="C973" s="1">
        <v>0</v>
      </c>
    </row>
    <row r="974" spans="2:3" hidden="1">
      <c r="B974" s="1" t="s">
        <v>266</v>
      </c>
      <c r="C974" s="1" t="s">
        <v>267</v>
      </c>
    </row>
    <row r="975" spans="2:3" hidden="1">
      <c r="B975" s="1" t="s">
        <v>268</v>
      </c>
      <c r="C975" s="1">
        <v>0</v>
      </c>
    </row>
    <row r="976" spans="2:3" hidden="1">
      <c r="B976" s="1" t="s">
        <v>269</v>
      </c>
      <c r="C976" s="1">
        <v>0</v>
      </c>
    </row>
    <row r="977" spans="2:3" hidden="1">
      <c r="B977" s="1" t="s">
        <v>270</v>
      </c>
      <c r="C977" s="1">
        <v>0</v>
      </c>
    </row>
    <row r="978" spans="2:3" hidden="1">
      <c r="B978" s="1" t="s">
        <v>271</v>
      </c>
      <c r="C978" s="1">
        <v>0</v>
      </c>
    </row>
    <row r="979" spans="2:3" hidden="1">
      <c r="B979" s="1" t="s">
        <v>272</v>
      </c>
      <c r="C979" s="1">
        <v>0</v>
      </c>
    </row>
    <row r="980" spans="2:3" hidden="1">
      <c r="B980" s="1" t="s">
        <v>273</v>
      </c>
      <c r="C980" s="1">
        <v>0</v>
      </c>
    </row>
    <row r="981" spans="2:3" hidden="1">
      <c r="B981" s="1" t="s">
        <v>274</v>
      </c>
      <c r="C981" s="1">
        <v>0</v>
      </c>
    </row>
    <row r="982" spans="2:3" hidden="1">
      <c r="B982" s="1" t="s">
        <v>275</v>
      </c>
      <c r="C982" s="1">
        <v>0</v>
      </c>
    </row>
    <row r="983" spans="2:3" hidden="1">
      <c r="B983" s="1" t="s">
        <v>276</v>
      </c>
      <c r="C983" s="1">
        <v>0</v>
      </c>
    </row>
    <row r="984" spans="2:3" hidden="1">
      <c r="B984" s="1" t="s">
        <v>277</v>
      </c>
      <c r="C984" s="1">
        <v>0</v>
      </c>
    </row>
    <row r="985" spans="2:3" hidden="1">
      <c r="B985" s="1" t="s">
        <v>278</v>
      </c>
      <c r="C985" s="1">
        <v>0</v>
      </c>
    </row>
    <row r="986" spans="2:3" hidden="1">
      <c r="B986" s="1" t="s">
        <v>279</v>
      </c>
      <c r="C986" s="1">
        <v>0</v>
      </c>
    </row>
    <row r="987" spans="2:3" hidden="1">
      <c r="B987" s="1" t="s">
        <v>280</v>
      </c>
      <c r="C987" s="1">
        <v>0</v>
      </c>
    </row>
    <row r="988" spans="2:3" hidden="1">
      <c r="B988" s="1" t="s">
        <v>281</v>
      </c>
      <c r="C988" s="1">
        <v>0</v>
      </c>
    </row>
    <row r="989" spans="2:3" hidden="1">
      <c r="B989" s="1" t="s">
        <v>282</v>
      </c>
      <c r="C989" s="1">
        <v>0</v>
      </c>
    </row>
    <row r="990" spans="2:3" hidden="1">
      <c r="B990" s="1" t="s">
        <v>283</v>
      </c>
      <c r="C990" s="1">
        <v>0</v>
      </c>
    </row>
    <row r="991" spans="2:3" hidden="1">
      <c r="B991" s="1" t="s">
        <v>284</v>
      </c>
      <c r="C991" s="1" t="s">
        <v>261</v>
      </c>
    </row>
    <row r="992" spans="2:3" hidden="1">
      <c r="B992" s="1" t="s">
        <v>285</v>
      </c>
      <c r="C992" s="1" t="s">
        <v>267</v>
      </c>
    </row>
    <row r="993" spans="2:3" hidden="1">
      <c r="B993" s="1" t="s">
        <v>286</v>
      </c>
      <c r="C993" s="1">
        <v>0</v>
      </c>
    </row>
    <row r="994" spans="2:3" hidden="1">
      <c r="B994" s="1" t="s">
        <v>287</v>
      </c>
      <c r="C994" s="1">
        <v>0</v>
      </c>
    </row>
    <row r="995" spans="2:3" hidden="1">
      <c r="B995" s="1" t="s">
        <v>288</v>
      </c>
      <c r="C995" s="1">
        <v>0</v>
      </c>
    </row>
    <row r="996" spans="2:3" hidden="1">
      <c r="B996" s="1" t="s">
        <v>289</v>
      </c>
      <c r="C996" s="1">
        <v>0</v>
      </c>
    </row>
    <row r="997" spans="2:3" hidden="1">
      <c r="B997" s="1" t="s">
        <v>290</v>
      </c>
      <c r="C997" s="1">
        <v>0</v>
      </c>
    </row>
    <row r="998" spans="2:3" hidden="1">
      <c r="B998" s="1" t="s">
        <v>291</v>
      </c>
      <c r="C998" s="1">
        <v>0</v>
      </c>
    </row>
    <row r="999" spans="2:3" hidden="1">
      <c r="B999" s="1" t="s">
        <v>292</v>
      </c>
      <c r="C999" s="1">
        <v>0</v>
      </c>
    </row>
    <row r="1000" spans="2:3" hidden="1">
      <c r="B1000" s="1" t="s">
        <v>293</v>
      </c>
      <c r="C1000" s="1">
        <v>0</v>
      </c>
    </row>
    <row r="1001" spans="2:3" hidden="1">
      <c r="B1001" s="1" t="s">
        <v>294</v>
      </c>
      <c r="C1001" s="1">
        <v>0</v>
      </c>
    </row>
    <row r="1002" spans="2:3" hidden="1">
      <c r="B1002" s="1" t="s">
        <v>295</v>
      </c>
      <c r="C1002" s="1">
        <v>0</v>
      </c>
    </row>
    <row r="1003" spans="2:3" hidden="1">
      <c r="B1003" s="1" t="s">
        <v>296</v>
      </c>
      <c r="C1003" s="1">
        <v>0</v>
      </c>
    </row>
    <row r="1004" spans="2:3" hidden="1">
      <c r="B1004" s="1" t="s">
        <v>297</v>
      </c>
      <c r="C1004" s="1">
        <v>0</v>
      </c>
    </row>
    <row r="1005" spans="2:3" hidden="1">
      <c r="B1005" s="1" t="s">
        <v>298</v>
      </c>
      <c r="C1005" s="1">
        <v>0</v>
      </c>
    </row>
    <row r="1006" spans="2:3" hidden="1">
      <c r="B1006" s="1" t="s">
        <v>299</v>
      </c>
      <c r="C1006" s="1">
        <v>0</v>
      </c>
    </row>
    <row r="1007" spans="2:3" hidden="1">
      <c r="B1007" s="1" t="s">
        <v>300</v>
      </c>
      <c r="C1007" s="1">
        <v>1</v>
      </c>
    </row>
    <row r="1008" spans="2:3" hidden="1">
      <c r="B1008" s="1" t="s">
        <v>301</v>
      </c>
      <c r="C1008" s="1">
        <v>0</v>
      </c>
    </row>
    <row r="1009" spans="2:3" hidden="1">
      <c r="B1009" s="1" t="s">
        <v>302</v>
      </c>
      <c r="C1009" s="1">
        <v>0</v>
      </c>
    </row>
    <row r="1010" spans="2:3" hidden="1">
      <c r="B1010" s="1" t="s">
        <v>303</v>
      </c>
      <c r="C1010" s="1">
        <v>0</v>
      </c>
    </row>
    <row r="1011" spans="2:3" hidden="1">
      <c r="B1011" s="1" t="s">
        <v>304</v>
      </c>
      <c r="C1011" s="1">
        <v>0</v>
      </c>
    </row>
    <row r="1012" spans="2:3" hidden="1">
      <c r="B1012" s="1" t="s">
        <v>305</v>
      </c>
      <c r="C1012" s="1">
        <v>1</v>
      </c>
    </row>
    <row r="1013" spans="2:3" hidden="1">
      <c r="B1013" s="1" t="s">
        <v>306</v>
      </c>
      <c r="C1013" s="1">
        <v>0</v>
      </c>
    </row>
    <row r="1014" spans="2:3" hidden="1">
      <c r="B1014" s="1" t="s">
        <v>307</v>
      </c>
      <c r="C1014" s="1">
        <v>0</v>
      </c>
    </row>
    <row r="1015" spans="2:3" hidden="1">
      <c r="B1015" s="1" t="s">
        <v>308</v>
      </c>
      <c r="C1015" s="1">
        <v>0</v>
      </c>
    </row>
    <row r="1016" spans="2:3" hidden="1">
      <c r="B1016" s="1" t="s">
        <v>309</v>
      </c>
      <c r="C1016" s="1">
        <v>0</v>
      </c>
    </row>
    <row r="1017" spans="2:3" hidden="1">
      <c r="B1017" s="1" t="s">
        <v>310</v>
      </c>
      <c r="C1017" s="1">
        <v>0</v>
      </c>
    </row>
    <row r="1018" spans="2:3" hidden="1">
      <c r="B1018" s="1" t="s">
        <v>311</v>
      </c>
      <c r="C1018" s="1">
        <v>0</v>
      </c>
    </row>
    <row r="1019" spans="2:3" hidden="1">
      <c r="B1019" s="1" t="s">
        <v>312</v>
      </c>
      <c r="C1019" s="1">
        <v>0</v>
      </c>
    </row>
    <row r="1020" spans="2:3" hidden="1">
      <c r="B1020" s="1" t="s">
        <v>313</v>
      </c>
      <c r="C1020" s="1">
        <v>0</v>
      </c>
    </row>
    <row r="1021" spans="2:3" hidden="1">
      <c r="B1021" s="1" t="s">
        <v>314</v>
      </c>
      <c r="C1021" s="1">
        <v>0</v>
      </c>
    </row>
    <row r="1022" spans="2:3" hidden="1">
      <c r="B1022" s="1" t="s">
        <v>315</v>
      </c>
      <c r="C1022" s="1">
        <v>0</v>
      </c>
    </row>
    <row r="1023" spans="2:3" hidden="1">
      <c r="B1023" s="1" t="s">
        <v>316</v>
      </c>
      <c r="C1023" s="1">
        <v>0</v>
      </c>
    </row>
    <row r="1024" spans="2:3" hidden="1">
      <c r="B1024" s="1" t="s">
        <v>317</v>
      </c>
      <c r="C1024" s="1">
        <v>0</v>
      </c>
    </row>
    <row r="1025" spans="2:3" hidden="1">
      <c r="B1025" s="1" t="s">
        <v>318</v>
      </c>
      <c r="C1025" s="1">
        <v>0</v>
      </c>
    </row>
    <row r="1026" spans="2:3" hidden="1">
      <c r="B1026" s="1" t="s">
        <v>319</v>
      </c>
      <c r="C1026" s="1">
        <v>0</v>
      </c>
    </row>
    <row r="1027" spans="2:3" hidden="1">
      <c r="B1027" s="1" t="s">
        <v>320</v>
      </c>
      <c r="C1027" s="1">
        <v>0</v>
      </c>
    </row>
    <row r="1028" spans="2:3" hidden="1">
      <c r="B1028" s="1" t="s">
        <v>321</v>
      </c>
      <c r="C1028" s="1">
        <v>0</v>
      </c>
    </row>
    <row r="1029" spans="2:3" hidden="1">
      <c r="B1029" s="1" t="s">
        <v>322</v>
      </c>
      <c r="C1029" s="1">
        <v>0</v>
      </c>
    </row>
    <row r="1030" spans="2:3" hidden="1">
      <c r="B1030" s="1" t="s">
        <v>323</v>
      </c>
      <c r="C1030" s="1">
        <v>1</v>
      </c>
    </row>
    <row r="1031" spans="2:3" hidden="1">
      <c r="B1031" s="1" t="s">
        <v>324</v>
      </c>
      <c r="C1031" s="1">
        <v>0</v>
      </c>
    </row>
    <row r="1032" spans="2:3" hidden="1">
      <c r="B1032" s="1" t="s">
        <v>325</v>
      </c>
      <c r="C1032" s="1">
        <v>0</v>
      </c>
    </row>
    <row r="1033" spans="2:3" hidden="1">
      <c r="B1033" s="1" t="s">
        <v>326</v>
      </c>
      <c r="C1033" s="1">
        <v>0</v>
      </c>
    </row>
    <row r="1034" spans="2:3" hidden="1">
      <c r="B1034" s="1" t="s">
        <v>327</v>
      </c>
      <c r="C1034" s="1">
        <v>0</v>
      </c>
    </row>
    <row r="1035" spans="2:3" hidden="1">
      <c r="B1035" s="1" t="s">
        <v>328</v>
      </c>
      <c r="C1035" s="1">
        <v>0</v>
      </c>
    </row>
    <row r="1036" spans="2:3" hidden="1">
      <c r="B1036" s="1" t="s">
        <v>329</v>
      </c>
      <c r="C1036" s="1">
        <v>0</v>
      </c>
    </row>
    <row r="1037" spans="2:3" hidden="1">
      <c r="B1037" s="1" t="s">
        <v>330</v>
      </c>
      <c r="C1037" s="1">
        <v>0</v>
      </c>
    </row>
    <row r="1038" spans="2:3" hidden="1">
      <c r="B1038" s="1" t="s">
        <v>331</v>
      </c>
      <c r="C1038" s="1">
        <v>0</v>
      </c>
    </row>
    <row r="1039" spans="2:3" hidden="1">
      <c r="B1039" s="1" t="s">
        <v>332</v>
      </c>
      <c r="C1039" s="1">
        <v>0</v>
      </c>
    </row>
    <row r="1040" spans="2:3" hidden="1">
      <c r="B1040" s="1" t="s">
        <v>333</v>
      </c>
      <c r="C1040" s="1">
        <v>0</v>
      </c>
    </row>
    <row r="1041" spans="2:3" hidden="1">
      <c r="B1041" s="1" t="s">
        <v>334</v>
      </c>
      <c r="C1041" s="1">
        <v>0</v>
      </c>
    </row>
    <row r="1042" spans="2:3" hidden="1">
      <c r="B1042" s="1" t="s">
        <v>335</v>
      </c>
      <c r="C1042" s="1">
        <v>0</v>
      </c>
    </row>
    <row r="1043" spans="2:3" hidden="1">
      <c r="B1043" s="1" t="s">
        <v>336</v>
      </c>
      <c r="C1043" s="1">
        <v>0</v>
      </c>
    </row>
    <row r="1044" spans="2:3" hidden="1">
      <c r="B1044" s="1" t="s">
        <v>337</v>
      </c>
      <c r="C1044" s="1">
        <v>0</v>
      </c>
    </row>
    <row r="1045" spans="2:3" hidden="1">
      <c r="B1045" s="1" t="s">
        <v>338</v>
      </c>
      <c r="C1045" s="1">
        <v>0</v>
      </c>
    </row>
    <row r="1046" spans="2:3" hidden="1">
      <c r="B1046" s="1" t="s">
        <v>339</v>
      </c>
      <c r="C1046" s="1">
        <v>0</v>
      </c>
    </row>
    <row r="1047" spans="2:3" hidden="1">
      <c r="B1047" s="1" t="s">
        <v>340</v>
      </c>
      <c r="C1047" s="1">
        <v>0</v>
      </c>
    </row>
    <row r="1048" spans="2:3" hidden="1">
      <c r="B1048" s="1" t="s">
        <v>341</v>
      </c>
      <c r="C1048" s="1">
        <v>0</v>
      </c>
    </row>
    <row r="1049" spans="2:3" hidden="1">
      <c r="B1049" s="1" t="s">
        <v>342</v>
      </c>
      <c r="C1049" s="1">
        <v>0</v>
      </c>
    </row>
    <row r="1050" spans="2:3" hidden="1">
      <c r="B1050" s="1" t="s">
        <v>343</v>
      </c>
      <c r="C1050" s="1">
        <v>0</v>
      </c>
    </row>
    <row r="1051" spans="2:3" hidden="1">
      <c r="B1051" s="1" t="s">
        <v>344</v>
      </c>
      <c r="C1051" s="1">
        <v>0</v>
      </c>
    </row>
    <row r="1052" spans="2:3" hidden="1">
      <c r="B1052" s="1" t="s">
        <v>345</v>
      </c>
      <c r="C1052" s="1">
        <v>0</v>
      </c>
    </row>
    <row r="1053" spans="2:3" hidden="1">
      <c r="B1053" s="1" t="s">
        <v>346</v>
      </c>
      <c r="C1053" s="1">
        <v>0</v>
      </c>
    </row>
    <row r="1054" spans="2:3" hidden="1">
      <c r="B1054" s="1" t="s">
        <v>347</v>
      </c>
      <c r="C1054" s="1">
        <v>0</v>
      </c>
    </row>
    <row r="1055" spans="2:3" hidden="1">
      <c r="B1055" s="1" t="s">
        <v>348</v>
      </c>
      <c r="C1055" s="1">
        <v>0</v>
      </c>
    </row>
    <row r="1056" spans="2:3" hidden="1">
      <c r="B1056" s="1" t="s">
        <v>349</v>
      </c>
      <c r="C1056" s="1">
        <v>0</v>
      </c>
    </row>
    <row r="1057" spans="2:3" hidden="1">
      <c r="B1057" s="1" t="s">
        <v>350</v>
      </c>
      <c r="C1057" s="1">
        <v>0</v>
      </c>
    </row>
    <row r="1058" spans="2:3" hidden="1">
      <c r="B1058" s="1" t="s">
        <v>351</v>
      </c>
      <c r="C1058" s="1">
        <v>0</v>
      </c>
    </row>
    <row r="1059" spans="2:3" hidden="1">
      <c r="B1059" s="1" t="s">
        <v>352</v>
      </c>
      <c r="C1059" s="1">
        <v>0</v>
      </c>
    </row>
    <row r="1060" spans="2:3" hidden="1">
      <c r="B1060" s="1" t="s">
        <v>353</v>
      </c>
      <c r="C1060" s="1">
        <v>0</v>
      </c>
    </row>
    <row r="1061" spans="2:3" hidden="1">
      <c r="B1061" s="1" t="s">
        <v>354</v>
      </c>
      <c r="C1061" s="1">
        <v>0</v>
      </c>
    </row>
    <row r="1062" spans="2:3" hidden="1">
      <c r="B1062" s="1" t="s">
        <v>355</v>
      </c>
      <c r="C1062" s="1">
        <v>0</v>
      </c>
    </row>
    <row r="1063" spans="2:3" hidden="1">
      <c r="B1063" s="1" t="s">
        <v>356</v>
      </c>
      <c r="C1063" s="1">
        <v>0</v>
      </c>
    </row>
    <row r="1064" spans="2:3" hidden="1">
      <c r="B1064" s="1" t="s">
        <v>357</v>
      </c>
      <c r="C1064" s="1">
        <v>0</v>
      </c>
    </row>
    <row r="1065" spans="2:3" hidden="1">
      <c r="B1065" s="1" t="s">
        <v>358</v>
      </c>
      <c r="C1065" s="1">
        <v>0</v>
      </c>
    </row>
    <row r="1066" spans="2:3" hidden="1">
      <c r="B1066" s="1" t="s">
        <v>359</v>
      </c>
      <c r="C1066" s="1">
        <v>0</v>
      </c>
    </row>
    <row r="1067" spans="2:3" hidden="1">
      <c r="B1067" s="1" t="s">
        <v>360</v>
      </c>
      <c r="C1067" s="1">
        <v>0</v>
      </c>
    </row>
    <row r="1068" spans="2:3" hidden="1">
      <c r="B1068" s="1" t="s">
        <v>361</v>
      </c>
      <c r="C1068" s="1">
        <v>0</v>
      </c>
    </row>
    <row r="1069" spans="2:3" hidden="1">
      <c r="B1069" s="1" t="s">
        <v>362</v>
      </c>
      <c r="C1069" s="1">
        <v>0</v>
      </c>
    </row>
    <row r="1070" spans="2:3" hidden="1">
      <c r="B1070" s="1" t="s">
        <v>363</v>
      </c>
      <c r="C1070" s="1">
        <v>0</v>
      </c>
    </row>
    <row r="1071" spans="2:3" hidden="1">
      <c r="B1071" s="1" t="s">
        <v>364</v>
      </c>
      <c r="C1071" s="1">
        <v>0</v>
      </c>
    </row>
    <row r="1072" spans="2:3" hidden="1">
      <c r="B1072" s="1" t="s">
        <v>365</v>
      </c>
      <c r="C1072" s="1">
        <v>0</v>
      </c>
    </row>
  </sheetData>
  <sheetProtection sheet="1" objects="1" scenarios="1"/>
  <mergeCells count="4">
    <mergeCell ref="B59:C59"/>
    <mergeCell ref="B3:F3"/>
    <mergeCell ref="B57:C57"/>
    <mergeCell ref="B58:C58"/>
  </mergeCells>
  <conditionalFormatting sqref="B66:C66">
    <cfRule type="expression" dxfId="33" priority="39" stopIfTrue="1">
      <formula>MID($A60,1,4)="Rent"</formula>
    </cfRule>
  </conditionalFormatting>
  <conditionalFormatting sqref="B67:C67">
    <cfRule type="expression" dxfId="32" priority="43" stopIfTrue="1">
      <formula>MID(#REF!,1,4)="Rent"</formula>
    </cfRule>
  </conditionalFormatting>
  <conditionalFormatting sqref="B68:C72">
    <cfRule type="expression" dxfId="31" priority="4" stopIfTrue="1">
      <formula>MID($A61,1,4)="Rent"</formula>
    </cfRule>
  </conditionalFormatting>
  <conditionalFormatting sqref="B73:C73">
    <cfRule type="expression" dxfId="30" priority="1" stopIfTrue="1">
      <formula>MID($A71,1,4)="Rent"</formula>
    </cfRule>
  </conditionalFormatting>
  <conditionalFormatting sqref="C11:D11">
    <cfRule type="expression" dxfId="29" priority="7">
      <formula>$F$1="no"</formula>
    </cfRule>
  </conditionalFormatting>
  <conditionalFormatting sqref="C12:D21 C25:D26">
    <cfRule type="expression" dxfId="28" priority="35">
      <formula>$F$1="no"</formula>
    </cfRule>
  </conditionalFormatting>
  <conditionalFormatting sqref="C22:D22 D23 C24:D24">
    <cfRule type="expression" dxfId="27" priority="2">
      <formula>$F$1="No"</formula>
    </cfRule>
  </conditionalFormatting>
  <dataValidations count="1">
    <dataValidation type="list" allowBlank="1" showInputMessage="1" showErrorMessage="1" sqref="F1" xr:uid="{1200202B-2A09-4814-AD58-75DC30212FAC}">
      <formula1>"Yes,No"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ignoredErrors>
    <ignoredError sqref="F21:F22 C52 F23:F2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4B978-A89F-4293-B400-320A924FA916}">
  <dimension ref="A1:WVP1071"/>
  <sheetViews>
    <sheetView topLeftCell="A47" workbookViewId="0">
      <selection activeCell="G53" sqref="G53"/>
    </sheetView>
  </sheetViews>
  <sheetFormatPr defaultColWidth="0" defaultRowHeight="16.5" zeroHeight="1"/>
  <cols>
    <col min="1" max="1" width="2.625" style="1" customWidth="1"/>
    <col min="2" max="2" width="43.375" style="1" customWidth="1"/>
    <col min="3" max="6" width="12.625" style="1" customWidth="1"/>
    <col min="7" max="7" width="12.5" style="1" customWidth="1"/>
    <col min="8" max="8" width="11.875" style="1" customWidth="1"/>
    <col min="9" max="9" width="9" style="1" hidden="1"/>
    <col min="10" max="257" width="8" style="1" hidden="1"/>
    <col min="258" max="258" width="28.125" style="1" hidden="1"/>
    <col min="259" max="259" width="8.125" style="1" hidden="1"/>
    <col min="260" max="260" width="9.125" style="1" hidden="1"/>
    <col min="261" max="261" width="9.75" style="1" hidden="1"/>
    <col min="262" max="262" width="11.125" style="1" hidden="1"/>
    <col min="263" max="263" width="10.375" style="1" hidden="1"/>
    <col min="264" max="264" width="10.5" style="1" hidden="1"/>
    <col min="265" max="513" width="8" style="1" hidden="1"/>
    <col min="514" max="514" width="28.125" style="1" hidden="1"/>
    <col min="515" max="515" width="8.125" style="1" hidden="1"/>
    <col min="516" max="516" width="9.125" style="1" hidden="1"/>
    <col min="517" max="517" width="9.75" style="1" hidden="1"/>
    <col min="518" max="518" width="11.125" style="1" hidden="1"/>
    <col min="519" max="519" width="10.375" style="1" hidden="1"/>
    <col min="520" max="520" width="10.5" style="1" hidden="1"/>
    <col min="521" max="769" width="8" style="1" hidden="1"/>
    <col min="770" max="770" width="28.125" style="1" hidden="1"/>
    <col min="771" max="771" width="8.125" style="1" hidden="1"/>
    <col min="772" max="772" width="9.125" style="1" hidden="1"/>
    <col min="773" max="773" width="9.75" style="1" hidden="1"/>
    <col min="774" max="774" width="11.125" style="1" hidden="1"/>
    <col min="775" max="775" width="10.375" style="1" hidden="1"/>
    <col min="776" max="776" width="10.5" style="1" hidden="1"/>
    <col min="777" max="1025" width="9" style="1" hidden="1"/>
    <col min="1026" max="1026" width="28.125" style="1" hidden="1"/>
    <col min="1027" max="1027" width="8.125" style="1" hidden="1"/>
    <col min="1028" max="1028" width="9.125" style="1" hidden="1"/>
    <col min="1029" max="1029" width="9.75" style="1" hidden="1"/>
    <col min="1030" max="1030" width="11.125" style="1" hidden="1"/>
    <col min="1031" max="1031" width="10.375" style="1" hidden="1"/>
    <col min="1032" max="1032" width="10.5" style="1" hidden="1"/>
    <col min="1033" max="1281" width="8" style="1" hidden="1"/>
    <col min="1282" max="1282" width="28.125" style="1" hidden="1"/>
    <col min="1283" max="1283" width="8.125" style="1" hidden="1"/>
    <col min="1284" max="1284" width="9.125" style="1" hidden="1"/>
    <col min="1285" max="1285" width="9.75" style="1" hidden="1"/>
    <col min="1286" max="1286" width="11.125" style="1" hidden="1"/>
    <col min="1287" max="1287" width="10.375" style="1" hidden="1"/>
    <col min="1288" max="1288" width="10.5" style="1" hidden="1"/>
    <col min="1289" max="1537" width="8" style="1" hidden="1"/>
    <col min="1538" max="1538" width="28.125" style="1" hidden="1"/>
    <col min="1539" max="1539" width="8.125" style="1" hidden="1"/>
    <col min="1540" max="1540" width="9.125" style="1" hidden="1"/>
    <col min="1541" max="1541" width="9.75" style="1" hidden="1"/>
    <col min="1542" max="1542" width="11.125" style="1" hidden="1"/>
    <col min="1543" max="1543" width="10.375" style="1" hidden="1"/>
    <col min="1544" max="1544" width="10.5" style="1" hidden="1"/>
    <col min="1545" max="1793" width="8" style="1" hidden="1"/>
    <col min="1794" max="1794" width="28.125" style="1" hidden="1"/>
    <col min="1795" max="1795" width="8.125" style="1" hidden="1"/>
    <col min="1796" max="1796" width="9.125" style="1" hidden="1"/>
    <col min="1797" max="1797" width="9.75" style="1" hidden="1"/>
    <col min="1798" max="1798" width="11.125" style="1" hidden="1"/>
    <col min="1799" max="1799" width="10.375" style="1" hidden="1"/>
    <col min="1800" max="1800" width="10.5" style="1" hidden="1"/>
    <col min="1801" max="2049" width="9" style="1" hidden="1"/>
    <col min="2050" max="2050" width="28.125" style="1" hidden="1"/>
    <col min="2051" max="2051" width="8.125" style="1" hidden="1"/>
    <col min="2052" max="2052" width="9.125" style="1" hidden="1"/>
    <col min="2053" max="2053" width="9.75" style="1" hidden="1"/>
    <col min="2054" max="2054" width="11.125" style="1" hidden="1"/>
    <col min="2055" max="2055" width="10.375" style="1" hidden="1"/>
    <col min="2056" max="2056" width="10.5" style="1" hidden="1"/>
    <col min="2057" max="2305" width="8" style="1" hidden="1"/>
    <col min="2306" max="2306" width="28.125" style="1" hidden="1"/>
    <col min="2307" max="2307" width="8.125" style="1" hidden="1"/>
    <col min="2308" max="2308" width="9.125" style="1" hidden="1"/>
    <col min="2309" max="2309" width="9.75" style="1" hidden="1"/>
    <col min="2310" max="2310" width="11.125" style="1" hidden="1"/>
    <col min="2311" max="2311" width="10.375" style="1" hidden="1"/>
    <col min="2312" max="2312" width="10.5" style="1" hidden="1"/>
    <col min="2313" max="2561" width="8" style="1" hidden="1"/>
    <col min="2562" max="2562" width="28.125" style="1" hidden="1"/>
    <col min="2563" max="2563" width="8.125" style="1" hidden="1"/>
    <col min="2564" max="2564" width="9.125" style="1" hidden="1"/>
    <col min="2565" max="2565" width="9.75" style="1" hidden="1"/>
    <col min="2566" max="2566" width="11.125" style="1" hidden="1"/>
    <col min="2567" max="2567" width="10.375" style="1" hidden="1"/>
    <col min="2568" max="2568" width="10.5" style="1" hidden="1"/>
    <col min="2569" max="2817" width="8" style="1" hidden="1"/>
    <col min="2818" max="2818" width="28.125" style="1" hidden="1"/>
    <col min="2819" max="2819" width="8.125" style="1" hidden="1"/>
    <col min="2820" max="2820" width="9.125" style="1" hidden="1"/>
    <col min="2821" max="2821" width="9.75" style="1" hidden="1"/>
    <col min="2822" max="2822" width="11.125" style="1" hidden="1"/>
    <col min="2823" max="2823" width="10.375" style="1" hidden="1"/>
    <col min="2824" max="2824" width="10.5" style="1" hidden="1"/>
    <col min="2825" max="3073" width="9" style="1" hidden="1"/>
    <col min="3074" max="3074" width="28.125" style="1" hidden="1"/>
    <col min="3075" max="3075" width="8.125" style="1" hidden="1"/>
    <col min="3076" max="3076" width="9.125" style="1" hidden="1"/>
    <col min="3077" max="3077" width="9.75" style="1" hidden="1"/>
    <col min="3078" max="3078" width="11.125" style="1" hidden="1"/>
    <col min="3079" max="3079" width="10.375" style="1" hidden="1"/>
    <col min="3080" max="3080" width="10.5" style="1" hidden="1"/>
    <col min="3081" max="3329" width="8" style="1" hidden="1"/>
    <col min="3330" max="3330" width="28.125" style="1" hidden="1"/>
    <col min="3331" max="3331" width="8.125" style="1" hidden="1"/>
    <col min="3332" max="3332" width="9.125" style="1" hidden="1"/>
    <col min="3333" max="3333" width="9.75" style="1" hidden="1"/>
    <col min="3334" max="3334" width="11.125" style="1" hidden="1"/>
    <col min="3335" max="3335" width="10.375" style="1" hidden="1"/>
    <col min="3336" max="3336" width="10.5" style="1" hidden="1"/>
    <col min="3337" max="3585" width="8" style="1" hidden="1"/>
    <col min="3586" max="3586" width="28.125" style="1" hidden="1"/>
    <col min="3587" max="3587" width="8.125" style="1" hidden="1"/>
    <col min="3588" max="3588" width="9.125" style="1" hidden="1"/>
    <col min="3589" max="3589" width="9.75" style="1" hidden="1"/>
    <col min="3590" max="3590" width="11.125" style="1" hidden="1"/>
    <col min="3591" max="3591" width="10.375" style="1" hidden="1"/>
    <col min="3592" max="3592" width="10.5" style="1" hidden="1"/>
    <col min="3593" max="3841" width="8" style="1" hidden="1"/>
    <col min="3842" max="3842" width="28.125" style="1" hidden="1"/>
    <col min="3843" max="3843" width="8.125" style="1" hidden="1"/>
    <col min="3844" max="3844" width="9.125" style="1" hidden="1"/>
    <col min="3845" max="3845" width="9.75" style="1" hidden="1"/>
    <col min="3846" max="3846" width="11.125" style="1" hidden="1"/>
    <col min="3847" max="3847" width="10.375" style="1" hidden="1"/>
    <col min="3848" max="3848" width="10.5" style="1" hidden="1"/>
    <col min="3849" max="4097" width="9" style="1" hidden="1"/>
    <col min="4098" max="4098" width="28.125" style="1" hidden="1"/>
    <col min="4099" max="4099" width="8.125" style="1" hidden="1"/>
    <col min="4100" max="4100" width="9.125" style="1" hidden="1"/>
    <col min="4101" max="4101" width="9.75" style="1" hidden="1"/>
    <col min="4102" max="4102" width="11.125" style="1" hidden="1"/>
    <col min="4103" max="4103" width="10.375" style="1" hidden="1"/>
    <col min="4104" max="4104" width="10.5" style="1" hidden="1"/>
    <col min="4105" max="4353" width="8" style="1" hidden="1"/>
    <col min="4354" max="4354" width="28.125" style="1" hidden="1"/>
    <col min="4355" max="4355" width="8.125" style="1" hidden="1"/>
    <col min="4356" max="4356" width="9.125" style="1" hidden="1"/>
    <col min="4357" max="4357" width="9.75" style="1" hidden="1"/>
    <col min="4358" max="4358" width="11.125" style="1" hidden="1"/>
    <col min="4359" max="4359" width="10.375" style="1" hidden="1"/>
    <col min="4360" max="4360" width="10.5" style="1" hidden="1"/>
    <col min="4361" max="4609" width="8" style="1" hidden="1"/>
    <col min="4610" max="4610" width="28.125" style="1" hidden="1"/>
    <col min="4611" max="4611" width="8.125" style="1" hidden="1"/>
    <col min="4612" max="4612" width="9.125" style="1" hidden="1"/>
    <col min="4613" max="4613" width="9.75" style="1" hidden="1"/>
    <col min="4614" max="4614" width="11.125" style="1" hidden="1"/>
    <col min="4615" max="4615" width="10.375" style="1" hidden="1"/>
    <col min="4616" max="4616" width="10.5" style="1" hidden="1"/>
    <col min="4617" max="4865" width="8" style="1" hidden="1"/>
    <col min="4866" max="4866" width="28.125" style="1" hidden="1"/>
    <col min="4867" max="4867" width="8.125" style="1" hidden="1"/>
    <col min="4868" max="4868" width="9.125" style="1" hidden="1"/>
    <col min="4869" max="4869" width="9.75" style="1" hidden="1"/>
    <col min="4870" max="4870" width="11.125" style="1" hidden="1"/>
    <col min="4871" max="4871" width="10.375" style="1" hidden="1"/>
    <col min="4872" max="4872" width="10.5" style="1" hidden="1"/>
    <col min="4873" max="5121" width="9" style="1" hidden="1"/>
    <col min="5122" max="5122" width="28.125" style="1" hidden="1"/>
    <col min="5123" max="5123" width="8.125" style="1" hidden="1"/>
    <col min="5124" max="5124" width="9.125" style="1" hidden="1"/>
    <col min="5125" max="5125" width="9.75" style="1" hidden="1"/>
    <col min="5126" max="5126" width="11.125" style="1" hidden="1"/>
    <col min="5127" max="5127" width="10.375" style="1" hidden="1"/>
    <col min="5128" max="5128" width="10.5" style="1" hidden="1"/>
    <col min="5129" max="5377" width="8" style="1" hidden="1"/>
    <col min="5378" max="5378" width="28.125" style="1" hidden="1"/>
    <col min="5379" max="5379" width="8.125" style="1" hidden="1"/>
    <col min="5380" max="5380" width="9.125" style="1" hidden="1"/>
    <col min="5381" max="5381" width="9.75" style="1" hidden="1"/>
    <col min="5382" max="5382" width="11.125" style="1" hidden="1"/>
    <col min="5383" max="5383" width="10.375" style="1" hidden="1"/>
    <col min="5384" max="5384" width="10.5" style="1" hidden="1"/>
    <col min="5385" max="5633" width="8" style="1" hidden="1"/>
    <col min="5634" max="5634" width="28.125" style="1" hidden="1"/>
    <col min="5635" max="5635" width="8.125" style="1" hidden="1"/>
    <col min="5636" max="5636" width="9.125" style="1" hidden="1"/>
    <col min="5637" max="5637" width="9.75" style="1" hidden="1"/>
    <col min="5638" max="5638" width="11.125" style="1" hidden="1"/>
    <col min="5639" max="5639" width="10.375" style="1" hidden="1"/>
    <col min="5640" max="5640" width="10.5" style="1" hidden="1"/>
    <col min="5641" max="5889" width="8" style="1" hidden="1"/>
    <col min="5890" max="5890" width="28.125" style="1" hidden="1"/>
    <col min="5891" max="5891" width="8.125" style="1" hidden="1"/>
    <col min="5892" max="5892" width="9.125" style="1" hidden="1"/>
    <col min="5893" max="5893" width="9.75" style="1" hidden="1"/>
    <col min="5894" max="5894" width="11.125" style="1" hidden="1"/>
    <col min="5895" max="5895" width="10.375" style="1" hidden="1"/>
    <col min="5896" max="5896" width="10.5" style="1" hidden="1"/>
    <col min="5897" max="6145" width="9" style="1" hidden="1"/>
    <col min="6146" max="6146" width="28.125" style="1" hidden="1"/>
    <col min="6147" max="6147" width="8.125" style="1" hidden="1"/>
    <col min="6148" max="6148" width="9.125" style="1" hidden="1"/>
    <col min="6149" max="6149" width="9.75" style="1" hidden="1"/>
    <col min="6150" max="6150" width="11.125" style="1" hidden="1"/>
    <col min="6151" max="6151" width="10.375" style="1" hidden="1"/>
    <col min="6152" max="6152" width="10.5" style="1" hidden="1"/>
    <col min="6153" max="6401" width="8" style="1" hidden="1"/>
    <col min="6402" max="6402" width="28.125" style="1" hidden="1"/>
    <col min="6403" max="6403" width="8.125" style="1" hidden="1"/>
    <col min="6404" max="6404" width="9.125" style="1" hidden="1"/>
    <col min="6405" max="6405" width="9.75" style="1" hidden="1"/>
    <col min="6406" max="6406" width="11.125" style="1" hidden="1"/>
    <col min="6407" max="6407" width="10.375" style="1" hidden="1"/>
    <col min="6408" max="6408" width="10.5" style="1" hidden="1"/>
    <col min="6409" max="6657" width="8" style="1" hidden="1"/>
    <col min="6658" max="6658" width="28.125" style="1" hidden="1"/>
    <col min="6659" max="6659" width="8.125" style="1" hidden="1"/>
    <col min="6660" max="6660" width="9.125" style="1" hidden="1"/>
    <col min="6661" max="6661" width="9.75" style="1" hidden="1"/>
    <col min="6662" max="6662" width="11.125" style="1" hidden="1"/>
    <col min="6663" max="6663" width="10.375" style="1" hidden="1"/>
    <col min="6664" max="6664" width="10.5" style="1" hidden="1"/>
    <col min="6665" max="6913" width="8" style="1" hidden="1"/>
    <col min="6914" max="6914" width="28.125" style="1" hidden="1"/>
    <col min="6915" max="6915" width="8.125" style="1" hidden="1"/>
    <col min="6916" max="6916" width="9.125" style="1" hidden="1"/>
    <col min="6917" max="6917" width="9.75" style="1" hidden="1"/>
    <col min="6918" max="6918" width="11.125" style="1" hidden="1"/>
    <col min="6919" max="6919" width="10.375" style="1" hidden="1"/>
    <col min="6920" max="6920" width="10.5" style="1" hidden="1"/>
    <col min="6921" max="7169" width="9" style="1" hidden="1"/>
    <col min="7170" max="7170" width="28.125" style="1" hidden="1"/>
    <col min="7171" max="7171" width="8.125" style="1" hidden="1"/>
    <col min="7172" max="7172" width="9.125" style="1" hidden="1"/>
    <col min="7173" max="7173" width="9.75" style="1" hidden="1"/>
    <col min="7174" max="7174" width="11.125" style="1" hidden="1"/>
    <col min="7175" max="7175" width="10.375" style="1" hidden="1"/>
    <col min="7176" max="7176" width="10.5" style="1" hidden="1"/>
    <col min="7177" max="7425" width="8" style="1" hidden="1"/>
    <col min="7426" max="7426" width="28.125" style="1" hidden="1"/>
    <col min="7427" max="7427" width="8.125" style="1" hidden="1"/>
    <col min="7428" max="7428" width="9.125" style="1" hidden="1"/>
    <col min="7429" max="7429" width="9.75" style="1" hidden="1"/>
    <col min="7430" max="7430" width="11.125" style="1" hidden="1"/>
    <col min="7431" max="7431" width="10.375" style="1" hidden="1"/>
    <col min="7432" max="7432" width="10.5" style="1" hidden="1"/>
    <col min="7433" max="7681" width="8" style="1" hidden="1"/>
    <col min="7682" max="7682" width="28.125" style="1" hidden="1"/>
    <col min="7683" max="7683" width="8.125" style="1" hidden="1"/>
    <col min="7684" max="7684" width="9.125" style="1" hidden="1"/>
    <col min="7685" max="7685" width="9.75" style="1" hidden="1"/>
    <col min="7686" max="7686" width="11.125" style="1" hidden="1"/>
    <col min="7687" max="7687" width="10.375" style="1" hidden="1"/>
    <col min="7688" max="7688" width="10.5" style="1" hidden="1"/>
    <col min="7689" max="7937" width="8" style="1" hidden="1"/>
    <col min="7938" max="7938" width="28.125" style="1" hidden="1"/>
    <col min="7939" max="7939" width="8.125" style="1" hidden="1"/>
    <col min="7940" max="7940" width="9.125" style="1" hidden="1"/>
    <col min="7941" max="7941" width="9.75" style="1" hidden="1"/>
    <col min="7942" max="7942" width="11.125" style="1" hidden="1"/>
    <col min="7943" max="7943" width="10.375" style="1" hidden="1"/>
    <col min="7944" max="7944" width="10.5" style="1" hidden="1"/>
    <col min="7945" max="8193" width="9" style="1" hidden="1"/>
    <col min="8194" max="8194" width="28.125" style="1" hidden="1"/>
    <col min="8195" max="8195" width="8.125" style="1" hidden="1"/>
    <col min="8196" max="8196" width="9.125" style="1" hidden="1"/>
    <col min="8197" max="8197" width="9.75" style="1" hidden="1"/>
    <col min="8198" max="8198" width="11.125" style="1" hidden="1"/>
    <col min="8199" max="8199" width="10.375" style="1" hidden="1"/>
    <col min="8200" max="8200" width="10.5" style="1" hidden="1"/>
    <col min="8201" max="8449" width="8" style="1" hidden="1"/>
    <col min="8450" max="8450" width="28.125" style="1" hidden="1"/>
    <col min="8451" max="8451" width="8.125" style="1" hidden="1"/>
    <col min="8452" max="8452" width="9.125" style="1" hidden="1"/>
    <col min="8453" max="8453" width="9.75" style="1" hidden="1"/>
    <col min="8454" max="8454" width="11.125" style="1" hidden="1"/>
    <col min="8455" max="8455" width="10.375" style="1" hidden="1"/>
    <col min="8456" max="8456" width="10.5" style="1" hidden="1"/>
    <col min="8457" max="8705" width="8" style="1" hidden="1"/>
    <col min="8706" max="8706" width="28.125" style="1" hidden="1"/>
    <col min="8707" max="8707" width="8.125" style="1" hidden="1"/>
    <col min="8708" max="8708" width="9.125" style="1" hidden="1"/>
    <col min="8709" max="8709" width="9.75" style="1" hidden="1"/>
    <col min="8710" max="8710" width="11.125" style="1" hidden="1"/>
    <col min="8711" max="8711" width="10.375" style="1" hidden="1"/>
    <col min="8712" max="8712" width="10.5" style="1" hidden="1"/>
    <col min="8713" max="8961" width="8" style="1" hidden="1"/>
    <col min="8962" max="8962" width="28.125" style="1" hidden="1"/>
    <col min="8963" max="8963" width="8.125" style="1" hidden="1"/>
    <col min="8964" max="8964" width="9.125" style="1" hidden="1"/>
    <col min="8965" max="8965" width="9.75" style="1" hidden="1"/>
    <col min="8966" max="8966" width="11.125" style="1" hidden="1"/>
    <col min="8967" max="8967" width="10.375" style="1" hidden="1"/>
    <col min="8968" max="8968" width="10.5" style="1" hidden="1"/>
    <col min="8969" max="9217" width="9" style="1" hidden="1"/>
    <col min="9218" max="9218" width="28.125" style="1" hidden="1"/>
    <col min="9219" max="9219" width="8.125" style="1" hidden="1"/>
    <col min="9220" max="9220" width="9.125" style="1" hidden="1"/>
    <col min="9221" max="9221" width="9.75" style="1" hidden="1"/>
    <col min="9222" max="9222" width="11.125" style="1" hidden="1"/>
    <col min="9223" max="9223" width="10.375" style="1" hidden="1"/>
    <col min="9224" max="9224" width="10.5" style="1" hidden="1"/>
    <col min="9225" max="9473" width="8" style="1" hidden="1"/>
    <col min="9474" max="9474" width="28.125" style="1" hidden="1"/>
    <col min="9475" max="9475" width="8.125" style="1" hidden="1"/>
    <col min="9476" max="9476" width="9.125" style="1" hidden="1"/>
    <col min="9477" max="9477" width="9.75" style="1" hidden="1"/>
    <col min="9478" max="9478" width="11.125" style="1" hidden="1"/>
    <col min="9479" max="9479" width="10.375" style="1" hidden="1"/>
    <col min="9480" max="9480" width="10.5" style="1" hidden="1"/>
    <col min="9481" max="9729" width="8" style="1" hidden="1"/>
    <col min="9730" max="9730" width="28.125" style="1" hidden="1"/>
    <col min="9731" max="9731" width="8.125" style="1" hidden="1"/>
    <col min="9732" max="9732" width="9.125" style="1" hidden="1"/>
    <col min="9733" max="9733" width="9.75" style="1" hidden="1"/>
    <col min="9734" max="9734" width="11.125" style="1" hidden="1"/>
    <col min="9735" max="9735" width="10.375" style="1" hidden="1"/>
    <col min="9736" max="9736" width="10.5" style="1" hidden="1"/>
    <col min="9737" max="9985" width="8" style="1" hidden="1"/>
    <col min="9986" max="9986" width="28.125" style="1" hidden="1"/>
    <col min="9987" max="9987" width="8.125" style="1" hidden="1"/>
    <col min="9988" max="9988" width="9.125" style="1" hidden="1"/>
    <col min="9989" max="9989" width="9.75" style="1" hidden="1"/>
    <col min="9990" max="9990" width="11.125" style="1" hidden="1"/>
    <col min="9991" max="9991" width="10.375" style="1" hidden="1"/>
    <col min="9992" max="9992" width="10.5" style="1" hidden="1"/>
    <col min="9993" max="10241" width="9" style="1" hidden="1"/>
    <col min="10242" max="10242" width="28.125" style="1" hidden="1"/>
    <col min="10243" max="10243" width="8.125" style="1" hidden="1"/>
    <col min="10244" max="10244" width="9.125" style="1" hidden="1"/>
    <col min="10245" max="10245" width="9.75" style="1" hidden="1"/>
    <col min="10246" max="10246" width="11.125" style="1" hidden="1"/>
    <col min="10247" max="10247" width="10.375" style="1" hidden="1"/>
    <col min="10248" max="10248" width="10.5" style="1" hidden="1"/>
    <col min="10249" max="10497" width="8" style="1" hidden="1"/>
    <col min="10498" max="10498" width="28.125" style="1" hidden="1"/>
    <col min="10499" max="10499" width="8.125" style="1" hidden="1"/>
    <col min="10500" max="10500" width="9.125" style="1" hidden="1"/>
    <col min="10501" max="10501" width="9.75" style="1" hidden="1"/>
    <col min="10502" max="10502" width="11.125" style="1" hidden="1"/>
    <col min="10503" max="10503" width="10.375" style="1" hidden="1"/>
    <col min="10504" max="10504" width="10.5" style="1" hidden="1"/>
    <col min="10505" max="10753" width="8" style="1" hidden="1"/>
    <col min="10754" max="10754" width="28.125" style="1" hidden="1"/>
    <col min="10755" max="10755" width="8.125" style="1" hidden="1"/>
    <col min="10756" max="10756" width="9.125" style="1" hidden="1"/>
    <col min="10757" max="10757" width="9.75" style="1" hidden="1"/>
    <col min="10758" max="10758" width="11.125" style="1" hidden="1"/>
    <col min="10759" max="10759" width="10.375" style="1" hidden="1"/>
    <col min="10760" max="10760" width="10.5" style="1" hidden="1"/>
    <col min="10761" max="11009" width="8" style="1" hidden="1"/>
    <col min="11010" max="11010" width="28.125" style="1" hidden="1"/>
    <col min="11011" max="11011" width="8.125" style="1" hidden="1"/>
    <col min="11012" max="11012" width="9.125" style="1" hidden="1"/>
    <col min="11013" max="11013" width="9.75" style="1" hidden="1"/>
    <col min="11014" max="11014" width="11.125" style="1" hidden="1"/>
    <col min="11015" max="11015" width="10.375" style="1" hidden="1"/>
    <col min="11016" max="11016" width="10.5" style="1" hidden="1"/>
    <col min="11017" max="11265" width="9" style="1" hidden="1"/>
    <col min="11266" max="11266" width="28.125" style="1" hidden="1"/>
    <col min="11267" max="11267" width="8.125" style="1" hidden="1"/>
    <col min="11268" max="11268" width="9.125" style="1" hidden="1"/>
    <col min="11269" max="11269" width="9.75" style="1" hidden="1"/>
    <col min="11270" max="11270" width="11.125" style="1" hidden="1"/>
    <col min="11271" max="11271" width="10.375" style="1" hidden="1"/>
    <col min="11272" max="11272" width="10.5" style="1" hidden="1"/>
    <col min="11273" max="11521" width="8" style="1" hidden="1"/>
    <col min="11522" max="11522" width="28.125" style="1" hidden="1"/>
    <col min="11523" max="11523" width="8.125" style="1" hidden="1"/>
    <col min="11524" max="11524" width="9.125" style="1" hidden="1"/>
    <col min="11525" max="11525" width="9.75" style="1" hidden="1"/>
    <col min="11526" max="11526" width="11.125" style="1" hidden="1"/>
    <col min="11527" max="11527" width="10.375" style="1" hidden="1"/>
    <col min="11528" max="11528" width="10.5" style="1" hidden="1"/>
    <col min="11529" max="11777" width="8" style="1" hidden="1"/>
    <col min="11778" max="11778" width="28.125" style="1" hidden="1"/>
    <col min="11779" max="11779" width="8.125" style="1" hidden="1"/>
    <col min="11780" max="11780" width="9.125" style="1" hidden="1"/>
    <col min="11781" max="11781" width="9.75" style="1" hidden="1"/>
    <col min="11782" max="11782" width="11.125" style="1" hidden="1"/>
    <col min="11783" max="11783" width="10.375" style="1" hidden="1"/>
    <col min="11784" max="11784" width="10.5" style="1" hidden="1"/>
    <col min="11785" max="12033" width="8" style="1" hidden="1"/>
    <col min="12034" max="12034" width="28.125" style="1" hidden="1"/>
    <col min="12035" max="12035" width="8.125" style="1" hidden="1"/>
    <col min="12036" max="12036" width="9.125" style="1" hidden="1"/>
    <col min="12037" max="12037" width="9.75" style="1" hidden="1"/>
    <col min="12038" max="12038" width="11.125" style="1" hidden="1"/>
    <col min="12039" max="12039" width="10.375" style="1" hidden="1"/>
    <col min="12040" max="12040" width="10.5" style="1" hidden="1"/>
    <col min="12041" max="12289" width="9" style="1" hidden="1"/>
    <col min="12290" max="12290" width="28.125" style="1" hidden="1"/>
    <col min="12291" max="12291" width="8.125" style="1" hidden="1"/>
    <col min="12292" max="12292" width="9.125" style="1" hidden="1"/>
    <col min="12293" max="12293" width="9.75" style="1" hidden="1"/>
    <col min="12294" max="12294" width="11.125" style="1" hidden="1"/>
    <col min="12295" max="12295" width="10.375" style="1" hidden="1"/>
    <col min="12296" max="12296" width="10.5" style="1" hidden="1"/>
    <col min="12297" max="12545" width="8" style="1" hidden="1"/>
    <col min="12546" max="12546" width="28.125" style="1" hidden="1"/>
    <col min="12547" max="12547" width="8.125" style="1" hidden="1"/>
    <col min="12548" max="12548" width="9.125" style="1" hidden="1"/>
    <col min="12549" max="12549" width="9.75" style="1" hidden="1"/>
    <col min="12550" max="12550" width="11.125" style="1" hidden="1"/>
    <col min="12551" max="12551" width="10.375" style="1" hidden="1"/>
    <col min="12552" max="12552" width="10.5" style="1" hidden="1"/>
    <col min="12553" max="12801" width="8" style="1" hidden="1"/>
    <col min="12802" max="12802" width="28.125" style="1" hidden="1"/>
    <col min="12803" max="12803" width="8.125" style="1" hidden="1"/>
    <col min="12804" max="12804" width="9.125" style="1" hidden="1"/>
    <col min="12805" max="12805" width="9.75" style="1" hidden="1"/>
    <col min="12806" max="12806" width="11.125" style="1" hidden="1"/>
    <col min="12807" max="12807" width="10.375" style="1" hidden="1"/>
    <col min="12808" max="12808" width="10.5" style="1" hidden="1"/>
    <col min="12809" max="13057" width="8" style="1" hidden="1"/>
    <col min="13058" max="13058" width="28.125" style="1" hidden="1"/>
    <col min="13059" max="13059" width="8.125" style="1" hidden="1"/>
    <col min="13060" max="13060" width="9.125" style="1" hidden="1"/>
    <col min="13061" max="13061" width="9.75" style="1" hidden="1"/>
    <col min="13062" max="13062" width="11.125" style="1" hidden="1"/>
    <col min="13063" max="13063" width="10.375" style="1" hidden="1"/>
    <col min="13064" max="13064" width="10.5" style="1" hidden="1"/>
    <col min="13065" max="13313" width="9" style="1" hidden="1"/>
    <col min="13314" max="13314" width="28.125" style="1" hidden="1"/>
    <col min="13315" max="13315" width="8.125" style="1" hidden="1"/>
    <col min="13316" max="13316" width="9.125" style="1" hidden="1"/>
    <col min="13317" max="13317" width="9.75" style="1" hidden="1"/>
    <col min="13318" max="13318" width="11.125" style="1" hidden="1"/>
    <col min="13319" max="13319" width="10.375" style="1" hidden="1"/>
    <col min="13320" max="13320" width="10.5" style="1" hidden="1"/>
    <col min="13321" max="13569" width="8" style="1" hidden="1"/>
    <col min="13570" max="13570" width="28.125" style="1" hidden="1"/>
    <col min="13571" max="13571" width="8.125" style="1" hidden="1"/>
    <col min="13572" max="13572" width="9.125" style="1" hidden="1"/>
    <col min="13573" max="13573" width="9.75" style="1" hidden="1"/>
    <col min="13574" max="13574" width="11.125" style="1" hidden="1"/>
    <col min="13575" max="13575" width="10.375" style="1" hidden="1"/>
    <col min="13576" max="13576" width="10.5" style="1" hidden="1"/>
    <col min="13577" max="13825" width="8" style="1" hidden="1"/>
    <col min="13826" max="13826" width="28.125" style="1" hidden="1"/>
    <col min="13827" max="13827" width="8.125" style="1" hidden="1"/>
    <col min="13828" max="13828" width="9.125" style="1" hidden="1"/>
    <col min="13829" max="13829" width="9.75" style="1" hidden="1"/>
    <col min="13830" max="13830" width="11.125" style="1" hidden="1"/>
    <col min="13831" max="13831" width="10.375" style="1" hidden="1"/>
    <col min="13832" max="13832" width="10.5" style="1" hidden="1"/>
    <col min="13833" max="14081" width="8" style="1" hidden="1"/>
    <col min="14082" max="14082" width="28.125" style="1" hidden="1"/>
    <col min="14083" max="14083" width="8.125" style="1" hidden="1"/>
    <col min="14084" max="14084" width="9.125" style="1" hidden="1"/>
    <col min="14085" max="14085" width="9.75" style="1" hidden="1"/>
    <col min="14086" max="14086" width="11.125" style="1" hidden="1"/>
    <col min="14087" max="14087" width="10.375" style="1" hidden="1"/>
    <col min="14088" max="14088" width="10.5" style="1" hidden="1"/>
    <col min="14089" max="14337" width="9" style="1" hidden="1"/>
    <col min="14338" max="14338" width="28.125" style="1" hidden="1"/>
    <col min="14339" max="14339" width="8.125" style="1" hidden="1"/>
    <col min="14340" max="14340" width="9.125" style="1" hidden="1"/>
    <col min="14341" max="14341" width="9.75" style="1" hidden="1"/>
    <col min="14342" max="14342" width="11.125" style="1" hidden="1"/>
    <col min="14343" max="14343" width="10.375" style="1" hidden="1"/>
    <col min="14344" max="14344" width="10.5" style="1" hidden="1"/>
    <col min="14345" max="14593" width="8" style="1" hidden="1"/>
    <col min="14594" max="14594" width="28.125" style="1" hidden="1"/>
    <col min="14595" max="14595" width="8.125" style="1" hidden="1"/>
    <col min="14596" max="14596" width="9.125" style="1" hidden="1"/>
    <col min="14597" max="14597" width="9.75" style="1" hidden="1"/>
    <col min="14598" max="14598" width="11.125" style="1" hidden="1"/>
    <col min="14599" max="14599" width="10.375" style="1" hidden="1"/>
    <col min="14600" max="14600" width="10.5" style="1" hidden="1"/>
    <col min="14601" max="14849" width="8" style="1" hidden="1"/>
    <col min="14850" max="14850" width="28.125" style="1" hidden="1"/>
    <col min="14851" max="14851" width="8.125" style="1" hidden="1"/>
    <col min="14852" max="14852" width="9.125" style="1" hidden="1"/>
    <col min="14853" max="14853" width="9.75" style="1" hidden="1"/>
    <col min="14854" max="14854" width="11.125" style="1" hidden="1"/>
    <col min="14855" max="14855" width="10.375" style="1" hidden="1"/>
    <col min="14856" max="14856" width="10.5" style="1" hidden="1"/>
    <col min="14857" max="15105" width="8" style="1" hidden="1"/>
    <col min="15106" max="15106" width="28.125" style="1" hidden="1"/>
    <col min="15107" max="15107" width="8.125" style="1" hidden="1"/>
    <col min="15108" max="15108" width="9.125" style="1" hidden="1"/>
    <col min="15109" max="15109" width="9.75" style="1" hidden="1"/>
    <col min="15110" max="15110" width="11.125" style="1" hidden="1"/>
    <col min="15111" max="15111" width="10.375" style="1" hidden="1"/>
    <col min="15112" max="15112" width="10.5" style="1" hidden="1"/>
    <col min="15113" max="15361" width="9" style="1" hidden="1"/>
    <col min="15362" max="15362" width="28.125" style="1" hidden="1"/>
    <col min="15363" max="15363" width="8.125" style="1" hidden="1"/>
    <col min="15364" max="15364" width="9.125" style="1" hidden="1"/>
    <col min="15365" max="15365" width="9.75" style="1" hidden="1"/>
    <col min="15366" max="15366" width="11.125" style="1" hidden="1"/>
    <col min="15367" max="15367" width="10.375" style="1" hidden="1"/>
    <col min="15368" max="15368" width="10.5" style="1" hidden="1"/>
    <col min="15369" max="15617" width="8" style="1" hidden="1"/>
    <col min="15618" max="15618" width="28.125" style="1" hidden="1"/>
    <col min="15619" max="15619" width="8.125" style="1" hidden="1"/>
    <col min="15620" max="15620" width="9.125" style="1" hidden="1"/>
    <col min="15621" max="15621" width="9.75" style="1" hidden="1"/>
    <col min="15622" max="15622" width="11.125" style="1" hidden="1"/>
    <col min="15623" max="15623" width="10.375" style="1" hidden="1"/>
    <col min="15624" max="15624" width="10.5" style="1" hidden="1"/>
    <col min="15625" max="15873" width="8" style="1" hidden="1"/>
    <col min="15874" max="15874" width="28.125" style="1" hidden="1"/>
    <col min="15875" max="15875" width="8.125" style="1" hidden="1"/>
    <col min="15876" max="15876" width="9.125" style="1" hidden="1"/>
    <col min="15877" max="15877" width="9.75" style="1" hidden="1"/>
    <col min="15878" max="15878" width="11.125" style="1" hidden="1"/>
    <col min="15879" max="15879" width="10.375" style="1" hidden="1"/>
    <col min="15880" max="15880" width="10.5" style="1" hidden="1"/>
    <col min="15881" max="16129" width="8" style="1" hidden="1"/>
    <col min="16130" max="16130" width="28.125" style="1" hidden="1"/>
    <col min="16131" max="16131" width="8.125" style="1" hidden="1"/>
    <col min="16132" max="16132" width="9.125" style="1" hidden="1"/>
    <col min="16133" max="16133" width="9.75" style="1" hidden="1"/>
    <col min="16134" max="16134" width="11.125" style="1" hidden="1"/>
    <col min="16135" max="16135" width="10.375" style="1" hidden="1"/>
    <col min="16136" max="16136" width="10.5" style="1" hidden="1"/>
    <col min="16137" max="16384" width="9" style="1" hidden="1"/>
  </cols>
  <sheetData>
    <row r="1" spans="2:8" ht="15.95" customHeight="1">
      <c r="C1" s="7"/>
      <c r="E1" s="44" t="s">
        <v>29</v>
      </c>
      <c r="F1" s="149" t="s">
        <v>392</v>
      </c>
    </row>
    <row r="2" spans="2:8" ht="15.95" customHeight="1" thickBot="1">
      <c r="B2" s="3"/>
      <c r="C2" s="2"/>
      <c r="E2" s="2"/>
      <c r="F2" s="4"/>
      <c r="G2" s="4"/>
      <c r="H2" s="4"/>
    </row>
    <row r="3" spans="2:8" ht="20.25" customHeight="1">
      <c r="B3" s="341" t="s">
        <v>436</v>
      </c>
      <c r="C3" s="342"/>
      <c r="D3" s="342"/>
      <c r="E3" s="342"/>
      <c r="F3" s="343"/>
      <c r="G3" s="4"/>
      <c r="H3" s="4"/>
    </row>
    <row r="4" spans="2:8" ht="15.95" customHeight="1">
      <c r="B4" s="218"/>
      <c r="C4" s="7"/>
      <c r="E4" s="2"/>
      <c r="F4" s="8"/>
      <c r="G4" s="9"/>
      <c r="H4" s="2"/>
    </row>
    <row r="5" spans="2:8" ht="15.95" customHeight="1">
      <c r="B5" s="43"/>
      <c r="C5" s="53" t="s">
        <v>12</v>
      </c>
      <c r="D5" s="53" t="s">
        <v>17</v>
      </c>
      <c r="E5" s="54" t="s">
        <v>470</v>
      </c>
      <c r="F5" s="55" t="s">
        <v>464</v>
      </c>
      <c r="G5" s="9"/>
      <c r="H5" s="9"/>
    </row>
    <row r="6" spans="2:8" ht="15.95" customHeight="1">
      <c r="B6" s="50" t="s">
        <v>463</v>
      </c>
      <c r="C6" s="40"/>
      <c r="D6" s="40"/>
      <c r="E6" s="9"/>
      <c r="F6" s="8"/>
      <c r="G6" s="9"/>
      <c r="H6" s="2"/>
    </row>
    <row r="7" spans="2:8" ht="15.95" customHeight="1">
      <c r="B7" s="11" t="s">
        <v>431</v>
      </c>
      <c r="C7" s="44" t="s">
        <v>366</v>
      </c>
      <c r="D7" s="226">
        <f>Inputs!G5</f>
        <v>9</v>
      </c>
      <c r="E7" s="227">
        <f>Inputs!G6</f>
        <v>106</v>
      </c>
      <c r="F7" s="146">
        <f>D7*E7</f>
        <v>954</v>
      </c>
      <c r="G7" s="2"/>
      <c r="H7" s="2"/>
    </row>
    <row r="8" spans="2:8" ht="15.95" customHeight="1">
      <c r="B8" s="11" t="s">
        <v>370</v>
      </c>
      <c r="C8" s="7"/>
      <c r="D8" s="45"/>
      <c r="E8" s="46"/>
      <c r="F8" s="148">
        <f>D8*E8</f>
        <v>0</v>
      </c>
      <c r="G8" s="2"/>
      <c r="H8" s="2"/>
    </row>
    <row r="9" spans="2:8" ht="15.95" customHeight="1">
      <c r="B9" s="42" t="s">
        <v>466</v>
      </c>
      <c r="C9" s="2"/>
      <c r="D9" s="13"/>
      <c r="E9" s="13"/>
      <c r="F9" s="145">
        <f>SUM(F7:F8)</f>
        <v>954</v>
      </c>
      <c r="G9" s="2"/>
      <c r="H9" s="2"/>
    </row>
    <row r="10" spans="2:8" ht="15.95" customHeight="1">
      <c r="B10" s="5"/>
      <c r="C10" s="2"/>
      <c r="D10" s="13"/>
      <c r="E10" s="2"/>
      <c r="F10" s="12"/>
      <c r="G10" s="2"/>
      <c r="H10" s="2"/>
    </row>
    <row r="11" spans="2:8" ht="15.95" customHeight="1">
      <c r="B11" s="51" t="s">
        <v>472</v>
      </c>
      <c r="C11" s="54" t="s">
        <v>32</v>
      </c>
      <c r="D11" s="54" t="s">
        <v>31</v>
      </c>
      <c r="E11" s="54" t="s">
        <v>471</v>
      </c>
      <c r="F11" s="55" t="s">
        <v>464</v>
      </c>
      <c r="G11" s="14"/>
      <c r="H11" s="14"/>
    </row>
    <row r="12" spans="2:8" ht="15.95" customHeight="1">
      <c r="B12" s="15" t="s">
        <v>33</v>
      </c>
      <c r="C12" s="13"/>
      <c r="D12" s="2"/>
      <c r="E12" s="228"/>
      <c r="F12" s="224">
        <f>C12*D12</f>
        <v>0</v>
      </c>
      <c r="G12" s="2"/>
      <c r="H12" s="2"/>
    </row>
    <row r="13" spans="2:8" ht="15.95" customHeight="1">
      <c r="B13" s="15" t="s">
        <v>34</v>
      </c>
      <c r="C13" s="2"/>
      <c r="D13" s="13"/>
      <c r="E13" s="229"/>
      <c r="F13" s="224">
        <f>SUM(E14:E17)</f>
        <v>103.5</v>
      </c>
      <c r="G13" s="2"/>
      <c r="H13" s="2"/>
    </row>
    <row r="14" spans="2:8" ht="15.95" customHeight="1">
      <c r="B14" s="18" t="s">
        <v>35</v>
      </c>
      <c r="C14" s="57">
        <v>0</v>
      </c>
      <c r="D14" s="13">
        <f>Inputs!D30</f>
        <v>0.6</v>
      </c>
      <c r="E14" s="2">
        <f>C14*D14</f>
        <v>0</v>
      </c>
      <c r="F14" s="224"/>
      <c r="G14" s="2"/>
      <c r="H14" s="2"/>
    </row>
    <row r="15" spans="2:8" ht="15.95" customHeight="1">
      <c r="B15" s="18" t="s">
        <v>36</v>
      </c>
      <c r="C15" s="57">
        <f>Inputs!E20</f>
        <v>50</v>
      </c>
      <c r="D15" s="13">
        <f>Inputs!D31</f>
        <v>0.55000000000000004</v>
      </c>
      <c r="E15" s="2">
        <f t="shared" ref="E15:E17" si="0">C15*D15</f>
        <v>27.500000000000004</v>
      </c>
      <c r="F15" s="224"/>
      <c r="G15" s="2"/>
      <c r="H15" s="2"/>
    </row>
    <row r="16" spans="2:8" ht="15.95" customHeight="1">
      <c r="B16" s="18" t="s">
        <v>22</v>
      </c>
      <c r="C16" s="57">
        <f>Inputs!G21</f>
        <v>200</v>
      </c>
      <c r="D16" s="13">
        <f>Inputs!D32</f>
        <v>0.38</v>
      </c>
      <c r="E16" s="2">
        <f t="shared" si="0"/>
        <v>76</v>
      </c>
      <c r="F16" s="224"/>
      <c r="G16" s="2"/>
      <c r="H16" s="2"/>
    </row>
    <row r="17" spans="2:8" ht="15.95" customHeight="1">
      <c r="B17" s="18" t="s">
        <v>37</v>
      </c>
      <c r="C17" s="57">
        <f>Inputs!G22</f>
        <v>0</v>
      </c>
      <c r="D17" s="13">
        <f>Inputs!E33</f>
        <v>0</v>
      </c>
      <c r="E17" s="2">
        <f t="shared" si="0"/>
        <v>0</v>
      </c>
      <c r="F17" s="230"/>
      <c r="G17" s="2"/>
      <c r="H17" s="2"/>
    </row>
    <row r="18" spans="2:8" ht="15.95" customHeight="1">
      <c r="B18" s="15" t="s">
        <v>38</v>
      </c>
      <c r="C18" s="57"/>
      <c r="D18" s="13"/>
      <c r="E18" s="2"/>
      <c r="F18" s="224">
        <f>Inputs!G34</f>
        <v>41.48</v>
      </c>
      <c r="G18" s="2"/>
      <c r="H18" s="2"/>
    </row>
    <row r="19" spans="2:8" ht="15.95" customHeight="1">
      <c r="B19" s="15" t="s">
        <v>738</v>
      </c>
      <c r="C19" s="2"/>
      <c r="D19" s="13"/>
      <c r="E19" s="229"/>
      <c r="F19" s="173">
        <v>54</v>
      </c>
      <c r="G19" s="2"/>
      <c r="H19" s="2"/>
    </row>
    <row r="20" spans="2:8" ht="15.95" customHeight="1">
      <c r="B20" s="15" t="s">
        <v>39</v>
      </c>
      <c r="C20" s="2"/>
      <c r="D20" s="13"/>
      <c r="E20" s="229"/>
      <c r="F20" s="173">
        <v>23</v>
      </c>
      <c r="G20" s="2"/>
      <c r="H20" s="2"/>
    </row>
    <row r="21" spans="2:8" ht="15.95" customHeight="1">
      <c r="B21" s="15" t="s">
        <v>40</v>
      </c>
      <c r="C21" s="2"/>
      <c r="D21" s="13"/>
      <c r="E21" s="229"/>
      <c r="F21" s="146">
        <f>H60</f>
        <v>72.539999999999992</v>
      </c>
      <c r="G21" s="2"/>
      <c r="H21" s="2"/>
    </row>
    <row r="22" spans="2:8" ht="15.95" customHeight="1">
      <c r="B22" s="15" t="s">
        <v>716</v>
      </c>
      <c r="C22" s="2">
        <f>E73</f>
        <v>6.7322900641025631</v>
      </c>
      <c r="D22" s="13">
        <f>Inputs!D29</f>
        <v>3.25</v>
      </c>
      <c r="E22" s="2"/>
      <c r="F22" s="146">
        <f>C22*D22</f>
        <v>21.879942708333331</v>
      </c>
      <c r="G22" s="2"/>
      <c r="H22" s="2"/>
    </row>
    <row r="23" spans="2:8" ht="15.95" customHeight="1">
      <c r="B23" s="15" t="s">
        <v>41</v>
      </c>
      <c r="D23" s="13"/>
      <c r="E23" s="2"/>
      <c r="F23" s="146">
        <f>F73-F22-(D73*H52)</f>
        <v>45.464457292503525</v>
      </c>
      <c r="G23" s="2"/>
      <c r="H23" s="2"/>
    </row>
    <row r="24" spans="2:8" ht="15.95" customHeight="1">
      <c r="B24" s="15" t="s">
        <v>42</v>
      </c>
      <c r="C24" s="2">
        <f>D73+Inputs!G23</f>
        <v>1.9208789447731756</v>
      </c>
      <c r="D24" s="13">
        <f>Inputs!D28</f>
        <v>18.5</v>
      </c>
      <c r="E24" s="2"/>
      <c r="F24" s="146">
        <f>D24*C24</f>
        <v>35.536260478303745</v>
      </c>
      <c r="G24" s="2"/>
      <c r="H24" s="2"/>
    </row>
    <row r="25" spans="2:8" ht="15.95" customHeight="1">
      <c r="B25" s="15" t="s">
        <v>43</v>
      </c>
      <c r="C25" s="2"/>
      <c r="D25" s="13"/>
      <c r="E25" s="229"/>
      <c r="F25" s="173">
        <v>0</v>
      </c>
      <c r="G25" s="2"/>
      <c r="H25" s="2"/>
    </row>
    <row r="26" spans="2:8" ht="15.95" customHeight="1">
      <c r="B26" s="15" t="s">
        <v>24</v>
      </c>
      <c r="C26" s="2">
        <f>SUM(F12:F25)/2</f>
        <v>198.70033023957029</v>
      </c>
      <c r="D26" s="303">
        <f>Inputs!D24</f>
        <v>7.7499999999999999E-2</v>
      </c>
      <c r="F26" s="198">
        <f>D26*C26</f>
        <v>15.399275593566697</v>
      </c>
      <c r="G26" s="2"/>
      <c r="H26" s="2"/>
    </row>
    <row r="27" spans="2:8" ht="15.95" customHeight="1">
      <c r="B27" s="42" t="s">
        <v>467</v>
      </c>
      <c r="C27" s="17"/>
      <c r="D27" s="16"/>
      <c r="E27" s="2"/>
      <c r="F27" s="145">
        <f>SUM(F12:F26)</f>
        <v>412.79993607270728</v>
      </c>
      <c r="G27" s="2"/>
      <c r="H27" s="2"/>
    </row>
    <row r="28" spans="2:8" ht="15.95" customHeight="1">
      <c r="B28" s="5"/>
      <c r="C28" s="17"/>
      <c r="D28" s="16"/>
      <c r="E28" s="2"/>
      <c r="F28" s="172"/>
      <c r="G28" s="2"/>
      <c r="H28" s="2"/>
    </row>
    <row r="29" spans="2:8" ht="15.95" customHeight="1">
      <c r="B29" s="51" t="s">
        <v>741</v>
      </c>
      <c r="C29" s="17"/>
      <c r="D29" s="16"/>
      <c r="E29" s="2"/>
      <c r="F29" s="146"/>
      <c r="G29" s="14"/>
      <c r="H29" s="14"/>
    </row>
    <row r="30" spans="2:8" ht="15.95" customHeight="1">
      <c r="B30" s="15" t="s">
        <v>28</v>
      </c>
      <c r="C30" s="199"/>
      <c r="D30" s="16"/>
      <c r="E30" s="2"/>
      <c r="F30" s="224">
        <f>Inputs!G37</f>
        <v>22.954000000000008</v>
      </c>
      <c r="G30" s="4"/>
      <c r="H30" s="4"/>
    </row>
    <row r="31" spans="2:8" ht="15.95" customHeight="1">
      <c r="B31" s="15" t="s">
        <v>720</v>
      </c>
      <c r="C31" s="17"/>
      <c r="D31" s="16"/>
      <c r="E31" s="2"/>
      <c r="F31" s="224">
        <f>G73</f>
        <v>110.80558047160829</v>
      </c>
      <c r="G31" s="2"/>
      <c r="H31" s="2"/>
    </row>
    <row r="32" spans="2:8" ht="15.95" customHeight="1">
      <c r="B32" s="15" t="s">
        <v>836</v>
      </c>
      <c r="C32" s="17"/>
      <c r="D32" s="16"/>
      <c r="E32" s="2"/>
      <c r="F32" s="224">
        <f>'Alfalfa Establishment'!F82/4</f>
        <v>151.32491764347756</v>
      </c>
      <c r="G32" s="2"/>
      <c r="H32" s="2"/>
    </row>
    <row r="33" spans="2:8" ht="15.95" customHeight="1">
      <c r="B33" s="15" t="s">
        <v>44</v>
      </c>
      <c r="C33" s="17"/>
      <c r="D33" s="16"/>
      <c r="E33" s="2"/>
      <c r="F33" s="220">
        <f>Inputs!F38</f>
        <v>130</v>
      </c>
      <c r="G33" s="2"/>
      <c r="H33" s="2"/>
    </row>
    <row r="34" spans="2:8" ht="15.95" customHeight="1">
      <c r="B34" s="42" t="s">
        <v>468</v>
      </c>
      <c r="C34" s="17"/>
      <c r="D34" s="16"/>
      <c r="E34" s="2"/>
      <c r="F34" s="145">
        <f>SUM(F30:F33)</f>
        <v>415.08449811508586</v>
      </c>
      <c r="G34" s="2"/>
      <c r="H34" s="2"/>
    </row>
    <row r="35" spans="2:8" ht="15.95" customHeight="1">
      <c r="B35" s="5"/>
      <c r="C35" s="17"/>
      <c r="D35" s="16"/>
      <c r="E35" s="2"/>
      <c r="F35" s="146"/>
      <c r="G35" s="2"/>
      <c r="H35" s="2"/>
    </row>
    <row r="36" spans="2:8" ht="15.95" customHeight="1">
      <c r="B36" s="47" t="s">
        <v>469</v>
      </c>
      <c r="C36" s="231"/>
      <c r="D36" s="232"/>
      <c r="E36" s="19"/>
      <c r="F36" s="147">
        <f>F27+F34</f>
        <v>827.8844341877932</v>
      </c>
      <c r="G36" s="14"/>
      <c r="H36" s="14"/>
    </row>
    <row r="37" spans="2:8" ht="15.95" customHeight="1">
      <c r="B37" s="5"/>
      <c r="C37" s="17"/>
      <c r="D37" s="16"/>
      <c r="E37" s="2"/>
      <c r="F37" s="146"/>
      <c r="G37" s="2"/>
      <c r="H37" s="2"/>
    </row>
    <row r="38" spans="2:8" ht="15.95" customHeight="1">
      <c r="B38" s="41" t="s">
        <v>739</v>
      </c>
      <c r="C38" s="2"/>
      <c r="D38" s="13"/>
      <c r="E38" s="2"/>
      <c r="F38" s="145">
        <f>F9-F27</f>
        <v>541.20006392729272</v>
      </c>
      <c r="G38" s="14"/>
      <c r="H38" s="14"/>
    </row>
    <row r="39" spans="2:8" ht="15.95" customHeight="1">
      <c r="B39" s="41" t="s">
        <v>740</v>
      </c>
      <c r="C39" s="2"/>
      <c r="D39" s="13"/>
      <c r="E39" s="2"/>
      <c r="F39" s="145">
        <f>F9-F36</f>
        <v>126.1155658122068</v>
      </c>
      <c r="G39" s="4"/>
      <c r="H39" s="2"/>
    </row>
    <row r="40" spans="2:8" ht="15.95" customHeight="1">
      <c r="B40" s="202"/>
      <c r="C40" s="10"/>
      <c r="D40" s="19"/>
      <c r="E40" s="10"/>
      <c r="F40" s="220"/>
      <c r="G40" s="2"/>
      <c r="H40" s="2"/>
    </row>
    <row r="41" spans="2:8" ht="15.95" customHeight="1">
      <c r="B41" s="5"/>
      <c r="C41" s="2"/>
      <c r="D41" s="2" t="s">
        <v>367</v>
      </c>
      <c r="E41" s="2"/>
      <c r="F41" s="224">
        <f>F27/D7</f>
        <v>45.866659563634144</v>
      </c>
      <c r="G41" s="2"/>
      <c r="H41" s="2"/>
    </row>
    <row r="42" spans="2:8" ht="15.95" customHeight="1">
      <c r="B42" s="5"/>
      <c r="C42" s="2"/>
      <c r="D42" s="2" t="s">
        <v>368</v>
      </c>
      <c r="E42" s="2"/>
      <c r="F42" s="224">
        <f>F34/D7</f>
        <v>46.120499790565098</v>
      </c>
      <c r="G42" s="4"/>
      <c r="H42" s="4"/>
    </row>
    <row r="43" spans="2:8" ht="15.95" customHeight="1" thickBot="1">
      <c r="B43" s="20"/>
      <c r="C43" s="21"/>
      <c r="D43" s="21" t="s">
        <v>369</v>
      </c>
      <c r="E43" s="21"/>
      <c r="F43" s="225">
        <f>F36/D7</f>
        <v>91.98715935419925</v>
      </c>
      <c r="G43" s="2"/>
      <c r="H43" s="2"/>
    </row>
    <row r="44" spans="2:8">
      <c r="B44" s="4"/>
      <c r="C44" s="2"/>
      <c r="D44" s="13"/>
      <c r="E44" s="2"/>
      <c r="F44" s="4"/>
      <c r="G44" s="2"/>
      <c r="H44" s="2"/>
    </row>
    <row r="45" spans="2:8">
      <c r="B45" s="4"/>
      <c r="C45" s="2"/>
      <c r="D45" s="13"/>
      <c r="E45" s="2"/>
      <c r="F45" s="4"/>
      <c r="G45" s="2"/>
      <c r="H45" s="2"/>
    </row>
    <row r="46" spans="2:8">
      <c r="B46" s="48"/>
      <c r="C46" s="26"/>
      <c r="D46" s="158"/>
      <c r="E46" s="25"/>
      <c r="F46" s="25"/>
      <c r="G46" s="25"/>
      <c r="H46" s="48"/>
    </row>
    <row r="47" spans="2:8">
      <c r="B47" s="204" t="s">
        <v>378</v>
      </c>
      <c r="C47" s="205" t="s">
        <v>750</v>
      </c>
      <c r="D47" s="206"/>
      <c r="E47" s="204" t="s">
        <v>385</v>
      </c>
      <c r="F47" s="204"/>
      <c r="G47" s="207"/>
      <c r="H47" s="205" t="s">
        <v>397</v>
      </c>
    </row>
    <row r="48" spans="2:8">
      <c r="B48" s="48" t="s">
        <v>398</v>
      </c>
      <c r="C48" s="48">
        <f>D7</f>
        <v>9</v>
      </c>
      <c r="D48" s="48"/>
      <c r="E48" s="48" t="s">
        <v>399</v>
      </c>
      <c r="F48" s="48"/>
      <c r="G48" s="48"/>
      <c r="H48" s="164">
        <f>E7</f>
        <v>106</v>
      </c>
    </row>
    <row r="49" spans="2:8">
      <c r="B49" s="48" t="s">
        <v>381</v>
      </c>
      <c r="C49" s="161">
        <f>C15</f>
        <v>50</v>
      </c>
      <c r="D49" s="48"/>
      <c r="E49" s="48" t="s">
        <v>400</v>
      </c>
      <c r="F49" s="48"/>
      <c r="G49" s="48"/>
      <c r="H49" s="164">
        <f>D15</f>
        <v>0.55000000000000004</v>
      </c>
    </row>
    <row r="50" spans="2:8">
      <c r="B50" s="48" t="s">
        <v>382</v>
      </c>
      <c r="C50" s="161">
        <f>C16</f>
        <v>200</v>
      </c>
      <c r="D50" s="48"/>
      <c r="E50" s="48" t="s">
        <v>389</v>
      </c>
      <c r="F50" s="48"/>
      <c r="G50" s="48"/>
      <c r="H50" s="164">
        <f>D16</f>
        <v>0.38</v>
      </c>
    </row>
    <row r="51" spans="2:8">
      <c r="B51" s="48" t="s">
        <v>383</v>
      </c>
      <c r="C51" s="161">
        <f>C17</f>
        <v>0</v>
      </c>
      <c r="D51" s="48"/>
      <c r="E51" s="48" t="s">
        <v>390</v>
      </c>
      <c r="F51" s="48"/>
      <c r="G51" s="48"/>
      <c r="H51" s="164">
        <f>D17</f>
        <v>0</v>
      </c>
    </row>
    <row r="52" spans="2:8">
      <c r="B52" s="48" t="s">
        <v>840</v>
      </c>
      <c r="C52" s="162">
        <f>C24</f>
        <v>1.9208789447731756</v>
      </c>
      <c r="D52" s="48"/>
      <c r="E52" s="48" t="s">
        <v>767</v>
      </c>
      <c r="F52" s="48"/>
      <c r="G52" s="48"/>
      <c r="H52" s="164">
        <f>Inputs!D28</f>
        <v>18.5</v>
      </c>
    </row>
    <row r="53" spans="2:8">
      <c r="B53" s="48" t="s">
        <v>384</v>
      </c>
      <c r="C53" s="301">
        <f>D26</f>
        <v>7.7499999999999999E-2</v>
      </c>
      <c r="D53" s="48"/>
      <c r="E53" s="48" t="s">
        <v>391</v>
      </c>
      <c r="F53" s="48"/>
      <c r="G53" s="48"/>
      <c r="H53" s="164">
        <f>Inputs!D29</f>
        <v>3.25</v>
      </c>
    </row>
    <row r="54" spans="2:8">
      <c r="B54" s="48"/>
      <c r="C54" s="48"/>
      <c r="D54" s="48"/>
      <c r="E54" s="48"/>
      <c r="F54" s="48"/>
      <c r="G54" s="48"/>
      <c r="H54" s="164"/>
    </row>
    <row r="55" spans="2:8">
      <c r="B55" s="48"/>
      <c r="C55" s="48"/>
      <c r="D55" s="48"/>
      <c r="E55" s="48"/>
      <c r="F55" s="48"/>
      <c r="G55" s="48"/>
      <c r="H55" s="48"/>
    </row>
    <row r="56" spans="2:8">
      <c r="B56" s="48" t="s">
        <v>722</v>
      </c>
      <c r="C56" s="153" t="s">
        <v>727</v>
      </c>
      <c r="D56" s="48"/>
      <c r="E56" s="48"/>
      <c r="F56" s="48"/>
      <c r="G56" s="48"/>
      <c r="H56" s="48"/>
    </row>
    <row r="57" spans="2:8">
      <c r="B57" s="339" t="s">
        <v>723</v>
      </c>
      <c r="C57" s="339"/>
      <c r="D57" s="131" t="s">
        <v>682</v>
      </c>
      <c r="E57" s="167" t="s">
        <v>715</v>
      </c>
      <c r="F57" s="130" t="s">
        <v>724</v>
      </c>
      <c r="G57" s="130" t="s">
        <v>725</v>
      </c>
      <c r="H57" s="130" t="s">
        <v>726</v>
      </c>
    </row>
    <row r="58" spans="2:8">
      <c r="B58" s="337" t="str">
        <f>'Custom Hire'!B12</f>
        <v xml:space="preserve">Apply dry fertilizer on cropland, single spread </v>
      </c>
      <c r="C58" s="337"/>
      <c r="D58" s="209">
        <f>'Custom Hire'!E12</f>
        <v>2</v>
      </c>
      <c r="E58" s="137">
        <f>'Custom Hire'!C12</f>
        <v>7.02</v>
      </c>
      <c r="F58" s="138" t="str">
        <f>'Custom Hire'!D12</f>
        <v>per acre</v>
      </c>
      <c r="G58" s="138" t="str">
        <f>IF(F58="per acre","",IF(F58="per bale",$D$7*2000/Inputs!$G$25,$D$7))</f>
        <v/>
      </c>
      <c r="H58" s="139">
        <f>E58*MAX(D58,G58)</f>
        <v>14.04</v>
      </c>
    </row>
    <row r="59" spans="2:8">
      <c r="B59" s="339" t="str">
        <f>'Custom Hire'!B13</f>
        <v>Move round (or large square) bales locally</v>
      </c>
      <c r="C59" s="339"/>
      <c r="D59" s="211">
        <f>'Custom Hire'!E13</f>
        <v>0</v>
      </c>
      <c r="E59" s="140">
        <f>'Custom Hire'!C13</f>
        <v>6.5</v>
      </c>
      <c r="F59" s="130" t="str">
        <f>'Custom Hire'!D13</f>
        <v>per bale</v>
      </c>
      <c r="G59" s="130">
        <f>IF(F59="per acre","",IF(F59="per bale",$D$7*2000/Inputs!$G$25,$D$7))</f>
        <v>9</v>
      </c>
      <c r="H59" s="140">
        <f t="shared" ref="H59" si="1">E59*MAX(D59,G59)</f>
        <v>58.5</v>
      </c>
    </row>
    <row r="60" spans="2:8">
      <c r="B60" s="44" t="s">
        <v>464</v>
      </c>
      <c r="C60" s="132"/>
      <c r="D60" s="133"/>
      <c r="E60" s="132"/>
      <c r="F60" s="132"/>
      <c r="G60" s="132"/>
      <c r="H60" s="139">
        <f>SUM(H58:H59)</f>
        <v>72.539999999999992</v>
      </c>
    </row>
    <row r="61" spans="2:8">
      <c r="B61" s="48"/>
      <c r="C61" s="48"/>
      <c r="D61" s="48"/>
      <c r="E61" s="48"/>
      <c r="F61" s="48"/>
      <c r="G61" s="48"/>
      <c r="H61" s="48"/>
    </row>
    <row r="62" spans="2:8" ht="16.5" customHeight="1">
      <c r="B62" s="48" t="s">
        <v>743</v>
      </c>
      <c r="C62" s="153" t="s">
        <v>687</v>
      </c>
      <c r="D62" s="30"/>
      <c r="E62" s="30"/>
      <c r="F62" s="30"/>
      <c r="G62" s="30"/>
      <c r="H62" s="29"/>
    </row>
    <row r="63" spans="2:8">
      <c r="B63" s="25"/>
      <c r="D63" s="26" t="s">
        <v>393</v>
      </c>
      <c r="E63" s="26" t="s">
        <v>394</v>
      </c>
      <c r="F63" s="26" t="s">
        <v>419</v>
      </c>
      <c r="G63" s="26" t="s">
        <v>420</v>
      </c>
      <c r="H63" s="26" t="s">
        <v>421</v>
      </c>
    </row>
    <row r="64" spans="2:8">
      <c r="B64" s="25"/>
      <c r="C64" s="158" t="s">
        <v>835</v>
      </c>
      <c r="D64" s="26" t="s">
        <v>422</v>
      </c>
      <c r="E64" s="26" t="s">
        <v>423</v>
      </c>
      <c r="F64" s="26" t="s">
        <v>695</v>
      </c>
      <c r="G64" s="26" t="s">
        <v>430</v>
      </c>
      <c r="H64" s="26" t="s">
        <v>424</v>
      </c>
    </row>
    <row r="65" spans="1:8">
      <c r="B65" s="27" t="s">
        <v>395</v>
      </c>
      <c r="C65" s="28" t="s">
        <v>396</v>
      </c>
      <c r="D65" s="28" t="s">
        <v>396</v>
      </c>
      <c r="E65" s="28" t="s">
        <v>396</v>
      </c>
      <c r="F65" s="28" t="s">
        <v>425</v>
      </c>
      <c r="G65" s="28" t="s">
        <v>425</v>
      </c>
      <c r="H65" s="28" t="s">
        <v>696</v>
      </c>
    </row>
    <row r="66" spans="1:8" s="234" customFormat="1">
      <c r="A66" s="1"/>
      <c r="B66" s="154" t="str">
        <f>CONCATENATE(Equipment!B24," - ",Equipment!C24)</f>
        <v>Boom sprayer - pull-type, 90 Ft Folding, per acre - 130 HP MFWD</v>
      </c>
      <c r="C66" s="124">
        <f>Equipment!D24</f>
        <v>1</v>
      </c>
      <c r="D66" s="123">
        <f>Equipment!F24</f>
        <v>2.1696252465483234E-2</v>
      </c>
      <c r="E66" s="123">
        <f>Equipment!E24</f>
        <v>0.12410256410256409</v>
      </c>
      <c r="F66" s="123">
        <f>Equipment!G24</f>
        <v>1.3408310124684342</v>
      </c>
      <c r="G66" s="123">
        <f>Equipment!H24</f>
        <v>6.5700343306327822</v>
      </c>
      <c r="H66" s="123">
        <f>Equipment!I24</f>
        <v>7.9108653431012161</v>
      </c>
    </row>
    <row r="67" spans="1:8" s="22" customFormat="1">
      <c r="B67" s="154" t="str">
        <f>CONCATENATE(Equipment!B25," - ",Equipment!C25)</f>
        <v>Disk mower/conditioner, 12 Ft, per acre - 130 HP MFWD</v>
      </c>
      <c r="C67" s="125">
        <f>Equipment!D25</f>
        <v>4</v>
      </c>
      <c r="D67" s="26">
        <f>Equipment!F25</f>
        <v>0.52884615384615374</v>
      </c>
      <c r="E67" s="26">
        <f>Equipment!E25</f>
        <v>3.0249999999999995</v>
      </c>
      <c r="F67" s="26">
        <f>Equipment!G25</f>
        <v>28.548305288461535</v>
      </c>
      <c r="G67" s="26">
        <f>Equipment!H25</f>
        <v>44.701058460812732</v>
      </c>
      <c r="H67" s="26">
        <f>Equipment!I25</f>
        <v>73.249363749274266</v>
      </c>
    </row>
    <row r="68" spans="1:8">
      <c r="B68" s="154" t="str">
        <f>CONCATENATE(Equipment!B26," - ",Equipment!C26)</f>
        <v>Hay rake, 30 Ft Folding, per acre - 75 HP TWD</v>
      </c>
      <c r="C68" s="125">
        <f>Equipment!D26</f>
        <v>4</v>
      </c>
      <c r="D68" s="26">
        <f>Equipment!F26</f>
        <v>0.171875</v>
      </c>
      <c r="E68" s="26">
        <f>Equipment!E26</f>
        <v>0.56718749999999996</v>
      </c>
      <c r="F68" s="26">
        <f>Equipment!G26</f>
        <v>5.9253456732786773</v>
      </c>
      <c r="G68" s="26">
        <f>Equipment!H26</f>
        <v>5.7414670311617417</v>
      </c>
      <c r="H68" s="26">
        <f>Equipment!I26</f>
        <v>11.666812704440419</v>
      </c>
    </row>
    <row r="69" spans="1:8">
      <c r="B69" s="154" t="str">
        <f>CONCATENATE(Equipment!B27," - ",Equipment!C27)</f>
        <v>Round baler w/net wrap, 30 Ft, per acre - 130 HP MFWD</v>
      </c>
      <c r="C69" s="125">
        <f>Equipment!D27</f>
        <v>4</v>
      </c>
      <c r="D69" s="26">
        <f>Equipment!F27</f>
        <v>0.33846153846153848</v>
      </c>
      <c r="E69" s="26">
        <f>Equipment!E27</f>
        <v>1.9359999999999999</v>
      </c>
      <c r="F69" s="26">
        <f>Equipment!G27</f>
        <v>41.647732963051297</v>
      </c>
      <c r="G69" s="26">
        <f>Equipment!H27</f>
        <v>45.089853081789428</v>
      </c>
      <c r="H69" s="26">
        <f>Equipment!I27</f>
        <v>86.737586044840725</v>
      </c>
    </row>
    <row r="70" spans="1:8">
      <c r="B70" s="154" t="str">
        <f>CONCATENATE(Equipment!B28," - ",Equipment!C28)</f>
        <v>Inline bale wrapper, 60 Ft, per hour - 75 HP TWD</v>
      </c>
      <c r="C70" s="26">
        <f>Equipment!D28</f>
        <v>0.1</v>
      </c>
      <c r="D70" s="26">
        <f>Equipment!F28</f>
        <v>0.11000000000000001</v>
      </c>
      <c r="E70" s="26">
        <f>Equipment!E28</f>
        <v>0.33</v>
      </c>
      <c r="F70" s="26">
        <f>Equipment!G28</f>
        <v>6.4804192260911844</v>
      </c>
      <c r="G70" s="26">
        <f>Equipment!H28</f>
        <v>4.4674872033085888</v>
      </c>
      <c r="H70" s="26">
        <f>Equipment!I28</f>
        <v>10.947906429399772</v>
      </c>
    </row>
    <row r="71" spans="1:8">
      <c r="B71" s="154" t="str">
        <f>CONCATENATE(Equipment!B29," - ",Equipment!C29)</f>
        <v xml:space="preserve"> - 1 Ton 4x4 Pickup</v>
      </c>
      <c r="C71" s="26">
        <f>Equipment!D29</f>
        <v>0.25</v>
      </c>
      <c r="D71" s="26">
        <f>Equipment!F29</f>
        <v>0.25</v>
      </c>
      <c r="E71" s="26">
        <f>Equipment!E29</f>
        <v>0.75</v>
      </c>
      <c r="F71" s="26">
        <f>Equipment!G29</f>
        <v>9.6880263157894735</v>
      </c>
      <c r="G71" s="26">
        <f>Equipment!H29</f>
        <v>4.2356803639030129</v>
      </c>
      <c r="H71" s="26">
        <f>Equipment!I29</f>
        <v>13.923706679692486</v>
      </c>
    </row>
    <row r="72" spans="1:8">
      <c r="B72" s="155" t="str">
        <f>CONCATENATE(Equipment!B30," - ",Equipment!C30)</f>
        <v xml:space="preserve"> - </v>
      </c>
      <c r="C72" s="28">
        <f>Equipment!D30</f>
        <v>0</v>
      </c>
      <c r="D72" s="28" t="str">
        <f>Equipment!F30</f>
        <v/>
      </c>
      <c r="E72" s="28" t="str">
        <f>Equipment!E30</f>
        <v/>
      </c>
      <c r="F72" s="28" t="str">
        <f>Equipment!G30</f>
        <v/>
      </c>
      <c r="G72" s="28" t="str">
        <f>Equipment!H30</f>
        <v>-</v>
      </c>
      <c r="H72" s="28">
        <f>Equipment!I30</f>
        <v>0</v>
      </c>
    </row>
    <row r="73" spans="1:8">
      <c r="B73" s="26" t="s">
        <v>464</v>
      </c>
      <c r="C73" s="125"/>
      <c r="D73" s="26">
        <f>SUM(D66:D72)</f>
        <v>1.4208789447731756</v>
      </c>
      <c r="E73" s="26">
        <f t="shared" ref="E73:G73" si="2">SUM(E66:E72)</f>
        <v>6.7322900641025631</v>
      </c>
      <c r="F73" s="26">
        <f t="shared" si="2"/>
        <v>93.630660479140602</v>
      </c>
      <c r="G73" s="26">
        <f t="shared" si="2"/>
        <v>110.80558047160829</v>
      </c>
      <c r="H73" s="26">
        <f>SUM(H66:H72)</f>
        <v>204.4362409507489</v>
      </c>
    </row>
    <row r="74" spans="1:8">
      <c r="B74" s="48" t="s">
        <v>747</v>
      </c>
      <c r="C74" s="48"/>
      <c r="D74" s="48"/>
      <c r="E74" s="48"/>
      <c r="F74" s="48"/>
      <c r="G74" s="48"/>
      <c r="H74" s="132"/>
    </row>
    <row r="75" spans="1:8">
      <c r="B75" s="48" t="s">
        <v>748</v>
      </c>
      <c r="C75" s="48"/>
      <c r="D75" s="48"/>
      <c r="E75" s="48"/>
      <c r="F75" s="48"/>
      <c r="G75" s="48"/>
      <c r="H75" s="162"/>
    </row>
    <row r="76" spans="1:8">
      <c r="B76" s="48" t="s">
        <v>749</v>
      </c>
      <c r="C76" s="48"/>
      <c r="D76" s="48"/>
      <c r="E76" s="48"/>
      <c r="F76" s="48"/>
      <c r="G76" s="48"/>
      <c r="H76" s="48"/>
    </row>
    <row r="77" spans="1:8">
      <c r="B77" s="48"/>
      <c r="C77" s="48"/>
      <c r="D77" s="48"/>
      <c r="E77" s="48"/>
      <c r="F77" s="48"/>
      <c r="G77" s="48"/>
      <c r="H77" s="48"/>
    </row>
    <row r="78" spans="1:8">
      <c r="B78" s="48" t="s">
        <v>699</v>
      </c>
      <c r="C78" s="48"/>
      <c r="D78" s="48"/>
      <c r="E78" s="48"/>
      <c r="F78" s="48"/>
      <c r="G78" s="48"/>
      <c r="H78" s="48"/>
    </row>
    <row r="79" spans="1:8">
      <c r="B79" s="48" t="s">
        <v>700</v>
      </c>
      <c r="C79" s="48"/>
      <c r="D79" s="48"/>
      <c r="E79" s="48"/>
      <c r="F79" s="48"/>
      <c r="G79" s="48"/>
      <c r="H79" s="48"/>
    </row>
    <row r="80" spans="1:8">
      <c r="B80" s="48" t="s">
        <v>701</v>
      </c>
      <c r="C80" s="48"/>
      <c r="D80" s="48"/>
      <c r="E80" s="48"/>
      <c r="F80" s="48"/>
      <c r="G80" s="48"/>
      <c r="H80" s="48"/>
    </row>
    <row r="81" spans="2:8">
      <c r="B81" s="48" t="s">
        <v>702</v>
      </c>
      <c r="C81" s="48"/>
      <c r="D81" s="48"/>
      <c r="E81" s="48"/>
      <c r="F81" s="48"/>
      <c r="G81" s="48"/>
      <c r="H81" s="48"/>
    </row>
    <row r="96" spans="2:8"/>
    <row r="775" spans="2:3" hidden="1">
      <c r="B775" s="1" t="s">
        <v>48</v>
      </c>
      <c r="C775" s="1">
        <v>6</v>
      </c>
    </row>
    <row r="776" spans="2:3" hidden="1">
      <c r="B776" s="1" t="s">
        <v>49</v>
      </c>
      <c r="C776" s="1">
        <v>1</v>
      </c>
    </row>
    <row r="777" spans="2:3" hidden="1">
      <c r="B777" s="1" t="s">
        <v>50</v>
      </c>
      <c r="C777" s="1">
        <v>1</v>
      </c>
    </row>
    <row r="778" spans="2:3" hidden="1">
      <c r="B778" s="1" t="s">
        <v>51</v>
      </c>
      <c r="C778" s="1">
        <v>2</v>
      </c>
    </row>
    <row r="779" spans="2:3" hidden="1">
      <c r="B779" s="1" t="s">
        <v>52</v>
      </c>
      <c r="C779" s="1">
        <v>1</v>
      </c>
    </row>
    <row r="780" spans="2:3" hidden="1">
      <c r="B780" s="1" t="s">
        <v>53</v>
      </c>
      <c r="C780" s="1">
        <v>0</v>
      </c>
    </row>
    <row r="781" spans="2:3" hidden="1">
      <c r="B781" s="1" t="s">
        <v>54</v>
      </c>
      <c r="C781" s="1">
        <v>0</v>
      </c>
    </row>
    <row r="782" spans="2:3" hidden="1">
      <c r="B782" s="1" t="s">
        <v>55</v>
      </c>
      <c r="C782" s="1">
        <v>0</v>
      </c>
    </row>
    <row r="783" spans="2:3" hidden="1">
      <c r="B783" s="1" t="s">
        <v>56</v>
      </c>
      <c r="C783" s="1">
        <v>0</v>
      </c>
    </row>
    <row r="784" spans="2:3" hidden="1">
      <c r="B784" s="1" t="s">
        <v>57</v>
      </c>
      <c r="C784" s="1">
        <v>0</v>
      </c>
    </row>
    <row r="785" spans="2:3" hidden="1">
      <c r="B785" s="1" t="s">
        <v>58</v>
      </c>
      <c r="C785" s="1">
        <v>0</v>
      </c>
    </row>
    <row r="786" spans="2:3" hidden="1">
      <c r="B786" s="1" t="s">
        <v>59</v>
      </c>
      <c r="C786" s="1" t="b">
        <v>1</v>
      </c>
    </row>
    <row r="787" spans="2:3" hidden="1">
      <c r="B787" s="1" t="s">
        <v>60</v>
      </c>
      <c r="C787" s="1">
        <v>0</v>
      </c>
    </row>
    <row r="788" spans="2:3" hidden="1">
      <c r="B788" s="1" t="s">
        <v>61</v>
      </c>
      <c r="C788" s="1" t="b">
        <v>1</v>
      </c>
    </row>
    <row r="789" spans="2:3" hidden="1">
      <c r="B789" s="1" t="s">
        <v>62</v>
      </c>
      <c r="C789" s="1">
        <v>0</v>
      </c>
    </row>
    <row r="790" spans="2:3" hidden="1">
      <c r="B790" s="1" t="s">
        <v>63</v>
      </c>
      <c r="C790" s="1">
        <v>0</v>
      </c>
    </row>
    <row r="791" spans="2:3" hidden="1">
      <c r="B791" s="1" t="s">
        <v>64</v>
      </c>
      <c r="C791" s="1">
        <v>0</v>
      </c>
    </row>
    <row r="792" spans="2:3" hidden="1">
      <c r="B792" s="1" t="s">
        <v>65</v>
      </c>
      <c r="C792" s="1">
        <v>0</v>
      </c>
    </row>
    <row r="793" spans="2:3" hidden="1">
      <c r="B793" s="1" t="s">
        <v>66</v>
      </c>
      <c r="C793" s="1">
        <v>0</v>
      </c>
    </row>
    <row r="794" spans="2:3" hidden="1">
      <c r="B794" s="1" t="s">
        <v>67</v>
      </c>
      <c r="C794" s="1">
        <v>0</v>
      </c>
    </row>
    <row r="795" spans="2:3" hidden="1">
      <c r="B795" s="1" t="s">
        <v>68</v>
      </c>
      <c r="C795" s="1">
        <v>0</v>
      </c>
    </row>
    <row r="796" spans="2:3" hidden="1">
      <c r="B796" s="1" t="s">
        <v>69</v>
      </c>
      <c r="C796" s="1" t="s">
        <v>71</v>
      </c>
    </row>
    <row r="797" spans="2:3" hidden="1">
      <c r="B797" s="1" t="s">
        <v>70</v>
      </c>
      <c r="C797" s="1">
        <v>100</v>
      </c>
    </row>
    <row r="798" spans="2:3" hidden="1">
      <c r="B798" s="1" t="s">
        <v>72</v>
      </c>
      <c r="C798" s="1">
        <v>55</v>
      </c>
    </row>
    <row r="799" spans="2:3" hidden="1">
      <c r="B799" s="1" t="s">
        <v>73</v>
      </c>
      <c r="C799" s="1">
        <v>5.3</v>
      </c>
    </row>
    <row r="800" spans="2:3" hidden="1">
      <c r="B800" s="1" t="s">
        <v>74</v>
      </c>
      <c r="C800" s="1">
        <v>0</v>
      </c>
    </row>
    <row r="801" spans="2:3" hidden="1">
      <c r="B801" s="1" t="s">
        <v>75</v>
      </c>
      <c r="C801" s="1">
        <v>0</v>
      </c>
    </row>
    <row r="802" spans="2:3" hidden="1">
      <c r="B802" s="1" t="s">
        <v>76</v>
      </c>
      <c r="C802" s="1">
        <v>0</v>
      </c>
    </row>
    <row r="803" spans="2:3" hidden="1">
      <c r="B803" s="1" t="s">
        <v>77</v>
      </c>
      <c r="C803" s="1">
        <v>0</v>
      </c>
    </row>
    <row r="804" spans="2:3" hidden="1">
      <c r="B804" s="1" t="s">
        <v>78</v>
      </c>
      <c r="C804" s="1">
        <v>0</v>
      </c>
    </row>
    <row r="805" spans="2:3" hidden="1">
      <c r="B805" s="1" t="s">
        <v>79</v>
      </c>
      <c r="C805" s="1">
        <v>0</v>
      </c>
    </row>
    <row r="806" spans="2:3" hidden="1">
      <c r="B806" s="1" t="s">
        <v>80</v>
      </c>
      <c r="C806" s="1">
        <v>0</v>
      </c>
    </row>
    <row r="807" spans="2:3" hidden="1">
      <c r="B807" s="1" t="s">
        <v>81</v>
      </c>
      <c r="C807" s="1">
        <v>18</v>
      </c>
    </row>
    <row r="808" spans="2:3" hidden="1">
      <c r="B808" s="1" t="s">
        <v>82</v>
      </c>
      <c r="C808" s="1">
        <v>0</v>
      </c>
    </row>
    <row r="809" spans="2:3" hidden="1">
      <c r="B809" s="1" t="s">
        <v>83</v>
      </c>
      <c r="C809" s="1">
        <v>0</v>
      </c>
    </row>
    <row r="810" spans="2:3" hidden="1">
      <c r="B810" s="1" t="s">
        <v>84</v>
      </c>
      <c r="C810" s="1">
        <v>0</v>
      </c>
    </row>
    <row r="811" spans="2:3" hidden="1">
      <c r="B811" s="1" t="s">
        <v>85</v>
      </c>
      <c r="C811" s="1">
        <v>0</v>
      </c>
    </row>
    <row r="812" spans="2:3" hidden="1">
      <c r="B812" s="1" t="s">
        <v>86</v>
      </c>
      <c r="C812" s="1">
        <v>0</v>
      </c>
    </row>
    <row r="813" spans="2:3" hidden="1">
      <c r="B813" s="1" t="s">
        <v>87</v>
      </c>
      <c r="C813" s="1">
        <v>100</v>
      </c>
    </row>
    <row r="814" spans="2:3" hidden="1">
      <c r="B814" s="1" t="s">
        <v>88</v>
      </c>
      <c r="C814" s="1">
        <v>0</v>
      </c>
    </row>
    <row r="815" spans="2:3" hidden="1">
      <c r="B815" s="1" t="s">
        <v>89</v>
      </c>
      <c r="C815" s="1">
        <v>0</v>
      </c>
    </row>
    <row r="816" spans="2:3" hidden="1">
      <c r="B816" s="1" t="s">
        <v>90</v>
      </c>
      <c r="C816" s="1">
        <v>0</v>
      </c>
    </row>
    <row r="817" spans="2:3" hidden="1">
      <c r="B817" s="1" t="s">
        <v>91</v>
      </c>
      <c r="C817" s="1">
        <v>75</v>
      </c>
    </row>
    <row r="818" spans="2:3" hidden="1">
      <c r="B818" s="1" t="s">
        <v>92</v>
      </c>
      <c r="C818" s="1">
        <v>0</v>
      </c>
    </row>
    <row r="819" spans="2:3" hidden="1">
      <c r="B819" s="1" t="s">
        <v>93</v>
      </c>
      <c r="C819" s="1">
        <v>35</v>
      </c>
    </row>
    <row r="820" spans="2:3" hidden="1">
      <c r="B820" s="1" t="s">
        <v>94</v>
      </c>
      <c r="C820" s="1">
        <v>20</v>
      </c>
    </row>
    <row r="821" spans="2:3" hidden="1">
      <c r="B821" s="1" t="s">
        <v>95</v>
      </c>
      <c r="C821" s="1">
        <v>0.5</v>
      </c>
    </row>
    <row r="822" spans="2:3" hidden="1">
      <c r="B822" s="1" t="s">
        <v>96</v>
      </c>
      <c r="C822" s="1">
        <v>10</v>
      </c>
    </row>
    <row r="823" spans="2:3" hidden="1">
      <c r="B823" s="1" t="s">
        <v>97</v>
      </c>
      <c r="C823" s="1">
        <v>0</v>
      </c>
    </row>
    <row r="824" spans="2:3" hidden="1">
      <c r="B824" s="1" t="s">
        <v>98</v>
      </c>
      <c r="C824" s="1">
        <v>0</v>
      </c>
    </row>
    <row r="825" spans="2:3" hidden="1">
      <c r="B825" s="1" t="s">
        <v>99</v>
      </c>
      <c r="C825" s="1">
        <v>0.53</v>
      </c>
    </row>
    <row r="826" spans="2:3" hidden="1">
      <c r="B826" s="1" t="s">
        <v>100</v>
      </c>
      <c r="C826" s="1">
        <v>0</v>
      </c>
    </row>
    <row r="827" spans="2:3" hidden="1">
      <c r="B827" s="1" t="s">
        <v>101</v>
      </c>
      <c r="C827" s="1">
        <v>0.49</v>
      </c>
    </row>
    <row r="828" spans="2:3" hidden="1">
      <c r="B828" s="1" t="s">
        <v>102</v>
      </c>
      <c r="C828" s="1">
        <v>0.4</v>
      </c>
    </row>
    <row r="829" spans="2:3" hidden="1">
      <c r="B829" s="1" t="s">
        <v>103</v>
      </c>
      <c r="C829" s="1">
        <v>15</v>
      </c>
    </row>
    <row r="830" spans="2:3" hidden="1">
      <c r="B830" s="1" t="s">
        <v>104</v>
      </c>
      <c r="C830" s="1">
        <v>0.55000000000000004</v>
      </c>
    </row>
    <row r="831" spans="2:3" hidden="1">
      <c r="B831" s="1" t="s">
        <v>105</v>
      </c>
      <c r="C831" s="1">
        <v>0</v>
      </c>
    </row>
    <row r="832" spans="2:3" hidden="1">
      <c r="B832" s="1" t="s">
        <v>106</v>
      </c>
      <c r="C832" s="1">
        <v>0</v>
      </c>
    </row>
    <row r="833" spans="2:3" hidden="1">
      <c r="B833" s="1" t="s">
        <v>107</v>
      </c>
      <c r="C833" s="1">
        <v>0</v>
      </c>
    </row>
    <row r="834" spans="2:3" hidden="1">
      <c r="B834" s="1" t="s">
        <v>108</v>
      </c>
      <c r="C834" s="1">
        <v>0</v>
      </c>
    </row>
    <row r="835" spans="2:3" hidden="1">
      <c r="B835" s="1" t="s">
        <v>109</v>
      </c>
      <c r="C835" s="1">
        <v>1</v>
      </c>
    </row>
    <row r="836" spans="2:3" hidden="1">
      <c r="B836" s="1" t="s">
        <v>110</v>
      </c>
      <c r="C836" s="1">
        <v>0</v>
      </c>
    </row>
    <row r="837" spans="2:3" hidden="1">
      <c r="B837" s="1" t="s">
        <v>111</v>
      </c>
      <c r="C837" s="1">
        <v>0</v>
      </c>
    </row>
    <row r="838" spans="2:3" hidden="1">
      <c r="B838" s="1" t="s">
        <v>112</v>
      </c>
      <c r="C838" s="1">
        <v>0</v>
      </c>
    </row>
    <row r="839" spans="2:3" hidden="1">
      <c r="B839" s="1" t="s">
        <v>113</v>
      </c>
      <c r="C839" s="1">
        <v>0</v>
      </c>
    </row>
    <row r="840" spans="2:3" hidden="1">
      <c r="B840" s="1" t="s">
        <v>114</v>
      </c>
      <c r="C840" s="1">
        <v>0</v>
      </c>
    </row>
    <row r="841" spans="2:3" hidden="1">
      <c r="B841" s="1" t="s">
        <v>115</v>
      </c>
      <c r="C841" s="1">
        <v>0</v>
      </c>
    </row>
    <row r="842" spans="2:3" hidden="1">
      <c r="B842" s="1" t="s">
        <v>116</v>
      </c>
      <c r="C842" s="1">
        <v>0</v>
      </c>
    </row>
    <row r="843" spans="2:3" hidden="1">
      <c r="B843" s="1" t="s">
        <v>117</v>
      </c>
      <c r="C843" s="1">
        <v>19.38</v>
      </c>
    </row>
    <row r="844" spans="2:3" hidden="1">
      <c r="B844" s="1" t="s">
        <v>118</v>
      </c>
      <c r="C844" s="1">
        <v>0</v>
      </c>
    </row>
    <row r="845" spans="2:3" hidden="1">
      <c r="B845" s="1" t="s">
        <v>119</v>
      </c>
      <c r="C845" s="1">
        <v>0</v>
      </c>
    </row>
    <row r="846" spans="2:3" hidden="1">
      <c r="B846" s="1" t="s">
        <v>120</v>
      </c>
      <c r="C846" s="1">
        <v>0</v>
      </c>
    </row>
    <row r="847" spans="2:3" hidden="1">
      <c r="B847" s="1" t="s">
        <v>121</v>
      </c>
      <c r="C847" s="1">
        <v>0</v>
      </c>
    </row>
    <row r="848" spans="2:3" hidden="1">
      <c r="B848" s="1" t="s">
        <v>122</v>
      </c>
      <c r="C848" s="1">
        <v>0</v>
      </c>
    </row>
    <row r="849" spans="2:3" hidden="1">
      <c r="B849" s="1" t="s">
        <v>123</v>
      </c>
      <c r="C849" s="1">
        <v>0</v>
      </c>
    </row>
    <row r="850" spans="2:3" hidden="1">
      <c r="B850" s="1" t="s">
        <v>124</v>
      </c>
      <c r="C850" s="1">
        <v>0</v>
      </c>
    </row>
    <row r="851" spans="2:3" hidden="1">
      <c r="B851" s="1" t="s">
        <v>125</v>
      </c>
      <c r="C851" s="1">
        <v>0</v>
      </c>
    </row>
    <row r="852" spans="2:3" hidden="1">
      <c r="B852" s="1" t="s">
        <v>126</v>
      </c>
      <c r="C852" s="1">
        <v>0</v>
      </c>
    </row>
    <row r="853" spans="2:3" hidden="1">
      <c r="B853" s="1" t="s">
        <v>127</v>
      </c>
      <c r="C853" s="1">
        <v>0</v>
      </c>
    </row>
    <row r="854" spans="2:3" hidden="1">
      <c r="B854" s="1" t="s">
        <v>128</v>
      </c>
      <c r="C854" s="1">
        <v>0</v>
      </c>
    </row>
    <row r="855" spans="2:3" hidden="1">
      <c r="B855" s="1" t="s">
        <v>129</v>
      </c>
      <c r="C855" s="1">
        <v>0</v>
      </c>
    </row>
    <row r="856" spans="2:3" hidden="1">
      <c r="B856" s="1" t="s">
        <v>130</v>
      </c>
      <c r="C856" s="1">
        <v>0</v>
      </c>
    </row>
    <row r="857" spans="2:3" hidden="1">
      <c r="B857" s="1" t="s">
        <v>131</v>
      </c>
      <c r="C857" s="1">
        <v>0</v>
      </c>
    </row>
    <row r="858" spans="2:3" hidden="1">
      <c r="B858" s="1" t="s">
        <v>132</v>
      </c>
      <c r="C858" s="1">
        <v>0.5</v>
      </c>
    </row>
    <row r="859" spans="2:3" hidden="1">
      <c r="B859" s="1" t="s">
        <v>133</v>
      </c>
      <c r="C859" s="1">
        <v>13.5</v>
      </c>
    </row>
    <row r="860" spans="2:3" hidden="1">
      <c r="B860" s="1" t="s">
        <v>134</v>
      </c>
      <c r="C860" s="1">
        <v>18</v>
      </c>
    </row>
    <row r="861" spans="2:3" hidden="1">
      <c r="B861" s="1" t="s">
        <v>135</v>
      </c>
      <c r="C861" s="1">
        <v>0</v>
      </c>
    </row>
    <row r="862" spans="2:3" hidden="1">
      <c r="B862" s="1" t="s">
        <v>136</v>
      </c>
      <c r="C862" s="1">
        <v>0</v>
      </c>
    </row>
    <row r="863" spans="2:3" hidden="1">
      <c r="B863" s="1" t="s">
        <v>137</v>
      </c>
      <c r="C863" s="1">
        <v>0</v>
      </c>
    </row>
    <row r="864" spans="2:3" hidden="1">
      <c r="B864" s="1" t="s">
        <v>138</v>
      </c>
      <c r="C864" s="1">
        <v>3500</v>
      </c>
    </row>
    <row r="865" spans="2:3" hidden="1">
      <c r="B865" s="1" t="s">
        <v>139</v>
      </c>
      <c r="C865" s="1">
        <v>4</v>
      </c>
    </row>
    <row r="866" spans="2:3" hidden="1">
      <c r="B866" s="1" t="s">
        <v>140</v>
      </c>
      <c r="C866" s="1">
        <v>0</v>
      </c>
    </row>
    <row r="867" spans="2:3" hidden="1">
      <c r="B867" s="1" t="s">
        <v>141</v>
      </c>
      <c r="C867" s="1">
        <v>0</v>
      </c>
    </row>
    <row r="868" spans="2:3" hidden="1">
      <c r="B868" s="1" t="s">
        <v>142</v>
      </c>
      <c r="C868" s="1">
        <v>0</v>
      </c>
    </row>
    <row r="869" spans="2:3" hidden="1">
      <c r="B869" s="1" t="s">
        <v>143</v>
      </c>
      <c r="C869" s="1">
        <v>6</v>
      </c>
    </row>
    <row r="870" spans="2:3" hidden="1">
      <c r="B870" s="1" t="s">
        <v>144</v>
      </c>
      <c r="C870" s="1">
        <v>3.65</v>
      </c>
    </row>
    <row r="871" spans="2:3" hidden="1">
      <c r="B871" s="1" t="s">
        <v>145</v>
      </c>
      <c r="C871" s="1">
        <v>3.38</v>
      </c>
    </row>
    <row r="872" spans="2:3" hidden="1">
      <c r="B872" s="1" t="s">
        <v>146</v>
      </c>
      <c r="C872" s="1">
        <v>1</v>
      </c>
    </row>
    <row r="873" spans="2:3" hidden="1">
      <c r="B873" s="1" t="s">
        <v>147</v>
      </c>
      <c r="C873" s="1">
        <v>0</v>
      </c>
    </row>
    <row r="874" spans="2:3" hidden="1">
      <c r="B874" s="1" t="s">
        <v>148</v>
      </c>
      <c r="C874" s="1">
        <v>13</v>
      </c>
    </row>
    <row r="875" spans="2:3" hidden="1">
      <c r="B875" s="1" t="s">
        <v>149</v>
      </c>
      <c r="C875" s="1">
        <v>0</v>
      </c>
    </row>
    <row r="876" spans="2:3" hidden="1">
      <c r="B876" s="1" t="s">
        <v>150</v>
      </c>
      <c r="C876" s="1">
        <v>0</v>
      </c>
    </row>
    <row r="877" spans="2:3" hidden="1">
      <c r="B877" s="1" t="s">
        <v>151</v>
      </c>
      <c r="C877" s="1">
        <v>0</v>
      </c>
    </row>
    <row r="878" spans="2:3" hidden="1">
      <c r="B878" s="1" t="s">
        <v>152</v>
      </c>
      <c r="C878" s="1">
        <v>0</v>
      </c>
    </row>
    <row r="879" spans="2:3" hidden="1">
      <c r="B879" s="1" t="s">
        <v>153</v>
      </c>
      <c r="C879" s="1">
        <v>0</v>
      </c>
    </row>
    <row r="880" spans="2:3" hidden="1">
      <c r="B880" s="1" t="s">
        <v>154</v>
      </c>
      <c r="C880" s="1">
        <v>0</v>
      </c>
    </row>
    <row r="881" spans="2:3" hidden="1">
      <c r="B881" s="1" t="s">
        <v>155</v>
      </c>
      <c r="C881" s="1">
        <v>5</v>
      </c>
    </row>
    <row r="882" spans="2:3" hidden="1">
      <c r="B882" s="1" t="s">
        <v>156</v>
      </c>
      <c r="C882" s="1">
        <v>0</v>
      </c>
    </row>
    <row r="883" spans="2:3" hidden="1">
      <c r="B883" s="1" t="s">
        <v>157</v>
      </c>
      <c r="C883" s="1">
        <v>0</v>
      </c>
    </row>
    <row r="884" spans="2:3" hidden="1">
      <c r="B884" s="1" t="s">
        <v>158</v>
      </c>
      <c r="C884" s="1">
        <v>0</v>
      </c>
    </row>
    <row r="885" spans="2:3" hidden="1">
      <c r="B885" s="1" t="s">
        <v>159</v>
      </c>
      <c r="C885" s="1">
        <v>6800</v>
      </c>
    </row>
    <row r="886" spans="2:3" hidden="1">
      <c r="B886" s="1" t="s">
        <v>160</v>
      </c>
      <c r="C886" s="1">
        <v>0</v>
      </c>
    </row>
    <row r="887" spans="2:3" hidden="1">
      <c r="B887" s="1" t="s">
        <v>161</v>
      </c>
      <c r="C887" s="1">
        <v>0</v>
      </c>
    </row>
    <row r="888" spans="2:3" hidden="1">
      <c r="B888" s="1" t="s">
        <v>162</v>
      </c>
      <c r="C888" s="1">
        <v>8500</v>
      </c>
    </row>
    <row r="889" spans="2:3" hidden="1">
      <c r="B889" s="1" t="s">
        <v>163</v>
      </c>
      <c r="C889" s="1">
        <v>5</v>
      </c>
    </row>
    <row r="890" spans="2:3" hidden="1">
      <c r="B890" s="1" t="s">
        <v>164</v>
      </c>
      <c r="C890" s="1">
        <v>15000</v>
      </c>
    </row>
    <row r="891" spans="2:3" hidden="1">
      <c r="B891" s="1" t="s">
        <v>165</v>
      </c>
      <c r="C891" s="1">
        <v>5</v>
      </c>
    </row>
    <row r="892" spans="2:3" hidden="1">
      <c r="B892" s="1" t="s">
        <v>166</v>
      </c>
      <c r="C892" s="1">
        <v>0</v>
      </c>
    </row>
    <row r="893" spans="2:3" hidden="1">
      <c r="B893" s="1" t="s">
        <v>167</v>
      </c>
      <c r="C893" s="1">
        <v>0</v>
      </c>
    </row>
    <row r="894" spans="2:3" hidden="1">
      <c r="B894" s="1" t="s">
        <v>168</v>
      </c>
      <c r="C894" s="1">
        <v>0</v>
      </c>
    </row>
    <row r="895" spans="2:3" hidden="1">
      <c r="B895" s="1" t="s">
        <v>169</v>
      </c>
      <c r="C895" s="1">
        <v>0</v>
      </c>
    </row>
    <row r="896" spans="2:3" hidden="1">
      <c r="B896" s="1" t="s">
        <v>170</v>
      </c>
      <c r="C896" s="1">
        <v>0</v>
      </c>
    </row>
    <row r="897" spans="2:3" hidden="1">
      <c r="B897" s="1" t="s">
        <v>171</v>
      </c>
      <c r="C897" s="1">
        <v>0</v>
      </c>
    </row>
    <row r="898" spans="2:3" hidden="1">
      <c r="B898" s="1" t="s">
        <v>172</v>
      </c>
      <c r="C898" s="1">
        <v>0</v>
      </c>
    </row>
    <row r="899" spans="2:3" hidden="1">
      <c r="B899" s="1" t="s">
        <v>173</v>
      </c>
      <c r="C899" s="1">
        <v>0</v>
      </c>
    </row>
    <row r="900" spans="2:3" hidden="1">
      <c r="B900" s="1" t="s">
        <v>174</v>
      </c>
      <c r="C900" s="1">
        <v>0</v>
      </c>
    </row>
    <row r="901" spans="2:3" hidden="1">
      <c r="B901" s="1" t="s">
        <v>175</v>
      </c>
      <c r="C901" s="1">
        <v>0</v>
      </c>
    </row>
    <row r="902" spans="2:3" hidden="1">
      <c r="B902" s="1" t="s">
        <v>176</v>
      </c>
      <c r="C902" s="1">
        <v>0</v>
      </c>
    </row>
    <row r="903" spans="2:3" hidden="1">
      <c r="B903" s="1" t="s">
        <v>177</v>
      </c>
      <c r="C903" s="1">
        <v>6</v>
      </c>
    </row>
    <row r="904" spans="2:3" hidden="1">
      <c r="B904" s="1" t="s">
        <v>178</v>
      </c>
      <c r="C904" s="1">
        <v>0</v>
      </c>
    </row>
    <row r="905" spans="2:3" hidden="1">
      <c r="B905" s="1" t="s">
        <v>179</v>
      </c>
      <c r="C905" s="1">
        <v>0</v>
      </c>
    </row>
    <row r="906" spans="2:3" hidden="1">
      <c r="B906" s="1" t="s">
        <v>180</v>
      </c>
      <c r="C906" s="1">
        <v>0</v>
      </c>
    </row>
    <row r="907" spans="2:3" hidden="1">
      <c r="B907" s="1" t="s">
        <v>181</v>
      </c>
      <c r="C907" s="1">
        <v>0</v>
      </c>
    </row>
    <row r="908" spans="2:3" hidden="1">
      <c r="B908" s="1" t="s">
        <v>182</v>
      </c>
      <c r="C908" s="1">
        <v>0</v>
      </c>
    </row>
    <row r="909" spans="2:3" hidden="1">
      <c r="B909" s="1" t="s">
        <v>183</v>
      </c>
      <c r="C909" s="1">
        <v>0</v>
      </c>
    </row>
    <row r="910" spans="2:3" hidden="1">
      <c r="B910" s="1" t="s">
        <v>184</v>
      </c>
      <c r="C910" s="1">
        <v>0</v>
      </c>
    </row>
    <row r="911" spans="2:3" hidden="1">
      <c r="B911" s="1" t="s">
        <v>185</v>
      </c>
      <c r="C911" s="1">
        <v>0</v>
      </c>
    </row>
    <row r="912" spans="2:3" hidden="1">
      <c r="B912" s="1" t="s">
        <v>186</v>
      </c>
      <c r="C912" s="1">
        <v>0</v>
      </c>
    </row>
    <row r="913" spans="2:3" hidden="1">
      <c r="B913" s="1" t="s">
        <v>187</v>
      </c>
      <c r="C913" s="1">
        <v>0</v>
      </c>
    </row>
    <row r="914" spans="2:3" hidden="1">
      <c r="B914" s="1" t="s">
        <v>188</v>
      </c>
      <c r="C914" s="1">
        <v>0</v>
      </c>
    </row>
    <row r="915" spans="2:3" hidden="1">
      <c r="B915" s="1" t="s">
        <v>189</v>
      </c>
      <c r="C915" s="1">
        <v>0</v>
      </c>
    </row>
    <row r="916" spans="2:3" hidden="1">
      <c r="B916" s="1" t="s">
        <v>190</v>
      </c>
      <c r="C916" s="1">
        <v>2</v>
      </c>
    </row>
    <row r="917" spans="2:3" hidden="1">
      <c r="B917" s="1" t="s">
        <v>191</v>
      </c>
      <c r="C917" s="1">
        <v>0</v>
      </c>
    </row>
    <row r="918" spans="2:3" hidden="1">
      <c r="B918" s="1" t="s">
        <v>192</v>
      </c>
      <c r="C918" s="1">
        <v>0</v>
      </c>
    </row>
    <row r="919" spans="2:3" hidden="1">
      <c r="B919" s="1" t="s">
        <v>193</v>
      </c>
      <c r="C919" s="1">
        <v>0</v>
      </c>
    </row>
    <row r="920" spans="2:3" hidden="1">
      <c r="B920" s="1" t="s">
        <v>194</v>
      </c>
      <c r="C920" s="1">
        <v>0</v>
      </c>
    </row>
    <row r="921" spans="2:3" hidden="1">
      <c r="B921" s="1" t="s">
        <v>195</v>
      </c>
      <c r="C921" s="1">
        <v>0</v>
      </c>
    </row>
    <row r="922" spans="2:3" hidden="1">
      <c r="B922" s="1" t="s">
        <v>196</v>
      </c>
      <c r="C922" s="1">
        <v>0</v>
      </c>
    </row>
    <row r="923" spans="2:3" hidden="1">
      <c r="B923" s="1" t="s">
        <v>197</v>
      </c>
      <c r="C923" s="1">
        <v>0</v>
      </c>
    </row>
    <row r="924" spans="2:3" hidden="1">
      <c r="B924" s="1" t="s">
        <v>198</v>
      </c>
      <c r="C924" s="1" t="s">
        <v>200</v>
      </c>
    </row>
    <row r="925" spans="2:3" hidden="1">
      <c r="B925" s="1" t="s">
        <v>199</v>
      </c>
      <c r="C925" s="1" t="s">
        <v>202</v>
      </c>
    </row>
    <row r="926" spans="2:3" hidden="1">
      <c r="B926" s="1" t="s">
        <v>201</v>
      </c>
      <c r="C926" s="1" t="s">
        <v>204</v>
      </c>
    </row>
    <row r="927" spans="2:3" hidden="1">
      <c r="B927" s="1" t="s">
        <v>203</v>
      </c>
      <c r="C927" s="1" t="s">
        <v>206</v>
      </c>
    </row>
    <row r="928" spans="2:3" hidden="1">
      <c r="B928" s="1" t="s">
        <v>205</v>
      </c>
      <c r="C928" s="1" t="s">
        <v>208</v>
      </c>
    </row>
    <row r="929" spans="2:3" hidden="1">
      <c r="B929" s="1" t="s">
        <v>207</v>
      </c>
      <c r="C929" s="1" t="s">
        <v>210</v>
      </c>
    </row>
    <row r="930" spans="2:3" hidden="1">
      <c r="B930" s="1" t="s">
        <v>209</v>
      </c>
      <c r="C930" s="1" t="s">
        <v>212</v>
      </c>
    </row>
    <row r="931" spans="2:3" hidden="1">
      <c r="B931" s="1" t="s">
        <v>211</v>
      </c>
      <c r="C931" s="1" t="s">
        <v>214</v>
      </c>
    </row>
    <row r="932" spans="2:3" hidden="1">
      <c r="B932" s="1" t="s">
        <v>213</v>
      </c>
      <c r="C932" s="1" t="s">
        <v>216</v>
      </c>
    </row>
    <row r="933" spans="2:3" hidden="1">
      <c r="B933" s="1" t="s">
        <v>215</v>
      </c>
      <c r="C933" s="1" t="s">
        <v>218</v>
      </c>
    </row>
    <row r="934" spans="2:3" hidden="1">
      <c r="B934" s="1" t="s">
        <v>217</v>
      </c>
      <c r="C934" s="1" t="s">
        <v>220</v>
      </c>
    </row>
    <row r="935" spans="2:3" hidden="1">
      <c r="B935" s="1" t="s">
        <v>219</v>
      </c>
      <c r="C935" s="1" t="s">
        <v>222</v>
      </c>
    </row>
    <row r="936" spans="2:3" hidden="1">
      <c r="B936" s="1" t="s">
        <v>221</v>
      </c>
      <c r="C936" s="1" t="s">
        <v>220</v>
      </c>
    </row>
    <row r="937" spans="2:3" hidden="1">
      <c r="B937" s="1" t="s">
        <v>223</v>
      </c>
      <c r="C937" s="1" t="s">
        <v>212</v>
      </c>
    </row>
    <row r="938" spans="2:3" hidden="1">
      <c r="B938" s="1" t="s">
        <v>224</v>
      </c>
      <c r="C938" s="1" t="s">
        <v>226</v>
      </c>
    </row>
    <row r="939" spans="2:3" hidden="1">
      <c r="B939" s="1" t="s">
        <v>225</v>
      </c>
      <c r="C939" s="1" t="s">
        <v>220</v>
      </c>
    </row>
    <row r="940" spans="2:3" hidden="1">
      <c r="B940" s="1" t="s">
        <v>227</v>
      </c>
      <c r="C940" s="1" t="s">
        <v>220</v>
      </c>
    </row>
    <row r="941" spans="2:3" hidden="1">
      <c r="B941" s="1" t="s">
        <v>228</v>
      </c>
      <c r="C941" s="1" t="s">
        <v>208</v>
      </c>
    </row>
    <row r="942" spans="2:3" hidden="1">
      <c r="B942" s="1" t="s">
        <v>229</v>
      </c>
      <c r="C942" s="1" t="s">
        <v>231</v>
      </c>
    </row>
    <row r="943" spans="2:3" hidden="1">
      <c r="B943" s="1" t="s">
        <v>230</v>
      </c>
      <c r="C943" s="1" t="s">
        <v>204</v>
      </c>
    </row>
    <row r="944" spans="2:3" hidden="1">
      <c r="B944" s="1" t="s">
        <v>232</v>
      </c>
      <c r="C944" s="1" t="s">
        <v>231</v>
      </c>
    </row>
    <row r="945" spans="2:3" hidden="1">
      <c r="B945" s="1" t="s">
        <v>233</v>
      </c>
      <c r="C945" s="1" t="s">
        <v>235</v>
      </c>
    </row>
    <row r="946" spans="2:3" hidden="1">
      <c r="B946" s="1" t="s">
        <v>234</v>
      </c>
      <c r="C946" s="1" t="s">
        <v>237</v>
      </c>
    </row>
    <row r="947" spans="2:3" hidden="1">
      <c r="B947" s="1" t="s">
        <v>236</v>
      </c>
      <c r="C947" s="1" t="s">
        <v>239</v>
      </c>
    </row>
    <row r="948" spans="2:3" hidden="1">
      <c r="B948" s="1" t="s">
        <v>238</v>
      </c>
      <c r="C948" s="1" t="s">
        <v>208</v>
      </c>
    </row>
    <row r="949" spans="2:3" hidden="1">
      <c r="B949" s="1" t="s">
        <v>240</v>
      </c>
      <c r="C949" s="1" t="s">
        <v>208</v>
      </c>
    </row>
    <row r="950" spans="2:3" hidden="1">
      <c r="B950" s="1" t="s">
        <v>241</v>
      </c>
      <c r="C950" s="1" t="s">
        <v>243</v>
      </c>
    </row>
    <row r="951" spans="2:3" hidden="1">
      <c r="B951" s="1" t="s">
        <v>242</v>
      </c>
      <c r="C951" s="1" t="s">
        <v>245</v>
      </c>
    </row>
    <row r="952" spans="2:3" hidden="1">
      <c r="B952" s="1" t="s">
        <v>244</v>
      </c>
      <c r="C952" s="1">
        <v>0</v>
      </c>
    </row>
    <row r="953" spans="2:3" hidden="1">
      <c r="B953" s="1" t="s">
        <v>246</v>
      </c>
      <c r="C953" s="1">
        <v>0</v>
      </c>
    </row>
    <row r="954" spans="2:3" hidden="1">
      <c r="B954" s="1" t="s">
        <v>247</v>
      </c>
      <c r="C954" s="1">
        <v>0</v>
      </c>
    </row>
    <row r="955" spans="2:3" hidden="1">
      <c r="B955" s="1" t="s">
        <v>248</v>
      </c>
      <c r="C955" s="1">
        <v>0</v>
      </c>
    </row>
    <row r="956" spans="2:3" hidden="1">
      <c r="B956" s="1" t="s">
        <v>249</v>
      </c>
      <c r="C956" s="1">
        <v>0</v>
      </c>
    </row>
    <row r="957" spans="2:3" hidden="1">
      <c r="B957" s="1" t="s">
        <v>250</v>
      </c>
      <c r="C957" s="1">
        <v>0</v>
      </c>
    </row>
    <row r="958" spans="2:3" hidden="1">
      <c r="B958" s="1" t="s">
        <v>251</v>
      </c>
      <c r="C958" s="1">
        <v>0</v>
      </c>
    </row>
    <row r="959" spans="2:3" hidden="1">
      <c r="B959" s="1" t="s">
        <v>252</v>
      </c>
      <c r="C959" s="1">
        <v>0</v>
      </c>
    </row>
    <row r="960" spans="2:3" hidden="1">
      <c r="B960" s="1" t="s">
        <v>253</v>
      </c>
      <c r="C960" s="1">
        <v>0</v>
      </c>
    </row>
    <row r="961" spans="2:3" hidden="1">
      <c r="B961" s="1" t="s">
        <v>254</v>
      </c>
      <c r="C961" s="1">
        <v>0</v>
      </c>
    </row>
    <row r="962" spans="2:3" hidden="1">
      <c r="B962" s="1" t="s">
        <v>255</v>
      </c>
      <c r="C962" s="1">
        <v>0</v>
      </c>
    </row>
    <row r="963" spans="2:3" hidden="1">
      <c r="B963" s="1" t="s">
        <v>256</v>
      </c>
      <c r="C963" s="1">
        <v>0</v>
      </c>
    </row>
    <row r="964" spans="2:3" hidden="1">
      <c r="B964" s="1" t="s">
        <v>257</v>
      </c>
      <c r="C964" s="1">
        <v>0</v>
      </c>
    </row>
    <row r="965" spans="2:3" hidden="1">
      <c r="B965" s="1" t="s">
        <v>258</v>
      </c>
      <c r="C965" s="1">
        <v>0</v>
      </c>
    </row>
    <row r="966" spans="2:3" hidden="1">
      <c r="B966" s="1" t="s">
        <v>259</v>
      </c>
      <c r="C966" s="1" t="s">
        <v>261</v>
      </c>
    </row>
    <row r="967" spans="2:3" hidden="1">
      <c r="B967" s="1" t="s">
        <v>260</v>
      </c>
      <c r="C967" s="1">
        <v>0</v>
      </c>
    </row>
    <row r="968" spans="2:3" hidden="1">
      <c r="B968" s="1" t="s">
        <v>262</v>
      </c>
      <c r="C968" s="1">
        <v>0</v>
      </c>
    </row>
    <row r="969" spans="2:3" hidden="1">
      <c r="B969" s="1" t="s">
        <v>263</v>
      </c>
      <c r="C969" s="1">
        <v>0</v>
      </c>
    </row>
    <row r="970" spans="2:3" hidden="1">
      <c r="B970" s="1" t="s">
        <v>264</v>
      </c>
      <c r="C970" s="1">
        <v>0</v>
      </c>
    </row>
    <row r="971" spans="2:3" hidden="1">
      <c r="B971" s="1" t="s">
        <v>265</v>
      </c>
      <c r="C971" s="1" t="s">
        <v>267</v>
      </c>
    </row>
    <row r="972" spans="2:3" hidden="1">
      <c r="B972" s="1" t="s">
        <v>266</v>
      </c>
      <c r="C972" s="1">
        <v>0</v>
      </c>
    </row>
    <row r="973" spans="2:3" hidden="1">
      <c r="B973" s="1" t="s">
        <v>268</v>
      </c>
      <c r="C973" s="1">
        <v>0</v>
      </c>
    </row>
    <row r="974" spans="2:3" hidden="1">
      <c r="B974" s="1" t="s">
        <v>269</v>
      </c>
      <c r="C974" s="1">
        <v>0</v>
      </c>
    </row>
    <row r="975" spans="2:3" hidden="1">
      <c r="B975" s="1" t="s">
        <v>270</v>
      </c>
      <c r="C975" s="1">
        <v>0</v>
      </c>
    </row>
    <row r="976" spans="2:3" hidden="1">
      <c r="B976" s="1" t="s">
        <v>271</v>
      </c>
      <c r="C976" s="1">
        <v>0</v>
      </c>
    </row>
    <row r="977" spans="2:3" hidden="1">
      <c r="B977" s="1" t="s">
        <v>272</v>
      </c>
      <c r="C977" s="1">
        <v>0</v>
      </c>
    </row>
    <row r="978" spans="2:3" hidden="1">
      <c r="B978" s="1" t="s">
        <v>273</v>
      </c>
      <c r="C978" s="1">
        <v>0</v>
      </c>
    </row>
    <row r="979" spans="2:3" hidden="1">
      <c r="B979" s="1" t="s">
        <v>274</v>
      </c>
      <c r="C979" s="1">
        <v>0</v>
      </c>
    </row>
    <row r="980" spans="2:3" hidden="1">
      <c r="B980" s="1" t="s">
        <v>275</v>
      </c>
      <c r="C980" s="1">
        <v>0</v>
      </c>
    </row>
    <row r="981" spans="2:3" hidden="1">
      <c r="B981" s="1" t="s">
        <v>276</v>
      </c>
      <c r="C981" s="1">
        <v>0</v>
      </c>
    </row>
    <row r="982" spans="2:3" hidden="1">
      <c r="B982" s="1" t="s">
        <v>277</v>
      </c>
      <c r="C982" s="1">
        <v>0</v>
      </c>
    </row>
    <row r="983" spans="2:3" hidden="1">
      <c r="B983" s="1" t="s">
        <v>278</v>
      </c>
      <c r="C983" s="1">
        <v>0</v>
      </c>
    </row>
    <row r="984" spans="2:3" hidden="1">
      <c r="B984" s="1" t="s">
        <v>279</v>
      </c>
      <c r="C984" s="1">
        <v>0</v>
      </c>
    </row>
    <row r="985" spans="2:3" hidden="1">
      <c r="B985" s="1" t="s">
        <v>280</v>
      </c>
      <c r="C985" s="1">
        <v>0</v>
      </c>
    </row>
    <row r="986" spans="2:3" hidden="1">
      <c r="B986" s="1" t="s">
        <v>281</v>
      </c>
      <c r="C986" s="1">
        <v>0</v>
      </c>
    </row>
    <row r="987" spans="2:3" hidden="1">
      <c r="B987" s="1" t="s">
        <v>282</v>
      </c>
      <c r="C987" s="1">
        <v>0</v>
      </c>
    </row>
    <row r="988" spans="2:3" hidden="1">
      <c r="B988" s="1" t="s">
        <v>283</v>
      </c>
      <c r="C988" s="1" t="s">
        <v>261</v>
      </c>
    </row>
    <row r="989" spans="2:3" hidden="1">
      <c r="B989" s="1" t="s">
        <v>284</v>
      </c>
      <c r="C989" s="1" t="s">
        <v>267</v>
      </c>
    </row>
    <row r="990" spans="2:3" hidden="1">
      <c r="B990" s="1" t="s">
        <v>285</v>
      </c>
      <c r="C990" s="1">
        <v>0</v>
      </c>
    </row>
    <row r="991" spans="2:3" hidden="1">
      <c r="B991" s="1" t="s">
        <v>286</v>
      </c>
      <c r="C991" s="1">
        <v>0</v>
      </c>
    </row>
    <row r="992" spans="2:3" hidden="1">
      <c r="B992" s="1" t="s">
        <v>287</v>
      </c>
      <c r="C992" s="1">
        <v>0</v>
      </c>
    </row>
    <row r="993" spans="2:3" hidden="1">
      <c r="B993" s="1" t="s">
        <v>288</v>
      </c>
      <c r="C993" s="1">
        <v>0</v>
      </c>
    </row>
    <row r="994" spans="2:3" hidden="1">
      <c r="B994" s="1" t="s">
        <v>289</v>
      </c>
      <c r="C994" s="1">
        <v>0</v>
      </c>
    </row>
    <row r="995" spans="2:3" hidden="1">
      <c r="B995" s="1" t="s">
        <v>290</v>
      </c>
      <c r="C995" s="1">
        <v>0</v>
      </c>
    </row>
    <row r="996" spans="2:3" hidden="1">
      <c r="B996" s="1" t="s">
        <v>291</v>
      </c>
      <c r="C996" s="1">
        <v>0</v>
      </c>
    </row>
    <row r="997" spans="2:3" hidden="1">
      <c r="B997" s="1" t="s">
        <v>292</v>
      </c>
      <c r="C997" s="1">
        <v>0</v>
      </c>
    </row>
    <row r="998" spans="2:3" hidden="1">
      <c r="B998" s="1" t="s">
        <v>293</v>
      </c>
      <c r="C998" s="1">
        <v>0</v>
      </c>
    </row>
    <row r="999" spans="2:3" hidden="1">
      <c r="B999" s="1" t="s">
        <v>294</v>
      </c>
      <c r="C999" s="1">
        <v>0</v>
      </c>
    </row>
    <row r="1000" spans="2:3" hidden="1">
      <c r="B1000" s="1" t="s">
        <v>295</v>
      </c>
      <c r="C1000" s="1">
        <v>0</v>
      </c>
    </row>
    <row r="1001" spans="2:3" hidden="1">
      <c r="B1001" s="1" t="s">
        <v>296</v>
      </c>
      <c r="C1001" s="1">
        <v>0</v>
      </c>
    </row>
    <row r="1002" spans="2:3" hidden="1">
      <c r="B1002" s="1" t="s">
        <v>297</v>
      </c>
      <c r="C1002" s="1">
        <v>0</v>
      </c>
    </row>
    <row r="1003" spans="2:3" hidden="1">
      <c r="B1003" s="1" t="s">
        <v>298</v>
      </c>
      <c r="C1003" s="1">
        <v>0</v>
      </c>
    </row>
    <row r="1004" spans="2:3" hidden="1">
      <c r="B1004" s="1" t="s">
        <v>299</v>
      </c>
      <c r="C1004" s="1">
        <v>1</v>
      </c>
    </row>
    <row r="1005" spans="2:3" hidden="1">
      <c r="B1005" s="1" t="s">
        <v>300</v>
      </c>
      <c r="C1005" s="1">
        <v>0</v>
      </c>
    </row>
    <row r="1006" spans="2:3" hidden="1">
      <c r="B1006" s="1" t="s">
        <v>301</v>
      </c>
      <c r="C1006" s="1">
        <v>0</v>
      </c>
    </row>
    <row r="1007" spans="2:3" hidden="1">
      <c r="B1007" s="1" t="s">
        <v>302</v>
      </c>
      <c r="C1007" s="1">
        <v>0</v>
      </c>
    </row>
    <row r="1008" spans="2:3" hidden="1">
      <c r="B1008" s="1" t="s">
        <v>303</v>
      </c>
      <c r="C1008" s="1">
        <v>0</v>
      </c>
    </row>
    <row r="1009" spans="2:3" hidden="1">
      <c r="B1009" s="1" t="s">
        <v>304</v>
      </c>
      <c r="C1009" s="1">
        <v>1</v>
      </c>
    </row>
    <row r="1010" spans="2:3" hidden="1">
      <c r="B1010" s="1" t="s">
        <v>305</v>
      </c>
      <c r="C1010" s="1">
        <v>0</v>
      </c>
    </row>
    <row r="1011" spans="2:3" hidden="1">
      <c r="B1011" s="1" t="s">
        <v>306</v>
      </c>
      <c r="C1011" s="1">
        <v>0</v>
      </c>
    </row>
    <row r="1012" spans="2:3" hidden="1">
      <c r="B1012" s="1" t="s">
        <v>307</v>
      </c>
      <c r="C1012" s="1">
        <v>0</v>
      </c>
    </row>
    <row r="1013" spans="2:3" hidden="1">
      <c r="B1013" s="1" t="s">
        <v>308</v>
      </c>
      <c r="C1013" s="1">
        <v>0</v>
      </c>
    </row>
    <row r="1014" spans="2:3" hidden="1">
      <c r="B1014" s="1" t="s">
        <v>309</v>
      </c>
      <c r="C1014" s="1">
        <v>0</v>
      </c>
    </row>
    <row r="1015" spans="2:3" hidden="1">
      <c r="B1015" s="1" t="s">
        <v>310</v>
      </c>
      <c r="C1015" s="1">
        <v>0</v>
      </c>
    </row>
    <row r="1016" spans="2:3" hidden="1">
      <c r="B1016" s="1" t="s">
        <v>311</v>
      </c>
      <c r="C1016" s="1">
        <v>0</v>
      </c>
    </row>
    <row r="1017" spans="2:3" hidden="1">
      <c r="B1017" s="1" t="s">
        <v>312</v>
      </c>
      <c r="C1017" s="1">
        <v>0</v>
      </c>
    </row>
    <row r="1018" spans="2:3" hidden="1">
      <c r="B1018" s="1" t="s">
        <v>313</v>
      </c>
      <c r="C1018" s="1">
        <v>0</v>
      </c>
    </row>
    <row r="1019" spans="2:3" hidden="1">
      <c r="B1019" s="1" t="s">
        <v>314</v>
      </c>
      <c r="C1019" s="1">
        <v>0</v>
      </c>
    </row>
    <row r="1020" spans="2:3" hidden="1">
      <c r="B1020" s="1" t="s">
        <v>315</v>
      </c>
      <c r="C1020" s="1">
        <v>0</v>
      </c>
    </row>
    <row r="1021" spans="2:3" hidden="1">
      <c r="B1021" s="1" t="s">
        <v>316</v>
      </c>
      <c r="C1021" s="1">
        <v>0</v>
      </c>
    </row>
    <row r="1022" spans="2:3" hidden="1">
      <c r="B1022" s="1" t="s">
        <v>317</v>
      </c>
      <c r="C1022" s="1">
        <v>0</v>
      </c>
    </row>
    <row r="1023" spans="2:3" hidden="1">
      <c r="B1023" s="1" t="s">
        <v>318</v>
      </c>
      <c r="C1023" s="1">
        <v>0</v>
      </c>
    </row>
    <row r="1024" spans="2:3" hidden="1">
      <c r="B1024" s="1" t="s">
        <v>319</v>
      </c>
      <c r="C1024" s="1">
        <v>0</v>
      </c>
    </row>
    <row r="1025" spans="2:3" hidden="1">
      <c r="B1025" s="1" t="s">
        <v>320</v>
      </c>
      <c r="C1025" s="1">
        <v>0</v>
      </c>
    </row>
    <row r="1026" spans="2:3" hidden="1">
      <c r="B1026" s="1" t="s">
        <v>321</v>
      </c>
      <c r="C1026" s="1">
        <v>0</v>
      </c>
    </row>
    <row r="1027" spans="2:3" hidden="1">
      <c r="B1027" s="1" t="s">
        <v>322</v>
      </c>
      <c r="C1027" s="1">
        <v>1</v>
      </c>
    </row>
    <row r="1028" spans="2:3" hidden="1">
      <c r="B1028" s="1" t="s">
        <v>323</v>
      </c>
      <c r="C1028" s="1">
        <v>0</v>
      </c>
    </row>
    <row r="1029" spans="2:3" hidden="1">
      <c r="B1029" s="1" t="s">
        <v>324</v>
      </c>
      <c r="C1029" s="1">
        <v>0</v>
      </c>
    </row>
    <row r="1030" spans="2:3" hidden="1">
      <c r="B1030" s="1" t="s">
        <v>325</v>
      </c>
      <c r="C1030" s="1">
        <v>0</v>
      </c>
    </row>
    <row r="1031" spans="2:3" hidden="1">
      <c r="B1031" s="1" t="s">
        <v>326</v>
      </c>
      <c r="C1031" s="1">
        <v>0</v>
      </c>
    </row>
    <row r="1032" spans="2:3" hidden="1">
      <c r="B1032" s="1" t="s">
        <v>327</v>
      </c>
      <c r="C1032" s="1">
        <v>0</v>
      </c>
    </row>
    <row r="1033" spans="2:3" hidden="1">
      <c r="B1033" s="1" t="s">
        <v>328</v>
      </c>
      <c r="C1033" s="1">
        <v>0</v>
      </c>
    </row>
    <row r="1034" spans="2:3" hidden="1">
      <c r="B1034" s="1" t="s">
        <v>329</v>
      </c>
      <c r="C1034" s="1">
        <v>0</v>
      </c>
    </row>
    <row r="1035" spans="2:3" hidden="1">
      <c r="B1035" s="1" t="s">
        <v>330</v>
      </c>
      <c r="C1035" s="1">
        <v>0</v>
      </c>
    </row>
    <row r="1036" spans="2:3" hidden="1">
      <c r="B1036" s="1" t="s">
        <v>331</v>
      </c>
      <c r="C1036" s="1">
        <v>0</v>
      </c>
    </row>
    <row r="1037" spans="2:3" hidden="1">
      <c r="B1037" s="1" t="s">
        <v>332</v>
      </c>
      <c r="C1037" s="1">
        <v>0</v>
      </c>
    </row>
    <row r="1038" spans="2:3" hidden="1">
      <c r="B1038" s="1" t="s">
        <v>333</v>
      </c>
      <c r="C1038" s="1">
        <v>0</v>
      </c>
    </row>
    <row r="1039" spans="2:3" hidden="1">
      <c r="B1039" s="1" t="s">
        <v>334</v>
      </c>
      <c r="C1039" s="1">
        <v>0</v>
      </c>
    </row>
    <row r="1040" spans="2:3" hidden="1">
      <c r="B1040" s="1" t="s">
        <v>335</v>
      </c>
      <c r="C1040" s="1">
        <v>0</v>
      </c>
    </row>
    <row r="1041" spans="2:3" hidden="1">
      <c r="B1041" s="1" t="s">
        <v>336</v>
      </c>
      <c r="C1041" s="1">
        <v>0</v>
      </c>
    </row>
    <row r="1042" spans="2:3" hidden="1">
      <c r="B1042" s="1" t="s">
        <v>337</v>
      </c>
      <c r="C1042" s="1">
        <v>0</v>
      </c>
    </row>
    <row r="1043" spans="2:3" hidden="1">
      <c r="B1043" s="1" t="s">
        <v>338</v>
      </c>
      <c r="C1043" s="1">
        <v>0</v>
      </c>
    </row>
    <row r="1044" spans="2:3" hidden="1">
      <c r="B1044" s="1" t="s">
        <v>339</v>
      </c>
      <c r="C1044" s="1">
        <v>0</v>
      </c>
    </row>
    <row r="1045" spans="2:3" hidden="1">
      <c r="B1045" s="1" t="s">
        <v>340</v>
      </c>
      <c r="C1045" s="1">
        <v>0</v>
      </c>
    </row>
    <row r="1046" spans="2:3" hidden="1">
      <c r="B1046" s="1" t="s">
        <v>341</v>
      </c>
      <c r="C1046" s="1">
        <v>0</v>
      </c>
    </row>
    <row r="1047" spans="2:3" hidden="1">
      <c r="B1047" s="1" t="s">
        <v>342</v>
      </c>
      <c r="C1047" s="1">
        <v>0</v>
      </c>
    </row>
    <row r="1048" spans="2:3" hidden="1">
      <c r="B1048" s="1" t="s">
        <v>343</v>
      </c>
      <c r="C1048" s="1">
        <v>0</v>
      </c>
    </row>
    <row r="1049" spans="2:3" hidden="1">
      <c r="B1049" s="1" t="s">
        <v>344</v>
      </c>
      <c r="C1049" s="1">
        <v>0</v>
      </c>
    </row>
    <row r="1050" spans="2:3" hidden="1">
      <c r="B1050" s="1" t="s">
        <v>345</v>
      </c>
      <c r="C1050" s="1">
        <v>0</v>
      </c>
    </row>
    <row r="1051" spans="2:3" hidden="1">
      <c r="B1051" s="1" t="s">
        <v>346</v>
      </c>
      <c r="C1051" s="1">
        <v>0</v>
      </c>
    </row>
    <row r="1052" spans="2:3" hidden="1">
      <c r="B1052" s="1" t="s">
        <v>347</v>
      </c>
      <c r="C1052" s="1">
        <v>0</v>
      </c>
    </row>
    <row r="1053" spans="2:3" hidden="1">
      <c r="B1053" s="1" t="s">
        <v>348</v>
      </c>
      <c r="C1053" s="1">
        <v>0</v>
      </c>
    </row>
    <row r="1054" spans="2:3" hidden="1">
      <c r="B1054" s="1" t="s">
        <v>349</v>
      </c>
      <c r="C1054" s="1">
        <v>0</v>
      </c>
    </row>
    <row r="1055" spans="2:3" hidden="1">
      <c r="B1055" s="1" t="s">
        <v>350</v>
      </c>
      <c r="C1055" s="1">
        <v>0</v>
      </c>
    </row>
    <row r="1056" spans="2:3" hidden="1">
      <c r="B1056" s="1" t="s">
        <v>351</v>
      </c>
      <c r="C1056" s="1">
        <v>0</v>
      </c>
    </row>
    <row r="1057" spans="2:3" hidden="1">
      <c r="B1057" s="1" t="s">
        <v>352</v>
      </c>
      <c r="C1057" s="1">
        <v>0</v>
      </c>
    </row>
    <row r="1058" spans="2:3" hidden="1">
      <c r="B1058" s="1" t="s">
        <v>353</v>
      </c>
      <c r="C1058" s="1">
        <v>0</v>
      </c>
    </row>
    <row r="1059" spans="2:3" hidden="1">
      <c r="B1059" s="1" t="s">
        <v>354</v>
      </c>
      <c r="C1059" s="1">
        <v>0</v>
      </c>
    </row>
    <row r="1060" spans="2:3" hidden="1">
      <c r="B1060" s="1" t="s">
        <v>355</v>
      </c>
      <c r="C1060" s="1">
        <v>0</v>
      </c>
    </row>
    <row r="1061" spans="2:3" hidden="1">
      <c r="B1061" s="1" t="s">
        <v>356</v>
      </c>
      <c r="C1061" s="1">
        <v>0</v>
      </c>
    </row>
    <row r="1062" spans="2:3" hidden="1">
      <c r="B1062" s="1" t="s">
        <v>357</v>
      </c>
      <c r="C1062" s="1">
        <v>0</v>
      </c>
    </row>
    <row r="1063" spans="2:3" hidden="1">
      <c r="B1063" s="1" t="s">
        <v>358</v>
      </c>
      <c r="C1063" s="1">
        <v>0</v>
      </c>
    </row>
    <row r="1064" spans="2:3" hidden="1">
      <c r="B1064" s="1" t="s">
        <v>359</v>
      </c>
      <c r="C1064" s="1">
        <v>0</v>
      </c>
    </row>
    <row r="1065" spans="2:3" hidden="1">
      <c r="B1065" s="1" t="s">
        <v>360</v>
      </c>
      <c r="C1065" s="1">
        <v>0</v>
      </c>
    </row>
    <row r="1066" spans="2:3" hidden="1">
      <c r="B1066" s="1" t="s">
        <v>361</v>
      </c>
      <c r="C1066" s="1">
        <v>0</v>
      </c>
    </row>
    <row r="1067" spans="2:3" hidden="1">
      <c r="B1067" s="1" t="s">
        <v>362</v>
      </c>
      <c r="C1067" s="1">
        <v>0</v>
      </c>
    </row>
    <row r="1068" spans="2:3" hidden="1">
      <c r="B1068" s="1" t="s">
        <v>363</v>
      </c>
      <c r="C1068" s="1">
        <v>0</v>
      </c>
    </row>
    <row r="1069" spans="2:3" hidden="1">
      <c r="B1069" s="1" t="s">
        <v>364</v>
      </c>
      <c r="C1069" s="1">
        <v>0</v>
      </c>
    </row>
    <row r="1070" spans="2:3" hidden="1">
      <c r="B1070" s="1" t="s">
        <v>365</v>
      </c>
    </row>
    <row r="1071" spans="2:3"/>
  </sheetData>
  <protectedRanges>
    <protectedRange sqref="F1 D8:E8 F19:F20 F25" name="Grey edit cells"/>
  </protectedRanges>
  <mergeCells count="4">
    <mergeCell ref="B59:C59"/>
    <mergeCell ref="B3:F3"/>
    <mergeCell ref="B57:C57"/>
    <mergeCell ref="B58:C58"/>
  </mergeCells>
  <conditionalFormatting sqref="B73">
    <cfRule type="expression" dxfId="26" priority="2" stopIfTrue="1">
      <formula>MID($A71,1,4)="Rent"</formula>
    </cfRule>
  </conditionalFormatting>
  <conditionalFormatting sqref="B66:C66">
    <cfRule type="expression" dxfId="25" priority="45" stopIfTrue="1">
      <formula>MID(#REF!,1,4)="Rent"</formula>
    </cfRule>
  </conditionalFormatting>
  <conditionalFormatting sqref="B67:C72">
    <cfRule type="expression" dxfId="24" priority="5" stopIfTrue="1">
      <formula>MID($A61,1,4)="Rent"</formula>
    </cfRule>
  </conditionalFormatting>
  <conditionalFormatting sqref="C73">
    <cfRule type="expression" dxfId="23" priority="1" stopIfTrue="1">
      <formula>MID($A72,1,4)="Rent"</formula>
    </cfRule>
  </conditionalFormatting>
  <conditionalFormatting sqref="C11:D11">
    <cfRule type="expression" dxfId="22" priority="6">
      <formula>$F$1="no"</formula>
    </cfRule>
  </conditionalFormatting>
  <conditionalFormatting sqref="C12:D21 C25:D27">
    <cfRule type="expression" dxfId="21" priority="28">
      <formula>$F$1="No"</formula>
    </cfRule>
  </conditionalFormatting>
  <conditionalFormatting sqref="C22:D22 D23 C24:D24">
    <cfRule type="expression" dxfId="20" priority="3">
      <formula>$F$1="No"</formula>
    </cfRule>
  </conditionalFormatting>
  <dataValidations count="1">
    <dataValidation type="list" allowBlank="1" showInputMessage="1" showErrorMessage="1" sqref="F1" xr:uid="{E8ED8797-D89B-40D8-90C1-E73FF3D4C5A8}">
      <formula1>"Yes,No"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ignoredErrors>
    <ignoredError sqref="F21:F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B88A6-7137-4CF1-9B32-4C4BB4ED872E}">
  <dimension ref="A1:WVP1071"/>
  <sheetViews>
    <sheetView topLeftCell="A62" workbookViewId="0">
      <selection activeCell="H30" sqref="H30"/>
    </sheetView>
  </sheetViews>
  <sheetFormatPr defaultColWidth="0" defaultRowHeight="16.5" zeroHeight="1"/>
  <cols>
    <col min="1" max="1" width="2.625" style="1" customWidth="1"/>
    <col min="2" max="2" width="42.625" style="1" customWidth="1"/>
    <col min="3" max="6" width="12.625" style="1" customWidth="1"/>
    <col min="7" max="7" width="12.875" style="1" customWidth="1"/>
    <col min="8" max="8" width="11.875" style="1" customWidth="1"/>
    <col min="9" max="9" width="9" style="1" hidden="1"/>
    <col min="10" max="257" width="8" style="1" hidden="1"/>
    <col min="258" max="258" width="28.125" style="1" hidden="1"/>
    <col min="259" max="259" width="8.125" style="1" hidden="1"/>
    <col min="260" max="260" width="9.125" style="1" hidden="1"/>
    <col min="261" max="261" width="9.75" style="1" hidden="1"/>
    <col min="262" max="262" width="11.125" style="1" hidden="1"/>
    <col min="263" max="263" width="10.375" style="1" hidden="1"/>
    <col min="264" max="264" width="10.5" style="1" hidden="1"/>
    <col min="265" max="513" width="8" style="1" hidden="1"/>
    <col min="514" max="514" width="28.125" style="1" hidden="1"/>
    <col min="515" max="515" width="8.125" style="1" hidden="1"/>
    <col min="516" max="516" width="9.125" style="1" hidden="1"/>
    <col min="517" max="517" width="9.75" style="1" hidden="1"/>
    <col min="518" max="518" width="11.125" style="1" hidden="1"/>
    <col min="519" max="519" width="10.375" style="1" hidden="1"/>
    <col min="520" max="520" width="10.5" style="1" hidden="1"/>
    <col min="521" max="769" width="8" style="1" hidden="1"/>
    <col min="770" max="770" width="28.125" style="1" hidden="1"/>
    <col min="771" max="771" width="8.125" style="1" hidden="1"/>
    <col min="772" max="772" width="9.125" style="1" hidden="1"/>
    <col min="773" max="773" width="9.75" style="1" hidden="1"/>
    <col min="774" max="774" width="11.125" style="1" hidden="1"/>
    <col min="775" max="775" width="10.375" style="1" hidden="1"/>
    <col min="776" max="776" width="10.5" style="1" hidden="1"/>
    <col min="777" max="1025" width="9" style="1" hidden="1"/>
    <col min="1026" max="1026" width="28.125" style="1" hidden="1"/>
    <col min="1027" max="1027" width="8.125" style="1" hidden="1"/>
    <col min="1028" max="1028" width="9.125" style="1" hidden="1"/>
    <col min="1029" max="1029" width="9.75" style="1" hidden="1"/>
    <col min="1030" max="1030" width="11.125" style="1" hidden="1"/>
    <col min="1031" max="1031" width="10.375" style="1" hidden="1"/>
    <col min="1032" max="1032" width="10.5" style="1" hidden="1"/>
    <col min="1033" max="1281" width="8" style="1" hidden="1"/>
    <col min="1282" max="1282" width="28.125" style="1" hidden="1"/>
    <col min="1283" max="1283" width="8.125" style="1" hidden="1"/>
    <col min="1284" max="1284" width="9.125" style="1" hidden="1"/>
    <col min="1285" max="1285" width="9.75" style="1" hidden="1"/>
    <col min="1286" max="1286" width="11.125" style="1" hidden="1"/>
    <col min="1287" max="1287" width="10.375" style="1" hidden="1"/>
    <col min="1288" max="1288" width="10.5" style="1" hidden="1"/>
    <col min="1289" max="1537" width="8" style="1" hidden="1"/>
    <col min="1538" max="1538" width="28.125" style="1" hidden="1"/>
    <col min="1539" max="1539" width="8.125" style="1" hidden="1"/>
    <col min="1540" max="1540" width="9.125" style="1" hidden="1"/>
    <col min="1541" max="1541" width="9.75" style="1" hidden="1"/>
    <col min="1542" max="1542" width="11.125" style="1" hidden="1"/>
    <col min="1543" max="1543" width="10.375" style="1" hidden="1"/>
    <col min="1544" max="1544" width="10.5" style="1" hidden="1"/>
    <col min="1545" max="1793" width="8" style="1" hidden="1"/>
    <col min="1794" max="1794" width="28.125" style="1" hidden="1"/>
    <col min="1795" max="1795" width="8.125" style="1" hidden="1"/>
    <col min="1796" max="1796" width="9.125" style="1" hidden="1"/>
    <col min="1797" max="1797" width="9.75" style="1" hidden="1"/>
    <col min="1798" max="1798" width="11.125" style="1" hidden="1"/>
    <col min="1799" max="1799" width="10.375" style="1" hidden="1"/>
    <col min="1800" max="1800" width="10.5" style="1" hidden="1"/>
    <col min="1801" max="2049" width="9" style="1" hidden="1"/>
    <col min="2050" max="2050" width="28.125" style="1" hidden="1"/>
    <col min="2051" max="2051" width="8.125" style="1" hidden="1"/>
    <col min="2052" max="2052" width="9.125" style="1" hidden="1"/>
    <col min="2053" max="2053" width="9.75" style="1" hidden="1"/>
    <col min="2054" max="2054" width="11.125" style="1" hidden="1"/>
    <col min="2055" max="2055" width="10.375" style="1" hidden="1"/>
    <col min="2056" max="2056" width="10.5" style="1" hidden="1"/>
    <col min="2057" max="2305" width="8" style="1" hidden="1"/>
    <col min="2306" max="2306" width="28.125" style="1" hidden="1"/>
    <col min="2307" max="2307" width="8.125" style="1" hidden="1"/>
    <col min="2308" max="2308" width="9.125" style="1" hidden="1"/>
    <col min="2309" max="2309" width="9.75" style="1" hidden="1"/>
    <col min="2310" max="2310" width="11.125" style="1" hidden="1"/>
    <col min="2311" max="2311" width="10.375" style="1" hidden="1"/>
    <col min="2312" max="2312" width="10.5" style="1" hidden="1"/>
    <col min="2313" max="2561" width="8" style="1" hidden="1"/>
    <col min="2562" max="2562" width="28.125" style="1" hidden="1"/>
    <col min="2563" max="2563" width="8.125" style="1" hidden="1"/>
    <col min="2564" max="2564" width="9.125" style="1" hidden="1"/>
    <col min="2565" max="2565" width="9.75" style="1" hidden="1"/>
    <col min="2566" max="2566" width="11.125" style="1" hidden="1"/>
    <col min="2567" max="2567" width="10.375" style="1" hidden="1"/>
    <col min="2568" max="2568" width="10.5" style="1" hidden="1"/>
    <col min="2569" max="2817" width="8" style="1" hidden="1"/>
    <col min="2818" max="2818" width="28.125" style="1" hidden="1"/>
    <col min="2819" max="2819" width="8.125" style="1" hidden="1"/>
    <col min="2820" max="2820" width="9.125" style="1" hidden="1"/>
    <col min="2821" max="2821" width="9.75" style="1" hidden="1"/>
    <col min="2822" max="2822" width="11.125" style="1" hidden="1"/>
    <col min="2823" max="2823" width="10.375" style="1" hidden="1"/>
    <col min="2824" max="2824" width="10.5" style="1" hidden="1"/>
    <col min="2825" max="3073" width="9" style="1" hidden="1"/>
    <col min="3074" max="3074" width="28.125" style="1" hidden="1"/>
    <col min="3075" max="3075" width="8.125" style="1" hidden="1"/>
    <col min="3076" max="3076" width="9.125" style="1" hidden="1"/>
    <col min="3077" max="3077" width="9.75" style="1" hidden="1"/>
    <col min="3078" max="3078" width="11.125" style="1" hidden="1"/>
    <col min="3079" max="3079" width="10.375" style="1" hidden="1"/>
    <col min="3080" max="3080" width="10.5" style="1" hidden="1"/>
    <col min="3081" max="3329" width="8" style="1" hidden="1"/>
    <col min="3330" max="3330" width="28.125" style="1" hidden="1"/>
    <col min="3331" max="3331" width="8.125" style="1" hidden="1"/>
    <col min="3332" max="3332" width="9.125" style="1" hidden="1"/>
    <col min="3333" max="3333" width="9.75" style="1" hidden="1"/>
    <col min="3334" max="3334" width="11.125" style="1" hidden="1"/>
    <col min="3335" max="3335" width="10.375" style="1" hidden="1"/>
    <col min="3336" max="3336" width="10.5" style="1" hidden="1"/>
    <col min="3337" max="3585" width="8" style="1" hidden="1"/>
    <col min="3586" max="3586" width="28.125" style="1" hidden="1"/>
    <col min="3587" max="3587" width="8.125" style="1" hidden="1"/>
    <col min="3588" max="3588" width="9.125" style="1" hidden="1"/>
    <col min="3589" max="3589" width="9.75" style="1" hidden="1"/>
    <col min="3590" max="3590" width="11.125" style="1" hidden="1"/>
    <col min="3591" max="3591" width="10.375" style="1" hidden="1"/>
    <col min="3592" max="3592" width="10.5" style="1" hidden="1"/>
    <col min="3593" max="3841" width="8" style="1" hidden="1"/>
    <col min="3842" max="3842" width="28.125" style="1" hidden="1"/>
    <col min="3843" max="3843" width="8.125" style="1" hidden="1"/>
    <col min="3844" max="3844" width="9.125" style="1" hidden="1"/>
    <col min="3845" max="3845" width="9.75" style="1" hidden="1"/>
    <col min="3846" max="3846" width="11.125" style="1" hidden="1"/>
    <col min="3847" max="3847" width="10.375" style="1" hidden="1"/>
    <col min="3848" max="3848" width="10.5" style="1" hidden="1"/>
    <col min="3849" max="4097" width="9" style="1" hidden="1"/>
    <col min="4098" max="4098" width="28.125" style="1" hidden="1"/>
    <col min="4099" max="4099" width="8.125" style="1" hidden="1"/>
    <col min="4100" max="4100" width="9.125" style="1" hidden="1"/>
    <col min="4101" max="4101" width="9.75" style="1" hidden="1"/>
    <col min="4102" max="4102" width="11.125" style="1" hidden="1"/>
    <col min="4103" max="4103" width="10.375" style="1" hidden="1"/>
    <col min="4104" max="4104" width="10.5" style="1" hidden="1"/>
    <col min="4105" max="4353" width="8" style="1" hidden="1"/>
    <col min="4354" max="4354" width="28.125" style="1" hidden="1"/>
    <col min="4355" max="4355" width="8.125" style="1" hidden="1"/>
    <col min="4356" max="4356" width="9.125" style="1" hidden="1"/>
    <col min="4357" max="4357" width="9.75" style="1" hidden="1"/>
    <col min="4358" max="4358" width="11.125" style="1" hidden="1"/>
    <col min="4359" max="4359" width="10.375" style="1" hidden="1"/>
    <col min="4360" max="4360" width="10.5" style="1" hidden="1"/>
    <col min="4361" max="4609" width="8" style="1" hidden="1"/>
    <col min="4610" max="4610" width="28.125" style="1" hidden="1"/>
    <col min="4611" max="4611" width="8.125" style="1" hidden="1"/>
    <col min="4612" max="4612" width="9.125" style="1" hidden="1"/>
    <col min="4613" max="4613" width="9.75" style="1" hidden="1"/>
    <col min="4614" max="4614" width="11.125" style="1" hidden="1"/>
    <col min="4615" max="4615" width="10.375" style="1" hidden="1"/>
    <col min="4616" max="4616" width="10.5" style="1" hidden="1"/>
    <col min="4617" max="4865" width="8" style="1" hidden="1"/>
    <col min="4866" max="4866" width="28.125" style="1" hidden="1"/>
    <col min="4867" max="4867" width="8.125" style="1" hidden="1"/>
    <col min="4868" max="4868" width="9.125" style="1" hidden="1"/>
    <col min="4869" max="4869" width="9.75" style="1" hidden="1"/>
    <col min="4870" max="4870" width="11.125" style="1" hidden="1"/>
    <col min="4871" max="4871" width="10.375" style="1" hidden="1"/>
    <col min="4872" max="4872" width="10.5" style="1" hidden="1"/>
    <col min="4873" max="5121" width="9" style="1" hidden="1"/>
    <col min="5122" max="5122" width="28.125" style="1" hidden="1"/>
    <col min="5123" max="5123" width="8.125" style="1" hidden="1"/>
    <col min="5124" max="5124" width="9.125" style="1" hidden="1"/>
    <col min="5125" max="5125" width="9.75" style="1" hidden="1"/>
    <col min="5126" max="5126" width="11.125" style="1" hidden="1"/>
    <col min="5127" max="5127" width="10.375" style="1" hidden="1"/>
    <col min="5128" max="5128" width="10.5" style="1" hidden="1"/>
    <col min="5129" max="5377" width="8" style="1" hidden="1"/>
    <col min="5378" max="5378" width="28.125" style="1" hidden="1"/>
    <col min="5379" max="5379" width="8.125" style="1" hidden="1"/>
    <col min="5380" max="5380" width="9.125" style="1" hidden="1"/>
    <col min="5381" max="5381" width="9.75" style="1" hidden="1"/>
    <col min="5382" max="5382" width="11.125" style="1" hidden="1"/>
    <col min="5383" max="5383" width="10.375" style="1" hidden="1"/>
    <col min="5384" max="5384" width="10.5" style="1" hidden="1"/>
    <col min="5385" max="5633" width="8" style="1" hidden="1"/>
    <col min="5634" max="5634" width="28.125" style="1" hidden="1"/>
    <col min="5635" max="5635" width="8.125" style="1" hidden="1"/>
    <col min="5636" max="5636" width="9.125" style="1" hidden="1"/>
    <col min="5637" max="5637" width="9.75" style="1" hidden="1"/>
    <col min="5638" max="5638" width="11.125" style="1" hidden="1"/>
    <col min="5639" max="5639" width="10.375" style="1" hidden="1"/>
    <col min="5640" max="5640" width="10.5" style="1" hidden="1"/>
    <col min="5641" max="5889" width="8" style="1" hidden="1"/>
    <col min="5890" max="5890" width="28.125" style="1" hidden="1"/>
    <col min="5891" max="5891" width="8.125" style="1" hidden="1"/>
    <col min="5892" max="5892" width="9.125" style="1" hidden="1"/>
    <col min="5893" max="5893" width="9.75" style="1" hidden="1"/>
    <col min="5894" max="5894" width="11.125" style="1" hidden="1"/>
    <col min="5895" max="5895" width="10.375" style="1" hidden="1"/>
    <col min="5896" max="5896" width="10.5" style="1" hidden="1"/>
    <col min="5897" max="6145" width="9" style="1" hidden="1"/>
    <col min="6146" max="6146" width="28.125" style="1" hidden="1"/>
    <col min="6147" max="6147" width="8.125" style="1" hidden="1"/>
    <col min="6148" max="6148" width="9.125" style="1" hidden="1"/>
    <col min="6149" max="6149" width="9.75" style="1" hidden="1"/>
    <col min="6150" max="6150" width="11.125" style="1" hidden="1"/>
    <col min="6151" max="6151" width="10.375" style="1" hidden="1"/>
    <col min="6152" max="6152" width="10.5" style="1" hidden="1"/>
    <col min="6153" max="6401" width="8" style="1" hidden="1"/>
    <col min="6402" max="6402" width="28.125" style="1" hidden="1"/>
    <col min="6403" max="6403" width="8.125" style="1" hidden="1"/>
    <col min="6404" max="6404" width="9.125" style="1" hidden="1"/>
    <col min="6405" max="6405" width="9.75" style="1" hidden="1"/>
    <col min="6406" max="6406" width="11.125" style="1" hidden="1"/>
    <col min="6407" max="6407" width="10.375" style="1" hidden="1"/>
    <col min="6408" max="6408" width="10.5" style="1" hidden="1"/>
    <col min="6409" max="6657" width="8" style="1" hidden="1"/>
    <col min="6658" max="6658" width="28.125" style="1" hidden="1"/>
    <col min="6659" max="6659" width="8.125" style="1" hidden="1"/>
    <col min="6660" max="6660" width="9.125" style="1" hidden="1"/>
    <col min="6661" max="6661" width="9.75" style="1" hidden="1"/>
    <col min="6662" max="6662" width="11.125" style="1" hidden="1"/>
    <col min="6663" max="6663" width="10.375" style="1" hidden="1"/>
    <col min="6664" max="6664" width="10.5" style="1" hidden="1"/>
    <col min="6665" max="6913" width="8" style="1" hidden="1"/>
    <col min="6914" max="6914" width="28.125" style="1" hidden="1"/>
    <col min="6915" max="6915" width="8.125" style="1" hidden="1"/>
    <col min="6916" max="6916" width="9.125" style="1" hidden="1"/>
    <col min="6917" max="6917" width="9.75" style="1" hidden="1"/>
    <col min="6918" max="6918" width="11.125" style="1" hidden="1"/>
    <col min="6919" max="6919" width="10.375" style="1" hidden="1"/>
    <col min="6920" max="6920" width="10.5" style="1" hidden="1"/>
    <col min="6921" max="7169" width="9" style="1" hidden="1"/>
    <col min="7170" max="7170" width="28.125" style="1" hidden="1"/>
    <col min="7171" max="7171" width="8.125" style="1" hidden="1"/>
    <col min="7172" max="7172" width="9.125" style="1" hidden="1"/>
    <col min="7173" max="7173" width="9.75" style="1" hidden="1"/>
    <col min="7174" max="7174" width="11.125" style="1" hidden="1"/>
    <col min="7175" max="7175" width="10.375" style="1" hidden="1"/>
    <col min="7176" max="7176" width="10.5" style="1" hidden="1"/>
    <col min="7177" max="7425" width="8" style="1" hidden="1"/>
    <col min="7426" max="7426" width="28.125" style="1" hidden="1"/>
    <col min="7427" max="7427" width="8.125" style="1" hidden="1"/>
    <col min="7428" max="7428" width="9.125" style="1" hidden="1"/>
    <col min="7429" max="7429" width="9.75" style="1" hidden="1"/>
    <col min="7430" max="7430" width="11.125" style="1" hidden="1"/>
    <col min="7431" max="7431" width="10.375" style="1" hidden="1"/>
    <col min="7432" max="7432" width="10.5" style="1" hidden="1"/>
    <col min="7433" max="7681" width="8" style="1" hidden="1"/>
    <col min="7682" max="7682" width="28.125" style="1" hidden="1"/>
    <col min="7683" max="7683" width="8.125" style="1" hidden="1"/>
    <col min="7684" max="7684" width="9.125" style="1" hidden="1"/>
    <col min="7685" max="7685" width="9.75" style="1" hidden="1"/>
    <col min="7686" max="7686" width="11.125" style="1" hidden="1"/>
    <col min="7687" max="7687" width="10.375" style="1" hidden="1"/>
    <col min="7688" max="7688" width="10.5" style="1" hidden="1"/>
    <col min="7689" max="7937" width="8" style="1" hidden="1"/>
    <col min="7938" max="7938" width="28.125" style="1" hidden="1"/>
    <col min="7939" max="7939" width="8.125" style="1" hidden="1"/>
    <col min="7940" max="7940" width="9.125" style="1" hidden="1"/>
    <col min="7941" max="7941" width="9.75" style="1" hidden="1"/>
    <col min="7942" max="7942" width="11.125" style="1" hidden="1"/>
    <col min="7943" max="7943" width="10.375" style="1" hidden="1"/>
    <col min="7944" max="7944" width="10.5" style="1" hidden="1"/>
    <col min="7945" max="8193" width="9" style="1" hidden="1"/>
    <col min="8194" max="8194" width="28.125" style="1" hidden="1"/>
    <col min="8195" max="8195" width="8.125" style="1" hidden="1"/>
    <col min="8196" max="8196" width="9.125" style="1" hidden="1"/>
    <col min="8197" max="8197" width="9.75" style="1" hidden="1"/>
    <col min="8198" max="8198" width="11.125" style="1" hidden="1"/>
    <col min="8199" max="8199" width="10.375" style="1" hidden="1"/>
    <col min="8200" max="8200" width="10.5" style="1" hidden="1"/>
    <col min="8201" max="8449" width="8" style="1" hidden="1"/>
    <col min="8450" max="8450" width="28.125" style="1" hidden="1"/>
    <col min="8451" max="8451" width="8.125" style="1" hidden="1"/>
    <col min="8452" max="8452" width="9.125" style="1" hidden="1"/>
    <col min="8453" max="8453" width="9.75" style="1" hidden="1"/>
    <col min="8454" max="8454" width="11.125" style="1" hidden="1"/>
    <col min="8455" max="8455" width="10.375" style="1" hidden="1"/>
    <col min="8456" max="8456" width="10.5" style="1" hidden="1"/>
    <col min="8457" max="8705" width="8" style="1" hidden="1"/>
    <col min="8706" max="8706" width="28.125" style="1" hidden="1"/>
    <col min="8707" max="8707" width="8.125" style="1" hidden="1"/>
    <col min="8708" max="8708" width="9.125" style="1" hidden="1"/>
    <col min="8709" max="8709" width="9.75" style="1" hidden="1"/>
    <col min="8710" max="8710" width="11.125" style="1" hidden="1"/>
    <col min="8711" max="8711" width="10.375" style="1" hidden="1"/>
    <col min="8712" max="8712" width="10.5" style="1" hidden="1"/>
    <col min="8713" max="8961" width="8" style="1" hidden="1"/>
    <col min="8962" max="8962" width="28.125" style="1" hidden="1"/>
    <col min="8963" max="8963" width="8.125" style="1" hidden="1"/>
    <col min="8964" max="8964" width="9.125" style="1" hidden="1"/>
    <col min="8965" max="8965" width="9.75" style="1" hidden="1"/>
    <col min="8966" max="8966" width="11.125" style="1" hidden="1"/>
    <col min="8967" max="8967" width="10.375" style="1" hidden="1"/>
    <col min="8968" max="8968" width="10.5" style="1" hidden="1"/>
    <col min="8969" max="9217" width="9" style="1" hidden="1"/>
    <col min="9218" max="9218" width="28.125" style="1" hidden="1"/>
    <col min="9219" max="9219" width="8.125" style="1" hidden="1"/>
    <col min="9220" max="9220" width="9.125" style="1" hidden="1"/>
    <col min="9221" max="9221" width="9.75" style="1" hidden="1"/>
    <col min="9222" max="9222" width="11.125" style="1" hidden="1"/>
    <col min="9223" max="9223" width="10.375" style="1" hidden="1"/>
    <col min="9224" max="9224" width="10.5" style="1" hidden="1"/>
    <col min="9225" max="9473" width="8" style="1" hidden="1"/>
    <col min="9474" max="9474" width="28.125" style="1" hidden="1"/>
    <col min="9475" max="9475" width="8.125" style="1" hidden="1"/>
    <col min="9476" max="9476" width="9.125" style="1" hidden="1"/>
    <col min="9477" max="9477" width="9.75" style="1" hidden="1"/>
    <col min="9478" max="9478" width="11.125" style="1" hidden="1"/>
    <col min="9479" max="9479" width="10.375" style="1" hidden="1"/>
    <col min="9480" max="9480" width="10.5" style="1" hidden="1"/>
    <col min="9481" max="9729" width="8" style="1" hidden="1"/>
    <col min="9730" max="9730" width="28.125" style="1" hidden="1"/>
    <col min="9731" max="9731" width="8.125" style="1" hidden="1"/>
    <col min="9732" max="9732" width="9.125" style="1" hidden="1"/>
    <col min="9733" max="9733" width="9.75" style="1" hidden="1"/>
    <col min="9734" max="9734" width="11.125" style="1" hidden="1"/>
    <col min="9735" max="9735" width="10.375" style="1" hidden="1"/>
    <col min="9736" max="9736" width="10.5" style="1" hidden="1"/>
    <col min="9737" max="9985" width="8" style="1" hidden="1"/>
    <col min="9986" max="9986" width="28.125" style="1" hidden="1"/>
    <col min="9987" max="9987" width="8.125" style="1" hidden="1"/>
    <col min="9988" max="9988" width="9.125" style="1" hidden="1"/>
    <col min="9989" max="9989" width="9.75" style="1" hidden="1"/>
    <col min="9990" max="9990" width="11.125" style="1" hidden="1"/>
    <col min="9991" max="9991" width="10.375" style="1" hidden="1"/>
    <col min="9992" max="9992" width="10.5" style="1" hidden="1"/>
    <col min="9993" max="10241" width="9" style="1" hidden="1"/>
    <col min="10242" max="10242" width="28.125" style="1" hidden="1"/>
    <col min="10243" max="10243" width="8.125" style="1" hidden="1"/>
    <col min="10244" max="10244" width="9.125" style="1" hidden="1"/>
    <col min="10245" max="10245" width="9.75" style="1" hidden="1"/>
    <col min="10246" max="10246" width="11.125" style="1" hidden="1"/>
    <col min="10247" max="10247" width="10.375" style="1" hidden="1"/>
    <col min="10248" max="10248" width="10.5" style="1" hidden="1"/>
    <col min="10249" max="10497" width="8" style="1" hidden="1"/>
    <col min="10498" max="10498" width="28.125" style="1" hidden="1"/>
    <col min="10499" max="10499" width="8.125" style="1" hidden="1"/>
    <col min="10500" max="10500" width="9.125" style="1" hidden="1"/>
    <col min="10501" max="10501" width="9.75" style="1" hidden="1"/>
    <col min="10502" max="10502" width="11.125" style="1" hidden="1"/>
    <col min="10503" max="10503" width="10.375" style="1" hidden="1"/>
    <col min="10504" max="10504" width="10.5" style="1" hidden="1"/>
    <col min="10505" max="10753" width="8" style="1" hidden="1"/>
    <col min="10754" max="10754" width="28.125" style="1" hidden="1"/>
    <col min="10755" max="10755" width="8.125" style="1" hidden="1"/>
    <col min="10756" max="10756" width="9.125" style="1" hidden="1"/>
    <col min="10757" max="10757" width="9.75" style="1" hidden="1"/>
    <col min="10758" max="10758" width="11.125" style="1" hidden="1"/>
    <col min="10759" max="10759" width="10.375" style="1" hidden="1"/>
    <col min="10760" max="10760" width="10.5" style="1" hidden="1"/>
    <col min="10761" max="11009" width="8" style="1" hidden="1"/>
    <col min="11010" max="11010" width="28.125" style="1" hidden="1"/>
    <col min="11011" max="11011" width="8.125" style="1" hidden="1"/>
    <col min="11012" max="11012" width="9.125" style="1" hidden="1"/>
    <col min="11013" max="11013" width="9.75" style="1" hidden="1"/>
    <col min="11014" max="11014" width="11.125" style="1" hidden="1"/>
    <col min="11015" max="11015" width="10.375" style="1" hidden="1"/>
    <col min="11016" max="11016" width="10.5" style="1" hidden="1"/>
    <col min="11017" max="11265" width="9" style="1" hidden="1"/>
    <col min="11266" max="11266" width="28.125" style="1" hidden="1"/>
    <col min="11267" max="11267" width="8.125" style="1" hidden="1"/>
    <col min="11268" max="11268" width="9.125" style="1" hidden="1"/>
    <col min="11269" max="11269" width="9.75" style="1" hidden="1"/>
    <col min="11270" max="11270" width="11.125" style="1" hidden="1"/>
    <col min="11271" max="11271" width="10.375" style="1" hidden="1"/>
    <col min="11272" max="11272" width="10.5" style="1" hidden="1"/>
    <col min="11273" max="11521" width="8" style="1" hidden="1"/>
    <col min="11522" max="11522" width="28.125" style="1" hidden="1"/>
    <col min="11523" max="11523" width="8.125" style="1" hidden="1"/>
    <col min="11524" max="11524" width="9.125" style="1" hidden="1"/>
    <col min="11525" max="11525" width="9.75" style="1" hidden="1"/>
    <col min="11526" max="11526" width="11.125" style="1" hidden="1"/>
    <col min="11527" max="11527" width="10.375" style="1" hidden="1"/>
    <col min="11528" max="11528" width="10.5" style="1" hidden="1"/>
    <col min="11529" max="11777" width="8" style="1" hidden="1"/>
    <col min="11778" max="11778" width="28.125" style="1" hidden="1"/>
    <col min="11779" max="11779" width="8.125" style="1" hidden="1"/>
    <col min="11780" max="11780" width="9.125" style="1" hidden="1"/>
    <col min="11781" max="11781" width="9.75" style="1" hidden="1"/>
    <col min="11782" max="11782" width="11.125" style="1" hidden="1"/>
    <col min="11783" max="11783" width="10.375" style="1" hidden="1"/>
    <col min="11784" max="11784" width="10.5" style="1" hidden="1"/>
    <col min="11785" max="12033" width="8" style="1" hidden="1"/>
    <col min="12034" max="12034" width="28.125" style="1" hidden="1"/>
    <col min="12035" max="12035" width="8.125" style="1" hidden="1"/>
    <col min="12036" max="12036" width="9.125" style="1" hidden="1"/>
    <col min="12037" max="12037" width="9.75" style="1" hidden="1"/>
    <col min="12038" max="12038" width="11.125" style="1" hidden="1"/>
    <col min="12039" max="12039" width="10.375" style="1" hidden="1"/>
    <col min="12040" max="12040" width="10.5" style="1" hidden="1"/>
    <col min="12041" max="12289" width="9" style="1" hidden="1"/>
    <col min="12290" max="12290" width="28.125" style="1" hidden="1"/>
    <col min="12291" max="12291" width="8.125" style="1" hidden="1"/>
    <col min="12292" max="12292" width="9.125" style="1" hidden="1"/>
    <col min="12293" max="12293" width="9.75" style="1" hidden="1"/>
    <col min="12294" max="12294" width="11.125" style="1" hidden="1"/>
    <col min="12295" max="12295" width="10.375" style="1" hidden="1"/>
    <col min="12296" max="12296" width="10.5" style="1" hidden="1"/>
    <col min="12297" max="12545" width="8" style="1" hidden="1"/>
    <col min="12546" max="12546" width="28.125" style="1" hidden="1"/>
    <col min="12547" max="12547" width="8.125" style="1" hidden="1"/>
    <col min="12548" max="12548" width="9.125" style="1" hidden="1"/>
    <col min="12549" max="12549" width="9.75" style="1" hidden="1"/>
    <col min="12550" max="12550" width="11.125" style="1" hidden="1"/>
    <col min="12551" max="12551" width="10.375" style="1" hidden="1"/>
    <col min="12552" max="12552" width="10.5" style="1" hidden="1"/>
    <col min="12553" max="12801" width="8" style="1" hidden="1"/>
    <col min="12802" max="12802" width="28.125" style="1" hidden="1"/>
    <col min="12803" max="12803" width="8.125" style="1" hidden="1"/>
    <col min="12804" max="12804" width="9.125" style="1" hidden="1"/>
    <col min="12805" max="12805" width="9.75" style="1" hidden="1"/>
    <col min="12806" max="12806" width="11.125" style="1" hidden="1"/>
    <col min="12807" max="12807" width="10.375" style="1" hidden="1"/>
    <col min="12808" max="12808" width="10.5" style="1" hidden="1"/>
    <col min="12809" max="13057" width="8" style="1" hidden="1"/>
    <col min="13058" max="13058" width="28.125" style="1" hidden="1"/>
    <col min="13059" max="13059" width="8.125" style="1" hidden="1"/>
    <col min="13060" max="13060" width="9.125" style="1" hidden="1"/>
    <col min="13061" max="13061" width="9.75" style="1" hidden="1"/>
    <col min="13062" max="13062" width="11.125" style="1" hidden="1"/>
    <col min="13063" max="13063" width="10.375" style="1" hidden="1"/>
    <col min="13064" max="13064" width="10.5" style="1" hidden="1"/>
    <col min="13065" max="13313" width="9" style="1" hidden="1"/>
    <col min="13314" max="13314" width="28.125" style="1" hidden="1"/>
    <col min="13315" max="13315" width="8.125" style="1" hidden="1"/>
    <col min="13316" max="13316" width="9.125" style="1" hidden="1"/>
    <col min="13317" max="13317" width="9.75" style="1" hidden="1"/>
    <col min="13318" max="13318" width="11.125" style="1" hidden="1"/>
    <col min="13319" max="13319" width="10.375" style="1" hidden="1"/>
    <col min="13320" max="13320" width="10.5" style="1" hidden="1"/>
    <col min="13321" max="13569" width="8" style="1" hidden="1"/>
    <col min="13570" max="13570" width="28.125" style="1" hidden="1"/>
    <col min="13571" max="13571" width="8.125" style="1" hidden="1"/>
    <col min="13572" max="13572" width="9.125" style="1" hidden="1"/>
    <col min="13573" max="13573" width="9.75" style="1" hidden="1"/>
    <col min="13574" max="13574" width="11.125" style="1" hidden="1"/>
    <col min="13575" max="13575" width="10.375" style="1" hidden="1"/>
    <col min="13576" max="13576" width="10.5" style="1" hidden="1"/>
    <col min="13577" max="13825" width="8" style="1" hidden="1"/>
    <col min="13826" max="13826" width="28.125" style="1" hidden="1"/>
    <col min="13827" max="13827" width="8.125" style="1" hidden="1"/>
    <col min="13828" max="13828" width="9.125" style="1" hidden="1"/>
    <col min="13829" max="13829" width="9.75" style="1" hidden="1"/>
    <col min="13830" max="13830" width="11.125" style="1" hidden="1"/>
    <col min="13831" max="13831" width="10.375" style="1" hidden="1"/>
    <col min="13832" max="13832" width="10.5" style="1" hidden="1"/>
    <col min="13833" max="14081" width="8" style="1" hidden="1"/>
    <col min="14082" max="14082" width="28.125" style="1" hidden="1"/>
    <col min="14083" max="14083" width="8.125" style="1" hidden="1"/>
    <col min="14084" max="14084" width="9.125" style="1" hidden="1"/>
    <col min="14085" max="14085" width="9.75" style="1" hidden="1"/>
    <col min="14086" max="14086" width="11.125" style="1" hidden="1"/>
    <col min="14087" max="14087" width="10.375" style="1" hidden="1"/>
    <col min="14088" max="14088" width="10.5" style="1" hidden="1"/>
    <col min="14089" max="14337" width="9" style="1" hidden="1"/>
    <col min="14338" max="14338" width="28.125" style="1" hidden="1"/>
    <col min="14339" max="14339" width="8.125" style="1" hidden="1"/>
    <col min="14340" max="14340" width="9.125" style="1" hidden="1"/>
    <col min="14341" max="14341" width="9.75" style="1" hidden="1"/>
    <col min="14342" max="14342" width="11.125" style="1" hidden="1"/>
    <col min="14343" max="14343" width="10.375" style="1" hidden="1"/>
    <col min="14344" max="14344" width="10.5" style="1" hidden="1"/>
    <col min="14345" max="14593" width="8" style="1" hidden="1"/>
    <col min="14594" max="14594" width="28.125" style="1" hidden="1"/>
    <col min="14595" max="14595" width="8.125" style="1" hidden="1"/>
    <col min="14596" max="14596" width="9.125" style="1" hidden="1"/>
    <col min="14597" max="14597" width="9.75" style="1" hidden="1"/>
    <col min="14598" max="14598" width="11.125" style="1" hidden="1"/>
    <col min="14599" max="14599" width="10.375" style="1" hidden="1"/>
    <col min="14600" max="14600" width="10.5" style="1" hidden="1"/>
    <col min="14601" max="14849" width="8" style="1" hidden="1"/>
    <col min="14850" max="14850" width="28.125" style="1" hidden="1"/>
    <col min="14851" max="14851" width="8.125" style="1" hidden="1"/>
    <col min="14852" max="14852" width="9.125" style="1" hidden="1"/>
    <col min="14853" max="14853" width="9.75" style="1" hidden="1"/>
    <col min="14854" max="14854" width="11.125" style="1" hidden="1"/>
    <col min="14855" max="14855" width="10.375" style="1" hidden="1"/>
    <col min="14856" max="14856" width="10.5" style="1" hidden="1"/>
    <col min="14857" max="15105" width="8" style="1" hidden="1"/>
    <col min="15106" max="15106" width="28.125" style="1" hidden="1"/>
    <col min="15107" max="15107" width="8.125" style="1" hidden="1"/>
    <col min="15108" max="15108" width="9.125" style="1" hidden="1"/>
    <col min="15109" max="15109" width="9.75" style="1" hidden="1"/>
    <col min="15110" max="15110" width="11.125" style="1" hidden="1"/>
    <col min="15111" max="15111" width="10.375" style="1" hidden="1"/>
    <col min="15112" max="15112" width="10.5" style="1" hidden="1"/>
    <col min="15113" max="15361" width="9" style="1" hidden="1"/>
    <col min="15362" max="15362" width="28.125" style="1" hidden="1"/>
    <col min="15363" max="15363" width="8.125" style="1" hidden="1"/>
    <col min="15364" max="15364" width="9.125" style="1" hidden="1"/>
    <col min="15365" max="15365" width="9.75" style="1" hidden="1"/>
    <col min="15366" max="15366" width="11.125" style="1" hidden="1"/>
    <col min="15367" max="15367" width="10.375" style="1" hidden="1"/>
    <col min="15368" max="15368" width="10.5" style="1" hidden="1"/>
    <col min="15369" max="15617" width="8" style="1" hidden="1"/>
    <col min="15618" max="15618" width="28.125" style="1" hidden="1"/>
    <col min="15619" max="15619" width="8.125" style="1" hidden="1"/>
    <col min="15620" max="15620" width="9.125" style="1" hidden="1"/>
    <col min="15621" max="15621" width="9.75" style="1" hidden="1"/>
    <col min="15622" max="15622" width="11.125" style="1" hidden="1"/>
    <col min="15623" max="15623" width="10.375" style="1" hidden="1"/>
    <col min="15624" max="15624" width="10.5" style="1" hidden="1"/>
    <col min="15625" max="15873" width="8" style="1" hidden="1"/>
    <col min="15874" max="15874" width="28.125" style="1" hidden="1"/>
    <col min="15875" max="15875" width="8.125" style="1" hidden="1"/>
    <col min="15876" max="15876" width="9.125" style="1" hidden="1"/>
    <col min="15877" max="15877" width="9.75" style="1" hidden="1"/>
    <col min="15878" max="15878" width="11.125" style="1" hidden="1"/>
    <col min="15879" max="15879" width="10.375" style="1" hidden="1"/>
    <col min="15880" max="15880" width="10.5" style="1" hidden="1"/>
    <col min="15881" max="16129" width="8" style="1" hidden="1"/>
    <col min="16130" max="16130" width="28.125" style="1" hidden="1"/>
    <col min="16131" max="16131" width="8.125" style="1" hidden="1"/>
    <col min="16132" max="16132" width="9.125" style="1" hidden="1"/>
    <col min="16133" max="16133" width="9.75" style="1" hidden="1"/>
    <col min="16134" max="16134" width="11.125" style="1" hidden="1"/>
    <col min="16135" max="16135" width="10.375" style="1" hidden="1"/>
    <col min="16136" max="16136" width="10.5" style="1" hidden="1"/>
    <col min="16137" max="16384" width="9" style="1" hidden="1"/>
  </cols>
  <sheetData>
    <row r="1" spans="2:8" ht="15.95" customHeight="1">
      <c r="C1" s="7"/>
      <c r="E1" s="44" t="s">
        <v>29</v>
      </c>
      <c r="F1" s="149" t="s">
        <v>392</v>
      </c>
      <c r="H1" s="236"/>
    </row>
    <row r="2" spans="2:8" ht="15.95" customHeight="1" thickBot="1">
      <c r="B2" s="24"/>
      <c r="C2" s="217"/>
      <c r="E2" s="2"/>
      <c r="F2" s="4"/>
      <c r="G2" s="4"/>
      <c r="H2" s="4"/>
    </row>
    <row r="3" spans="2:8" ht="20.25" customHeight="1" thickBot="1">
      <c r="B3" s="341" t="s">
        <v>438</v>
      </c>
      <c r="C3" s="342"/>
      <c r="D3" s="342"/>
      <c r="E3" s="342"/>
      <c r="F3" s="343"/>
      <c r="G3" s="4"/>
      <c r="H3" s="4"/>
    </row>
    <row r="4" spans="2:8" ht="15.95" customHeight="1">
      <c r="B4" s="247"/>
      <c r="C4" s="248"/>
      <c r="D4" s="249"/>
      <c r="E4" s="250"/>
      <c r="F4" s="251"/>
      <c r="G4" s="9"/>
      <c r="H4" s="9"/>
    </row>
    <row r="5" spans="2:8" ht="15.95" customHeight="1">
      <c r="B5" s="43"/>
      <c r="C5" s="53" t="s">
        <v>12</v>
      </c>
      <c r="D5" s="53" t="s">
        <v>17</v>
      </c>
      <c r="E5" s="54" t="s">
        <v>470</v>
      </c>
      <c r="F5" s="55" t="s">
        <v>464</v>
      </c>
      <c r="G5" s="9"/>
      <c r="H5" s="9"/>
    </row>
    <row r="6" spans="2:8" ht="15.95" customHeight="1">
      <c r="B6" s="50" t="s">
        <v>463</v>
      </c>
      <c r="C6" s="40"/>
      <c r="D6" s="40"/>
      <c r="E6" s="9"/>
      <c r="F6" s="8"/>
      <c r="G6" s="9"/>
      <c r="H6" s="9"/>
    </row>
    <row r="7" spans="2:8" ht="15.95" customHeight="1">
      <c r="B7" s="11" t="s">
        <v>433</v>
      </c>
      <c r="C7" s="7" t="s">
        <v>366</v>
      </c>
      <c r="D7" s="196">
        <f>Inputs!H5</f>
        <v>20</v>
      </c>
      <c r="E7" s="252">
        <f>Inputs!H6</f>
        <v>48</v>
      </c>
      <c r="F7" s="146">
        <f>D7*E7</f>
        <v>960</v>
      </c>
      <c r="G7" s="2"/>
      <c r="H7" s="2"/>
    </row>
    <row r="8" spans="2:8" ht="15.95" customHeight="1">
      <c r="B8" s="11" t="s">
        <v>370</v>
      </c>
      <c r="C8" s="7"/>
      <c r="D8" s="45"/>
      <c r="E8" s="46"/>
      <c r="F8" s="148">
        <f>D8*E8</f>
        <v>0</v>
      </c>
      <c r="G8" s="2"/>
      <c r="H8" s="2"/>
    </row>
    <row r="9" spans="2:8" ht="15.95" customHeight="1">
      <c r="B9" s="42" t="s">
        <v>466</v>
      </c>
      <c r="C9" s="2"/>
      <c r="D9" s="13"/>
      <c r="E9" s="13"/>
      <c r="F9" s="145">
        <f>SUM(F7:F8)</f>
        <v>960</v>
      </c>
      <c r="G9" s="2"/>
      <c r="H9" s="2"/>
    </row>
    <row r="10" spans="2:8" ht="15.95" customHeight="1">
      <c r="B10" s="5"/>
      <c r="C10" s="2"/>
      <c r="D10" s="13"/>
      <c r="E10" s="2"/>
      <c r="F10" s="12"/>
      <c r="G10" s="2"/>
      <c r="H10" s="2"/>
    </row>
    <row r="11" spans="2:8" ht="15.95" customHeight="1">
      <c r="B11" s="51" t="s">
        <v>472</v>
      </c>
      <c r="C11" s="54" t="s">
        <v>32</v>
      </c>
      <c r="D11" s="54" t="s">
        <v>31</v>
      </c>
      <c r="E11" s="54" t="s">
        <v>471</v>
      </c>
      <c r="F11" s="55" t="s">
        <v>464</v>
      </c>
      <c r="G11" s="14"/>
      <c r="H11" s="14"/>
    </row>
    <row r="12" spans="2:8" ht="15.95" customHeight="1">
      <c r="B12" s="15" t="s">
        <v>33</v>
      </c>
      <c r="C12" s="253">
        <f>Inputs!H13</f>
        <v>32000</v>
      </c>
      <c r="D12" s="254">
        <f>Inputs!H16</f>
        <v>260</v>
      </c>
      <c r="F12" s="200">
        <f>C12*D12/80000</f>
        <v>104</v>
      </c>
      <c r="G12" s="2"/>
      <c r="H12" s="2"/>
    </row>
    <row r="13" spans="2:8" ht="15.95" customHeight="1">
      <c r="B13" s="15" t="s">
        <v>34</v>
      </c>
      <c r="C13" s="254"/>
      <c r="D13" s="255"/>
      <c r="E13" s="2"/>
      <c r="F13" s="200">
        <f>SUM(E14:E17)</f>
        <v>195.48000000000002</v>
      </c>
      <c r="G13" s="2"/>
      <c r="H13" s="2"/>
    </row>
    <row r="14" spans="2:8" ht="15.95" customHeight="1">
      <c r="B14" s="18" t="s">
        <v>35</v>
      </c>
      <c r="C14" s="256">
        <f>Inputs!H19</f>
        <v>180</v>
      </c>
      <c r="D14" s="255">
        <f>Inputs!H30</f>
        <v>0.45</v>
      </c>
      <c r="E14" s="2">
        <f>C14*D14</f>
        <v>81</v>
      </c>
      <c r="F14" s="146"/>
      <c r="G14" s="2"/>
      <c r="H14" s="2"/>
    </row>
    <row r="15" spans="2:8" ht="15.95" customHeight="1">
      <c r="B15" s="18" t="s">
        <v>36</v>
      </c>
      <c r="C15" s="256">
        <f>Inputs!H20</f>
        <v>80</v>
      </c>
      <c r="D15" s="255">
        <f>Inputs!D31</f>
        <v>0.55000000000000004</v>
      </c>
      <c r="E15" s="2">
        <f t="shared" ref="E15:E17" si="0">C15*D15</f>
        <v>44</v>
      </c>
      <c r="F15" s="146"/>
      <c r="G15" s="2"/>
      <c r="H15" s="2"/>
    </row>
    <row r="16" spans="2:8" ht="15.95" customHeight="1">
      <c r="B16" s="18" t="s">
        <v>22</v>
      </c>
      <c r="C16" s="256">
        <f>Inputs!H21</f>
        <v>146</v>
      </c>
      <c r="D16" s="255">
        <f>Inputs!D32</f>
        <v>0.38</v>
      </c>
      <c r="E16" s="2">
        <f t="shared" si="0"/>
        <v>55.480000000000004</v>
      </c>
      <c r="F16" s="146"/>
      <c r="G16" s="2"/>
      <c r="H16" s="2"/>
    </row>
    <row r="17" spans="2:8" ht="15.95" customHeight="1">
      <c r="B17" s="18" t="s">
        <v>37</v>
      </c>
      <c r="C17" s="256">
        <f>Inputs!H22</f>
        <v>0.5</v>
      </c>
      <c r="D17" s="255">
        <f>Inputs!D33</f>
        <v>30</v>
      </c>
      <c r="E17" s="2">
        <f t="shared" si="0"/>
        <v>15</v>
      </c>
      <c r="F17" s="172"/>
      <c r="G17" s="2"/>
      <c r="H17" s="2"/>
    </row>
    <row r="18" spans="2:8" ht="15.95" customHeight="1">
      <c r="B18" s="15" t="s">
        <v>38</v>
      </c>
      <c r="C18" s="254"/>
      <c r="D18" s="255"/>
      <c r="E18" s="2"/>
      <c r="F18" s="200">
        <f>Inputs!H34</f>
        <v>101</v>
      </c>
      <c r="G18" s="2"/>
      <c r="H18" s="2"/>
    </row>
    <row r="19" spans="2:8" ht="15.95" customHeight="1">
      <c r="B19" s="15" t="s">
        <v>738</v>
      </c>
      <c r="C19" s="254"/>
      <c r="D19" s="255"/>
      <c r="E19" s="2"/>
      <c r="F19" s="173">
        <v>10</v>
      </c>
      <c r="G19" s="2"/>
      <c r="H19" s="2"/>
    </row>
    <row r="20" spans="2:8" ht="15.95" customHeight="1">
      <c r="B20" s="15" t="s">
        <v>39</v>
      </c>
      <c r="C20" s="254"/>
      <c r="D20" s="255"/>
      <c r="E20" s="2"/>
      <c r="F20" s="173">
        <v>19</v>
      </c>
      <c r="G20" s="2"/>
      <c r="H20" s="2"/>
    </row>
    <row r="21" spans="2:8" ht="15.95" customHeight="1">
      <c r="B21" s="15" t="s">
        <v>40</v>
      </c>
      <c r="C21" s="254"/>
      <c r="D21" s="255"/>
      <c r="E21" s="2"/>
      <c r="F21" s="146">
        <f>H61</f>
        <v>207.02</v>
      </c>
      <c r="G21" s="2"/>
      <c r="H21" s="2"/>
    </row>
    <row r="22" spans="2:8" ht="15.95" customHeight="1">
      <c r="B22" s="15" t="s">
        <v>716</v>
      </c>
      <c r="C22" s="2">
        <f>E73</f>
        <v>2.5318665927909625</v>
      </c>
      <c r="D22" s="13">
        <f>Inputs!D29</f>
        <v>3.25</v>
      </c>
      <c r="E22" s="2"/>
      <c r="F22" s="146">
        <f>C22*D22</f>
        <v>8.2285664265706284</v>
      </c>
      <c r="G22" s="2"/>
      <c r="H22" s="2"/>
    </row>
    <row r="23" spans="2:8" ht="15.95" customHeight="1">
      <c r="B23" s="15" t="s">
        <v>41</v>
      </c>
      <c r="D23" s="13"/>
      <c r="E23" s="2"/>
      <c r="F23" s="146">
        <f>F73-F22-(H53*D73)</f>
        <v>14.279499839256859</v>
      </c>
      <c r="G23" s="2"/>
      <c r="H23" s="2"/>
    </row>
    <row r="24" spans="2:8" ht="15.95" customHeight="1">
      <c r="B24" s="15" t="s">
        <v>42</v>
      </c>
      <c r="C24" s="2">
        <f>D73+Inputs!H23</f>
        <v>1.0246350019297661</v>
      </c>
      <c r="D24" s="13">
        <f>Inputs!D28</f>
        <v>18.5</v>
      </c>
      <c r="E24" s="2"/>
      <c r="F24" s="146">
        <f>D24*C24</f>
        <v>18.955747535700674</v>
      </c>
      <c r="G24" s="2"/>
      <c r="H24" s="2"/>
    </row>
    <row r="25" spans="2:8" ht="15.95" customHeight="1">
      <c r="B25" s="15" t="s">
        <v>43</v>
      </c>
      <c r="C25" s="254"/>
      <c r="D25" s="255"/>
      <c r="E25" s="2"/>
      <c r="F25" s="173">
        <v>0</v>
      </c>
      <c r="G25" s="2"/>
      <c r="H25" s="2"/>
    </row>
    <row r="26" spans="2:8" ht="15.95" customHeight="1">
      <c r="B26" s="15" t="s">
        <v>24</v>
      </c>
      <c r="C26" s="254">
        <f>SUM(F12:F25)/2</f>
        <v>338.9819069007641</v>
      </c>
      <c r="D26" s="304">
        <f>Inputs!D24</f>
        <v>7.7499999999999999E-2</v>
      </c>
      <c r="F26" s="148">
        <f>D26*C26</f>
        <v>26.271097784809218</v>
      </c>
      <c r="G26" s="2"/>
      <c r="H26" s="2"/>
    </row>
    <row r="27" spans="2:8" ht="15.95" customHeight="1">
      <c r="B27" s="42" t="s">
        <v>467</v>
      </c>
      <c r="C27" s="2"/>
      <c r="D27" s="13"/>
      <c r="E27" s="2"/>
      <c r="F27" s="145">
        <f>SUM(F12:F26)</f>
        <v>704.23491158633738</v>
      </c>
      <c r="G27" s="2"/>
      <c r="H27" s="2"/>
    </row>
    <row r="28" spans="2:8" ht="15.95" customHeight="1">
      <c r="B28" s="5"/>
      <c r="C28" s="2"/>
      <c r="D28" s="13"/>
      <c r="E28" s="2"/>
      <c r="F28" s="172"/>
      <c r="G28" s="2"/>
      <c r="H28" s="2"/>
    </row>
    <row r="29" spans="2:8" ht="15.95" customHeight="1">
      <c r="B29" s="51" t="s">
        <v>741</v>
      </c>
      <c r="C29" s="2"/>
      <c r="D29" s="13"/>
      <c r="E29" s="2"/>
      <c r="F29" s="146"/>
      <c r="G29" s="14"/>
      <c r="H29" s="14"/>
    </row>
    <row r="30" spans="2:8" ht="15.95" customHeight="1">
      <c r="B30" s="15" t="s">
        <v>28</v>
      </c>
      <c r="C30" s="4"/>
      <c r="D30" s="13"/>
      <c r="E30" s="2"/>
      <c r="F30" s="146">
        <f>Inputs!H37</f>
        <v>35.205999999999904</v>
      </c>
      <c r="G30" s="4"/>
      <c r="H30" s="4"/>
    </row>
    <row r="31" spans="2:8" ht="15.95" customHeight="1">
      <c r="B31" s="15" t="s">
        <v>720</v>
      </c>
      <c r="C31" s="2"/>
      <c r="D31" s="13"/>
      <c r="E31" s="2"/>
      <c r="F31" s="146">
        <f>G73</f>
        <v>49.841965901882084</v>
      </c>
      <c r="G31" s="2"/>
      <c r="H31" s="2"/>
    </row>
    <row r="32" spans="2:8" ht="15.95" customHeight="1">
      <c r="B32" s="15" t="s">
        <v>44</v>
      </c>
      <c r="C32" s="2"/>
      <c r="D32" s="13"/>
      <c r="E32" s="2"/>
      <c r="F32" s="148">
        <f>Inputs!H38</f>
        <v>160</v>
      </c>
      <c r="G32" s="2"/>
      <c r="H32" s="2"/>
    </row>
    <row r="33" spans="2:8" ht="15.95" customHeight="1">
      <c r="B33" s="42" t="s">
        <v>468</v>
      </c>
      <c r="C33" s="2"/>
      <c r="D33" s="13"/>
      <c r="E33" s="2"/>
      <c r="F33" s="145">
        <f>SUM(F30:F32)</f>
        <v>245.04796590188198</v>
      </c>
      <c r="G33" s="2"/>
      <c r="H33" s="2"/>
    </row>
    <row r="34" spans="2:8" ht="15.95" customHeight="1">
      <c r="B34" s="5"/>
      <c r="C34" s="2"/>
      <c r="D34" s="13"/>
      <c r="E34" s="2"/>
      <c r="F34" s="146"/>
      <c r="G34" s="2"/>
      <c r="H34" s="2"/>
    </row>
    <row r="35" spans="2:8" ht="15.95" customHeight="1">
      <c r="B35" s="47" t="s">
        <v>469</v>
      </c>
      <c r="C35" s="10"/>
      <c r="D35" s="19"/>
      <c r="E35" s="19"/>
      <c r="F35" s="147">
        <f>F27+F33</f>
        <v>949.28287748821936</v>
      </c>
      <c r="G35" s="14"/>
      <c r="H35" s="14"/>
    </row>
    <row r="36" spans="2:8" ht="15.95" customHeight="1">
      <c r="B36" s="5"/>
      <c r="C36" s="2"/>
      <c r="D36" s="13"/>
      <c r="E36" s="2"/>
      <c r="F36" s="146"/>
      <c r="G36" s="2"/>
      <c r="H36" s="2"/>
    </row>
    <row r="37" spans="2:8" ht="15.95" customHeight="1">
      <c r="B37" s="41" t="s">
        <v>739</v>
      </c>
      <c r="C37" s="2"/>
      <c r="D37" s="13"/>
      <c r="E37" s="2"/>
      <c r="F37" s="201">
        <f>F9-F27</f>
        <v>255.76508841366262</v>
      </c>
      <c r="G37" s="14"/>
      <c r="H37" s="14"/>
    </row>
    <row r="38" spans="2:8" ht="15.95" customHeight="1">
      <c r="B38" s="41" t="s">
        <v>740</v>
      </c>
      <c r="C38" s="2"/>
      <c r="D38" s="13"/>
      <c r="E38" s="2"/>
      <c r="F38" s="201">
        <f>F9-F35</f>
        <v>10.717122511780644</v>
      </c>
      <c r="G38" s="4"/>
      <c r="H38" s="2"/>
    </row>
    <row r="39" spans="2:8" ht="15.95" customHeight="1">
      <c r="B39" s="202"/>
      <c r="C39" s="10"/>
      <c r="D39" s="19"/>
      <c r="E39" s="10"/>
      <c r="F39" s="148"/>
      <c r="G39" s="2"/>
      <c r="H39" s="2"/>
    </row>
    <row r="40" spans="2:8" ht="15.95" customHeight="1">
      <c r="B40" s="5"/>
      <c r="C40" s="2"/>
      <c r="D40" s="2" t="s">
        <v>371</v>
      </c>
      <c r="E40" s="2"/>
      <c r="F40" s="200">
        <f>F27/D7</f>
        <v>35.211745579316869</v>
      </c>
      <c r="G40" s="2"/>
      <c r="H40" s="2"/>
    </row>
    <row r="41" spans="2:8" ht="15.95" customHeight="1">
      <c r="B41" s="5"/>
      <c r="C41" s="2"/>
      <c r="D41" s="2" t="s">
        <v>372</v>
      </c>
      <c r="E41" s="2"/>
      <c r="F41" s="200">
        <f>F33/D7</f>
        <v>12.2523982950941</v>
      </c>
      <c r="G41" s="4"/>
      <c r="H41" s="4"/>
    </row>
    <row r="42" spans="2:8" ht="15.95" customHeight="1" thickBot="1">
      <c r="B42" s="20"/>
      <c r="C42" s="21"/>
      <c r="D42" s="21" t="s">
        <v>373</v>
      </c>
      <c r="E42" s="21"/>
      <c r="F42" s="203">
        <f>F35/D7</f>
        <v>47.464143874410965</v>
      </c>
      <c r="G42" s="2"/>
      <c r="H42" s="2"/>
    </row>
    <row r="43" spans="2:8" ht="15.95" customHeight="1">
      <c r="B43" s="4"/>
      <c r="C43" s="2"/>
      <c r="D43" s="13"/>
      <c r="E43" s="2"/>
      <c r="F43" s="4"/>
      <c r="G43" s="2"/>
      <c r="H43" s="2"/>
    </row>
    <row r="44" spans="2:8">
      <c r="B44" s="4"/>
      <c r="C44" s="2"/>
      <c r="D44" s="13"/>
      <c r="E44" s="2"/>
      <c r="F44" s="4"/>
      <c r="G44" s="2"/>
      <c r="H44" s="2"/>
    </row>
    <row r="45" spans="2:8">
      <c r="B45" s="48"/>
      <c r="C45" s="26"/>
      <c r="D45" s="158"/>
      <c r="E45" s="25"/>
      <c r="F45" s="25"/>
      <c r="G45" s="25"/>
      <c r="H45" s="48"/>
    </row>
    <row r="46" spans="2:8">
      <c r="B46" s="27" t="s">
        <v>378</v>
      </c>
      <c r="C46" s="28" t="s">
        <v>750</v>
      </c>
      <c r="D46" s="159"/>
      <c r="E46" s="27" t="s">
        <v>385</v>
      </c>
      <c r="F46" s="27"/>
      <c r="G46" s="130"/>
      <c r="H46" s="28" t="s">
        <v>397</v>
      </c>
    </row>
    <row r="47" spans="2:8">
      <c r="B47" s="48" t="s">
        <v>401</v>
      </c>
      <c r="C47" s="48">
        <f>D7</f>
        <v>20</v>
      </c>
      <c r="D47" s="48"/>
      <c r="E47" s="48" t="s">
        <v>405</v>
      </c>
      <c r="F47" s="48"/>
      <c r="G47" s="48"/>
      <c r="H47" s="164">
        <f>E7</f>
        <v>48</v>
      </c>
    </row>
    <row r="48" spans="2:8">
      <c r="B48" s="48" t="s">
        <v>402</v>
      </c>
      <c r="C48" s="310">
        <f>Inputs!H13</f>
        <v>32000</v>
      </c>
      <c r="D48" s="48"/>
      <c r="E48" s="48" t="s">
        <v>406</v>
      </c>
      <c r="F48" s="48"/>
      <c r="G48" s="48"/>
      <c r="H48" s="164">
        <f>D12</f>
        <v>260</v>
      </c>
    </row>
    <row r="49" spans="2:8">
      <c r="B49" s="48" t="s">
        <v>403</v>
      </c>
      <c r="C49" s="160">
        <f>C14</f>
        <v>180</v>
      </c>
      <c r="D49" s="48"/>
      <c r="E49" s="48" t="s">
        <v>407</v>
      </c>
      <c r="F49" s="48"/>
      <c r="G49" s="48"/>
      <c r="H49" s="164">
        <f>D14</f>
        <v>0.45</v>
      </c>
    </row>
    <row r="50" spans="2:8">
      <c r="B50" s="48" t="s">
        <v>381</v>
      </c>
      <c r="C50" s="160">
        <f>C15</f>
        <v>80</v>
      </c>
      <c r="D50" s="48"/>
      <c r="E50" s="48" t="s">
        <v>408</v>
      </c>
      <c r="F50" s="48"/>
      <c r="G50" s="48"/>
      <c r="H50" s="164">
        <f>D15</f>
        <v>0.55000000000000004</v>
      </c>
    </row>
    <row r="51" spans="2:8">
      <c r="B51" s="48" t="s">
        <v>404</v>
      </c>
      <c r="C51" s="160">
        <f>C16</f>
        <v>146</v>
      </c>
      <c r="D51" s="48"/>
      <c r="E51" s="48" t="s">
        <v>389</v>
      </c>
      <c r="F51" s="48"/>
      <c r="G51" s="48"/>
      <c r="H51" s="164">
        <f>D16</f>
        <v>0.38</v>
      </c>
    </row>
    <row r="52" spans="2:8">
      <c r="B52" s="48" t="s">
        <v>383</v>
      </c>
      <c r="C52" s="161">
        <f>C17</f>
        <v>0.5</v>
      </c>
      <c r="D52" s="48"/>
      <c r="E52" s="48" t="s">
        <v>390</v>
      </c>
      <c r="F52" s="48"/>
      <c r="G52" s="48"/>
      <c r="H52" s="164">
        <f>D17</f>
        <v>30</v>
      </c>
    </row>
    <row r="53" spans="2:8">
      <c r="B53" s="48" t="s">
        <v>840</v>
      </c>
      <c r="C53" s="162">
        <f>C24</f>
        <v>1.0246350019297661</v>
      </c>
      <c r="D53" s="48"/>
      <c r="E53" s="48" t="s">
        <v>767</v>
      </c>
      <c r="F53" s="48"/>
      <c r="G53" s="48"/>
      <c r="H53" s="166">
        <f>Inputs!D28</f>
        <v>18.5</v>
      </c>
    </row>
    <row r="54" spans="2:8">
      <c r="B54" s="48" t="s">
        <v>384</v>
      </c>
      <c r="C54" s="301">
        <f>D26</f>
        <v>7.7499999999999999E-2</v>
      </c>
      <c r="D54" s="48"/>
      <c r="E54" s="48" t="s">
        <v>391</v>
      </c>
      <c r="F54" s="48"/>
      <c r="G54" s="48"/>
      <c r="H54" s="166">
        <f>Inputs!D29</f>
        <v>3.25</v>
      </c>
    </row>
    <row r="55" spans="2:8">
      <c r="B55" s="48"/>
      <c r="C55" s="48"/>
      <c r="D55" s="48"/>
      <c r="E55" s="48"/>
      <c r="F55" s="48"/>
      <c r="G55" s="48"/>
      <c r="H55" s="166"/>
    </row>
    <row r="56" spans="2:8">
      <c r="B56" s="48"/>
      <c r="C56" s="48"/>
      <c r="D56" s="48"/>
      <c r="E56" s="48"/>
      <c r="F56" s="48"/>
      <c r="G56" s="48"/>
      <c r="H56" s="165"/>
    </row>
    <row r="57" spans="2:8">
      <c r="B57" s="48" t="s">
        <v>722</v>
      </c>
      <c r="C57" s="153" t="s">
        <v>727</v>
      </c>
      <c r="D57" s="48"/>
      <c r="E57" s="48"/>
      <c r="F57" s="48"/>
      <c r="G57" s="48"/>
      <c r="H57" s="48"/>
    </row>
    <row r="58" spans="2:8">
      <c r="B58" s="339" t="s">
        <v>476</v>
      </c>
      <c r="C58" s="339"/>
      <c r="D58" s="131" t="s">
        <v>682</v>
      </c>
      <c r="E58" s="167" t="s">
        <v>715</v>
      </c>
      <c r="F58" s="130" t="s">
        <v>724</v>
      </c>
      <c r="G58" s="130" t="s">
        <v>725</v>
      </c>
      <c r="H58" s="130" t="s">
        <v>726</v>
      </c>
    </row>
    <row r="59" spans="2:8">
      <c r="B59" s="345" t="str">
        <f>'Custom Hire'!B24</f>
        <v xml:space="preserve">Apply dry fertilizer on cropland, single spread </v>
      </c>
      <c r="C59" s="345"/>
      <c r="D59" s="209">
        <f>'Custom Hire'!E24</f>
        <v>1</v>
      </c>
      <c r="E59" s="137">
        <f>'Custom Hire'!C24</f>
        <v>7.02</v>
      </c>
      <c r="F59" s="138" t="str">
        <f>'Custom Hire'!D24</f>
        <v>per acre</v>
      </c>
      <c r="G59" s="48" t="str">
        <f>IF(F59="per acre","",$D$7)</f>
        <v/>
      </c>
      <c r="H59" s="139">
        <f>E59*MAX(D59,G59)</f>
        <v>7.02</v>
      </c>
    </row>
    <row r="60" spans="2:8">
      <c r="B60" s="344" t="str">
        <f>'Custom Hire'!B25</f>
        <v xml:space="preserve">Silage chopping </v>
      </c>
      <c r="C60" s="344"/>
      <c r="D60" s="211">
        <f>'Custom Hire'!E25</f>
        <v>0</v>
      </c>
      <c r="E60" s="140">
        <f>'Custom Hire'!C25</f>
        <v>10</v>
      </c>
      <c r="F60" s="130" t="str">
        <f>'Custom Hire'!D25</f>
        <v>per ton</v>
      </c>
      <c r="G60" s="130">
        <f>IF(F60="per acre","",$D$7)</f>
        <v>20</v>
      </c>
      <c r="H60" s="140">
        <f>E60*MAX(D60,G60)</f>
        <v>200</v>
      </c>
    </row>
    <row r="61" spans="2:8">
      <c r="B61" s="44" t="s">
        <v>464</v>
      </c>
      <c r="C61" s="132"/>
      <c r="D61" s="133"/>
      <c r="E61" s="132"/>
      <c r="F61" s="132"/>
      <c r="G61" s="132"/>
      <c r="H61" s="139">
        <f>SUM(H59:H60)</f>
        <v>207.02</v>
      </c>
    </row>
    <row r="62" spans="2:8">
      <c r="B62" s="48"/>
      <c r="C62" s="48"/>
      <c r="D62" s="48"/>
      <c r="E62" s="48"/>
      <c r="F62" s="48"/>
      <c r="G62" s="48"/>
      <c r="H62" s="48"/>
    </row>
    <row r="63" spans="2:8">
      <c r="B63" s="48" t="s">
        <v>743</v>
      </c>
      <c r="C63" s="153" t="s">
        <v>687</v>
      </c>
      <c r="D63" s="136"/>
      <c r="E63" s="30"/>
      <c r="F63" s="30"/>
      <c r="G63" s="30"/>
      <c r="H63" s="29"/>
    </row>
    <row r="64" spans="2:8" ht="16.5" customHeight="1">
      <c r="B64" s="25"/>
      <c r="D64" s="26" t="s">
        <v>393</v>
      </c>
      <c r="E64" s="26" t="s">
        <v>394</v>
      </c>
      <c r="F64" s="26" t="s">
        <v>419</v>
      </c>
      <c r="G64" s="26" t="s">
        <v>420</v>
      </c>
      <c r="H64" s="26" t="s">
        <v>421</v>
      </c>
    </row>
    <row r="65" spans="2:8">
      <c r="B65" s="25"/>
      <c r="C65" s="158" t="s">
        <v>835</v>
      </c>
      <c r="D65" s="26" t="s">
        <v>422</v>
      </c>
      <c r="E65" s="26" t="s">
        <v>423</v>
      </c>
      <c r="F65" s="26" t="s">
        <v>695</v>
      </c>
      <c r="G65" s="26" t="s">
        <v>430</v>
      </c>
      <c r="H65" s="26" t="s">
        <v>424</v>
      </c>
    </row>
    <row r="66" spans="2:8">
      <c r="B66" s="27" t="s">
        <v>395</v>
      </c>
      <c r="C66" s="28" t="s">
        <v>396</v>
      </c>
      <c r="D66" s="28" t="s">
        <v>396</v>
      </c>
      <c r="E66" s="28" t="s">
        <v>396</v>
      </c>
      <c r="F66" s="28" t="s">
        <v>425</v>
      </c>
      <c r="G66" s="28" t="s">
        <v>425</v>
      </c>
      <c r="H66" s="28" t="s">
        <v>696</v>
      </c>
    </row>
    <row r="67" spans="2:8">
      <c r="B67" s="156" t="str">
        <f>CONCATENATE(Equipment!B82," - ",Equipment!C82)</f>
        <v>Boom sprayer - pull-type, 90 Ft Folding, per acre - 130 HP MFWD</v>
      </c>
      <c r="C67" s="123">
        <f>Equipment!D82</f>
        <v>2</v>
      </c>
      <c r="D67" s="123">
        <f>Equipment!F82</f>
        <v>4.3392504930966469E-2</v>
      </c>
      <c r="E67" s="123">
        <f>Equipment!E82</f>
        <v>0.24820512820512819</v>
      </c>
      <c r="F67" s="123">
        <f>Equipment!G82</f>
        <v>2.5209144904201031</v>
      </c>
      <c r="G67" s="123">
        <f>Equipment!H82</f>
        <v>13.140068661265564</v>
      </c>
      <c r="H67" s="123">
        <f>Equipment!I82</f>
        <v>15.660983151685667</v>
      </c>
    </row>
    <row r="68" spans="2:8">
      <c r="B68" s="156" t="str">
        <f>CONCATENATE(Equipment!B83," - ",Equipment!C83)</f>
        <v>Anhydrous applicator, 21 Ft Folding, per acre - 160 HP MFWD</v>
      </c>
      <c r="C68" s="26">
        <f>Equipment!D83</f>
        <v>1</v>
      </c>
      <c r="D68" s="26">
        <f>Equipment!F83</f>
        <v>0.10204081632653061</v>
      </c>
      <c r="E68" s="26">
        <f>Equipment!E83</f>
        <v>0.71836734693877546</v>
      </c>
      <c r="F68" s="26">
        <f>Equipment!G83</f>
        <v>8.615441590810649</v>
      </c>
      <c r="G68" s="26">
        <f>Equipment!H83</f>
        <v>11.107071223853977</v>
      </c>
      <c r="H68" s="26">
        <f>Equipment!I83</f>
        <v>19.722512814664626</v>
      </c>
    </row>
    <row r="69" spans="2:8">
      <c r="B69" s="156" t="str">
        <f>CONCATENATE(Equipment!B84," - ",Equipment!C84)</f>
        <v>Field cultivator, 24 Ft Folding, per acre - 160 HP MFWD</v>
      </c>
      <c r="C69" s="26">
        <f>Equipment!D84</f>
        <v>1</v>
      </c>
      <c r="D69" s="26">
        <f>Equipment!F84</f>
        <v>5.7773109243697489E-2</v>
      </c>
      <c r="E69" s="26">
        <f>Equipment!E84</f>
        <v>0.40672268907563025</v>
      </c>
      <c r="F69" s="26">
        <f>Equipment!G84</f>
        <v>4.0209453997887534</v>
      </c>
      <c r="G69" s="26">
        <f>Equipment!H84</f>
        <v>7.1528852953875965</v>
      </c>
      <c r="H69" s="26">
        <f>Equipment!I84</f>
        <v>11.173830695176349</v>
      </c>
    </row>
    <row r="70" spans="2:8">
      <c r="B70" s="156" t="str">
        <f>CONCATENATE(Equipment!B85," - ",Equipment!C85)</f>
        <v>Row crop planter, 30 Ft Folding, per acre - 130 HP MFWD</v>
      </c>
      <c r="C70" s="26">
        <f>Equipment!D85</f>
        <v>1</v>
      </c>
      <c r="D70" s="26">
        <f>Equipment!F85</f>
        <v>7.1428571428571438E-2</v>
      </c>
      <c r="E70" s="26">
        <f>Equipment!E85</f>
        <v>0.40857142857142859</v>
      </c>
      <c r="F70" s="26">
        <f>Equipment!G85</f>
        <v>7.3684860047191858</v>
      </c>
      <c r="G70" s="26">
        <f>Equipment!H85</f>
        <v>14.206260357471931</v>
      </c>
      <c r="H70" s="26">
        <f>Equipment!I85</f>
        <v>21.574746362191117</v>
      </c>
    </row>
    <row r="71" spans="2:8" s="22" customFormat="1">
      <c r="B71" s="156" t="str">
        <f>CONCATENATE(Equipment!B86," - ",Equipment!C86)</f>
        <v xml:space="preserve"> - 1 Ton 4x4 Pickup</v>
      </c>
      <c r="C71" s="26">
        <f>Equipment!D86</f>
        <v>0.25</v>
      </c>
      <c r="D71" s="26">
        <f>Equipment!F86</f>
        <v>0.25</v>
      </c>
      <c r="E71" s="26">
        <f>Equipment!E86</f>
        <v>0.75</v>
      </c>
      <c r="F71" s="26">
        <f>Equipment!G86</f>
        <v>9.6880263157894735</v>
      </c>
      <c r="G71" s="26">
        <f>Equipment!H86</f>
        <v>4.2356803639030129</v>
      </c>
      <c r="H71" s="26">
        <f>Equipment!I86</f>
        <v>13.923706679692486</v>
      </c>
    </row>
    <row r="72" spans="2:8" s="22" customFormat="1">
      <c r="B72" s="157"/>
      <c r="C72" s="28">
        <f>Equipment!D87</f>
        <v>0</v>
      </c>
      <c r="D72" s="28" t="str">
        <f>Equipment!F87</f>
        <v/>
      </c>
      <c r="E72" s="28" t="str">
        <f>Equipment!E87</f>
        <v/>
      </c>
      <c r="F72" s="28" t="str">
        <f>Equipment!G87</f>
        <v/>
      </c>
      <c r="G72" s="28" t="str">
        <f>Equipment!H87</f>
        <v>-</v>
      </c>
      <c r="H72" s="28">
        <f>Equipment!I87</f>
        <v>0</v>
      </c>
    </row>
    <row r="73" spans="2:8">
      <c r="B73" s="26" t="s">
        <v>464</v>
      </c>
      <c r="C73" s="125">
        <f>SUM(C67:C71)</f>
        <v>5.25</v>
      </c>
      <c r="D73" s="26">
        <f>SUM(D67:D71)</f>
        <v>0.52463500192976609</v>
      </c>
      <c r="E73" s="26">
        <f t="shared" ref="E73:H73" si="1">SUM(E67:E71)</f>
        <v>2.5318665927909625</v>
      </c>
      <c r="F73" s="26">
        <f t="shared" si="1"/>
        <v>32.213813801528161</v>
      </c>
      <c r="G73" s="26">
        <f t="shared" si="1"/>
        <v>49.841965901882084</v>
      </c>
      <c r="H73" s="26">
        <f t="shared" si="1"/>
        <v>82.055779703410252</v>
      </c>
    </row>
    <row r="74" spans="2:8">
      <c r="B74" s="48" t="s">
        <v>747</v>
      </c>
      <c r="C74" s="48"/>
      <c r="D74" s="48"/>
      <c r="E74" s="48"/>
      <c r="F74" s="48"/>
      <c r="G74" s="48"/>
      <c r="H74" s="132"/>
    </row>
    <row r="75" spans="2:8">
      <c r="B75" s="48" t="s">
        <v>748</v>
      </c>
      <c r="C75" s="48"/>
      <c r="D75" s="48"/>
      <c r="E75" s="48"/>
      <c r="F75" s="48"/>
      <c r="G75" s="48"/>
      <c r="H75" s="162"/>
    </row>
    <row r="76" spans="2:8">
      <c r="B76" s="48" t="s">
        <v>749</v>
      </c>
      <c r="C76" s="48"/>
      <c r="D76" s="48"/>
      <c r="E76" s="48"/>
      <c r="F76" s="48"/>
      <c r="G76" s="48"/>
      <c r="H76" s="48"/>
    </row>
    <row r="77" spans="2:8">
      <c r="B77" s="48"/>
      <c r="C77" s="48"/>
      <c r="D77" s="48"/>
      <c r="E77" s="48"/>
      <c r="F77" s="48"/>
      <c r="G77" s="48"/>
      <c r="H77" s="48"/>
    </row>
    <row r="78" spans="2:8">
      <c r="B78" s="48"/>
      <c r="C78" s="48"/>
      <c r="D78" s="48"/>
      <c r="E78" s="48"/>
      <c r="F78" s="48"/>
      <c r="G78" s="48"/>
      <c r="H78" s="48"/>
    </row>
    <row r="79" spans="2:8">
      <c r="B79" s="48" t="s">
        <v>699</v>
      </c>
      <c r="C79" s="48"/>
      <c r="D79" s="48"/>
      <c r="E79" s="48"/>
      <c r="F79" s="48"/>
      <c r="G79" s="48"/>
      <c r="H79" s="48"/>
    </row>
    <row r="80" spans="2:8">
      <c r="B80" s="48" t="s">
        <v>700</v>
      </c>
      <c r="C80" s="48"/>
      <c r="D80" s="48"/>
      <c r="E80" s="48"/>
      <c r="F80" s="48"/>
      <c r="G80" s="48"/>
      <c r="H80" s="48"/>
    </row>
    <row r="81" spans="2:8">
      <c r="B81" s="48" t="s">
        <v>701</v>
      </c>
      <c r="C81" s="48"/>
      <c r="D81" s="48"/>
      <c r="E81" s="48"/>
      <c r="F81" s="48"/>
      <c r="G81" s="48"/>
      <c r="H81" s="48"/>
    </row>
    <row r="82" spans="2:8">
      <c r="B82" s="48" t="s">
        <v>702</v>
      </c>
      <c r="C82" s="48"/>
      <c r="D82" s="48"/>
      <c r="E82" s="48"/>
      <c r="F82" s="48"/>
      <c r="G82" s="48"/>
      <c r="H82" s="48"/>
    </row>
    <row r="776" spans="2:3" hidden="1">
      <c r="B776" s="1" t="s">
        <v>48</v>
      </c>
    </row>
    <row r="777" spans="2:3" hidden="1">
      <c r="B777" s="1" t="s">
        <v>49</v>
      </c>
      <c r="C777" s="1">
        <v>6</v>
      </c>
    </row>
    <row r="778" spans="2:3" hidden="1">
      <c r="B778" s="1" t="s">
        <v>50</v>
      </c>
      <c r="C778" s="1">
        <v>1</v>
      </c>
    </row>
    <row r="779" spans="2:3" hidden="1">
      <c r="B779" s="1" t="s">
        <v>51</v>
      </c>
      <c r="C779" s="1">
        <v>1</v>
      </c>
    </row>
    <row r="780" spans="2:3" hidden="1">
      <c r="B780" s="1" t="s">
        <v>52</v>
      </c>
      <c r="C780" s="1">
        <v>2</v>
      </c>
    </row>
    <row r="781" spans="2:3" hidden="1">
      <c r="B781" s="1" t="s">
        <v>53</v>
      </c>
      <c r="C781" s="1">
        <v>1</v>
      </c>
    </row>
    <row r="782" spans="2:3" hidden="1">
      <c r="B782" s="1" t="s">
        <v>54</v>
      </c>
      <c r="C782" s="1">
        <v>0</v>
      </c>
    </row>
    <row r="783" spans="2:3" hidden="1">
      <c r="B783" s="1" t="s">
        <v>55</v>
      </c>
      <c r="C783" s="1">
        <v>0</v>
      </c>
    </row>
    <row r="784" spans="2:3" hidden="1">
      <c r="B784" s="1" t="s">
        <v>56</v>
      </c>
      <c r="C784" s="1">
        <v>0</v>
      </c>
    </row>
    <row r="785" spans="2:3" hidden="1">
      <c r="B785" s="1" t="s">
        <v>57</v>
      </c>
      <c r="C785" s="1">
        <v>0</v>
      </c>
    </row>
    <row r="786" spans="2:3" hidden="1">
      <c r="B786" s="1" t="s">
        <v>58</v>
      </c>
      <c r="C786" s="1">
        <v>0</v>
      </c>
    </row>
    <row r="787" spans="2:3" hidden="1">
      <c r="B787" s="1" t="s">
        <v>59</v>
      </c>
      <c r="C787" s="1">
        <v>0</v>
      </c>
    </row>
    <row r="788" spans="2:3" hidden="1">
      <c r="B788" s="1" t="s">
        <v>60</v>
      </c>
      <c r="C788" s="1" t="b">
        <v>1</v>
      </c>
    </row>
    <row r="789" spans="2:3" hidden="1">
      <c r="B789" s="1" t="s">
        <v>61</v>
      </c>
      <c r="C789" s="1">
        <v>0</v>
      </c>
    </row>
    <row r="790" spans="2:3" hidden="1">
      <c r="B790" s="1" t="s">
        <v>62</v>
      </c>
      <c r="C790" s="1" t="b">
        <v>1</v>
      </c>
    </row>
    <row r="791" spans="2:3" hidden="1">
      <c r="B791" s="1" t="s">
        <v>63</v>
      </c>
      <c r="C791" s="1">
        <v>0</v>
      </c>
    </row>
    <row r="792" spans="2:3" hidden="1">
      <c r="B792" s="1" t="s">
        <v>64</v>
      </c>
      <c r="C792" s="1">
        <v>0</v>
      </c>
    </row>
    <row r="793" spans="2:3" hidden="1">
      <c r="B793" s="1" t="s">
        <v>65</v>
      </c>
      <c r="C793" s="1">
        <v>0</v>
      </c>
    </row>
    <row r="794" spans="2:3" hidden="1">
      <c r="B794" s="1" t="s">
        <v>66</v>
      </c>
      <c r="C794" s="1">
        <v>0</v>
      </c>
    </row>
    <row r="795" spans="2:3" hidden="1">
      <c r="B795" s="1" t="s">
        <v>67</v>
      </c>
      <c r="C795" s="1">
        <v>0</v>
      </c>
    </row>
    <row r="796" spans="2:3" hidden="1">
      <c r="B796" s="1" t="s">
        <v>68</v>
      </c>
      <c r="C796" s="1">
        <v>0</v>
      </c>
    </row>
    <row r="797" spans="2:3" hidden="1">
      <c r="B797" s="1" t="s">
        <v>69</v>
      </c>
      <c r="C797" s="1">
        <v>0</v>
      </c>
    </row>
    <row r="798" spans="2:3" hidden="1">
      <c r="B798" s="1" t="s">
        <v>70</v>
      </c>
      <c r="C798" s="1" t="s">
        <v>71</v>
      </c>
    </row>
    <row r="799" spans="2:3" hidden="1">
      <c r="B799" s="1" t="s">
        <v>72</v>
      </c>
      <c r="C799" s="1">
        <v>100</v>
      </c>
    </row>
    <row r="800" spans="2:3" hidden="1">
      <c r="B800" s="1" t="s">
        <v>73</v>
      </c>
      <c r="C800" s="1">
        <v>55</v>
      </c>
    </row>
    <row r="801" spans="2:3" hidden="1">
      <c r="B801" s="1" t="s">
        <v>74</v>
      </c>
      <c r="C801" s="1">
        <v>5.3</v>
      </c>
    </row>
    <row r="802" spans="2:3" hidden="1">
      <c r="B802" s="1" t="s">
        <v>75</v>
      </c>
      <c r="C802" s="1">
        <v>0</v>
      </c>
    </row>
    <row r="803" spans="2:3" hidden="1">
      <c r="B803" s="1" t="s">
        <v>76</v>
      </c>
      <c r="C803" s="1">
        <v>0</v>
      </c>
    </row>
    <row r="804" spans="2:3" hidden="1">
      <c r="B804" s="1" t="s">
        <v>77</v>
      </c>
      <c r="C804" s="1">
        <v>0</v>
      </c>
    </row>
    <row r="805" spans="2:3" hidden="1">
      <c r="B805" s="1" t="s">
        <v>78</v>
      </c>
      <c r="C805" s="1">
        <v>0</v>
      </c>
    </row>
    <row r="806" spans="2:3" hidden="1">
      <c r="B806" s="1" t="s">
        <v>79</v>
      </c>
      <c r="C806" s="1">
        <v>0</v>
      </c>
    </row>
    <row r="807" spans="2:3" hidden="1">
      <c r="B807" s="1" t="s">
        <v>80</v>
      </c>
      <c r="C807" s="1">
        <v>0</v>
      </c>
    </row>
    <row r="808" spans="2:3" hidden="1">
      <c r="B808" s="1" t="s">
        <v>81</v>
      </c>
      <c r="C808" s="1">
        <v>0</v>
      </c>
    </row>
    <row r="809" spans="2:3" hidden="1">
      <c r="B809" s="1" t="s">
        <v>82</v>
      </c>
      <c r="C809" s="1">
        <v>18</v>
      </c>
    </row>
    <row r="810" spans="2:3" hidden="1">
      <c r="B810" s="1" t="s">
        <v>83</v>
      </c>
      <c r="C810" s="1">
        <v>0</v>
      </c>
    </row>
    <row r="811" spans="2:3" hidden="1">
      <c r="B811" s="1" t="s">
        <v>84</v>
      </c>
      <c r="C811" s="1">
        <v>0</v>
      </c>
    </row>
    <row r="812" spans="2:3" hidden="1">
      <c r="B812" s="1" t="s">
        <v>85</v>
      </c>
      <c r="C812" s="1">
        <v>0</v>
      </c>
    </row>
    <row r="813" spans="2:3" hidden="1">
      <c r="B813" s="1" t="s">
        <v>86</v>
      </c>
      <c r="C813" s="1">
        <v>0</v>
      </c>
    </row>
    <row r="814" spans="2:3" hidden="1">
      <c r="B814" s="1" t="s">
        <v>87</v>
      </c>
      <c r="C814" s="1">
        <v>0</v>
      </c>
    </row>
    <row r="815" spans="2:3" hidden="1">
      <c r="B815" s="1" t="s">
        <v>88</v>
      </c>
      <c r="C815" s="1">
        <v>100</v>
      </c>
    </row>
    <row r="816" spans="2:3" hidden="1">
      <c r="B816" s="1" t="s">
        <v>89</v>
      </c>
      <c r="C816" s="1">
        <v>0</v>
      </c>
    </row>
    <row r="817" spans="2:3" hidden="1">
      <c r="B817" s="1" t="s">
        <v>90</v>
      </c>
      <c r="C817" s="1">
        <v>0</v>
      </c>
    </row>
    <row r="818" spans="2:3" hidden="1">
      <c r="B818" s="1" t="s">
        <v>91</v>
      </c>
      <c r="C818" s="1">
        <v>0</v>
      </c>
    </row>
    <row r="819" spans="2:3" hidden="1">
      <c r="B819" s="1" t="s">
        <v>92</v>
      </c>
      <c r="C819" s="1">
        <v>75</v>
      </c>
    </row>
    <row r="820" spans="2:3" hidden="1">
      <c r="B820" s="1" t="s">
        <v>93</v>
      </c>
      <c r="C820" s="1">
        <v>0</v>
      </c>
    </row>
    <row r="821" spans="2:3" hidden="1">
      <c r="B821" s="1" t="s">
        <v>94</v>
      </c>
      <c r="C821" s="1">
        <v>35</v>
      </c>
    </row>
    <row r="822" spans="2:3" hidden="1">
      <c r="B822" s="1" t="s">
        <v>95</v>
      </c>
      <c r="C822" s="1">
        <v>20</v>
      </c>
    </row>
    <row r="823" spans="2:3" hidden="1">
      <c r="B823" s="1" t="s">
        <v>96</v>
      </c>
      <c r="C823" s="1">
        <v>0.5</v>
      </c>
    </row>
    <row r="824" spans="2:3" hidden="1">
      <c r="B824" s="1" t="s">
        <v>97</v>
      </c>
      <c r="C824" s="1">
        <v>10</v>
      </c>
    </row>
    <row r="825" spans="2:3" hidden="1">
      <c r="B825" s="1" t="s">
        <v>98</v>
      </c>
      <c r="C825" s="1">
        <v>0</v>
      </c>
    </row>
    <row r="826" spans="2:3" hidden="1">
      <c r="B826" s="1" t="s">
        <v>99</v>
      </c>
      <c r="C826" s="1">
        <v>0</v>
      </c>
    </row>
    <row r="827" spans="2:3" hidden="1">
      <c r="B827" s="1" t="s">
        <v>100</v>
      </c>
      <c r="C827" s="1">
        <v>0.53</v>
      </c>
    </row>
    <row r="828" spans="2:3" hidden="1">
      <c r="B828" s="1" t="s">
        <v>101</v>
      </c>
      <c r="C828" s="1">
        <v>0</v>
      </c>
    </row>
    <row r="829" spans="2:3" hidden="1">
      <c r="B829" s="1" t="s">
        <v>102</v>
      </c>
      <c r="C829" s="1">
        <v>0.49</v>
      </c>
    </row>
    <row r="830" spans="2:3" hidden="1">
      <c r="B830" s="1" t="s">
        <v>103</v>
      </c>
      <c r="C830" s="1">
        <v>0.4</v>
      </c>
    </row>
    <row r="831" spans="2:3" hidden="1">
      <c r="B831" s="1" t="s">
        <v>104</v>
      </c>
      <c r="C831" s="1">
        <v>15</v>
      </c>
    </row>
    <row r="832" spans="2:3" hidden="1">
      <c r="B832" s="1" t="s">
        <v>105</v>
      </c>
      <c r="C832" s="1">
        <v>0.55000000000000004</v>
      </c>
    </row>
    <row r="833" spans="2:3" hidden="1">
      <c r="B833" s="1" t="s">
        <v>106</v>
      </c>
      <c r="C833" s="1">
        <v>0</v>
      </c>
    </row>
    <row r="834" spans="2:3" hidden="1">
      <c r="B834" s="1" t="s">
        <v>107</v>
      </c>
      <c r="C834" s="1">
        <v>0</v>
      </c>
    </row>
    <row r="835" spans="2:3" hidden="1">
      <c r="B835" s="1" t="s">
        <v>108</v>
      </c>
      <c r="C835" s="1">
        <v>0</v>
      </c>
    </row>
    <row r="836" spans="2:3" hidden="1">
      <c r="B836" s="1" t="s">
        <v>109</v>
      </c>
      <c r="C836" s="1">
        <v>0</v>
      </c>
    </row>
    <row r="837" spans="2:3" hidden="1">
      <c r="B837" s="1" t="s">
        <v>110</v>
      </c>
      <c r="C837" s="1">
        <v>1</v>
      </c>
    </row>
    <row r="838" spans="2:3" hidden="1">
      <c r="B838" s="1" t="s">
        <v>111</v>
      </c>
      <c r="C838" s="1">
        <v>0</v>
      </c>
    </row>
    <row r="839" spans="2:3" hidden="1">
      <c r="B839" s="1" t="s">
        <v>112</v>
      </c>
      <c r="C839" s="1">
        <v>0</v>
      </c>
    </row>
    <row r="840" spans="2:3" hidden="1">
      <c r="B840" s="1" t="s">
        <v>113</v>
      </c>
      <c r="C840" s="1">
        <v>0</v>
      </c>
    </row>
    <row r="841" spans="2:3" hidden="1">
      <c r="B841" s="1" t="s">
        <v>114</v>
      </c>
      <c r="C841" s="1">
        <v>0</v>
      </c>
    </row>
    <row r="842" spans="2:3" hidden="1">
      <c r="B842" s="1" t="s">
        <v>115</v>
      </c>
      <c r="C842" s="1">
        <v>0</v>
      </c>
    </row>
    <row r="843" spans="2:3" hidden="1">
      <c r="B843" s="1" t="s">
        <v>116</v>
      </c>
      <c r="C843" s="1">
        <v>0</v>
      </c>
    </row>
    <row r="844" spans="2:3" hidden="1">
      <c r="B844" s="1" t="s">
        <v>117</v>
      </c>
      <c r="C844" s="1">
        <v>0</v>
      </c>
    </row>
    <row r="845" spans="2:3" hidden="1">
      <c r="B845" s="1" t="s">
        <v>118</v>
      </c>
      <c r="C845" s="1">
        <v>19.38</v>
      </c>
    </row>
    <row r="846" spans="2:3" hidden="1">
      <c r="B846" s="1" t="s">
        <v>119</v>
      </c>
      <c r="C846" s="1">
        <v>0</v>
      </c>
    </row>
    <row r="847" spans="2:3" hidden="1">
      <c r="B847" s="1" t="s">
        <v>120</v>
      </c>
      <c r="C847" s="1">
        <v>0</v>
      </c>
    </row>
    <row r="848" spans="2:3" hidden="1">
      <c r="B848" s="1" t="s">
        <v>121</v>
      </c>
      <c r="C848" s="1">
        <v>0</v>
      </c>
    </row>
    <row r="849" spans="2:3" hidden="1">
      <c r="B849" s="1" t="s">
        <v>122</v>
      </c>
      <c r="C849" s="1">
        <v>0</v>
      </c>
    </row>
    <row r="850" spans="2:3" hidden="1">
      <c r="B850" s="1" t="s">
        <v>123</v>
      </c>
      <c r="C850" s="1">
        <v>0</v>
      </c>
    </row>
    <row r="851" spans="2:3" hidden="1">
      <c r="B851" s="1" t="s">
        <v>124</v>
      </c>
      <c r="C851" s="1">
        <v>0</v>
      </c>
    </row>
    <row r="852" spans="2:3" hidden="1">
      <c r="B852" s="1" t="s">
        <v>125</v>
      </c>
      <c r="C852" s="1">
        <v>0</v>
      </c>
    </row>
    <row r="853" spans="2:3" hidden="1">
      <c r="B853" s="1" t="s">
        <v>126</v>
      </c>
      <c r="C853" s="1">
        <v>0</v>
      </c>
    </row>
    <row r="854" spans="2:3" hidden="1">
      <c r="B854" s="1" t="s">
        <v>127</v>
      </c>
      <c r="C854" s="1">
        <v>0</v>
      </c>
    </row>
    <row r="855" spans="2:3" hidden="1">
      <c r="B855" s="1" t="s">
        <v>128</v>
      </c>
      <c r="C855" s="1">
        <v>0</v>
      </c>
    </row>
    <row r="856" spans="2:3" hidden="1">
      <c r="B856" s="1" t="s">
        <v>129</v>
      </c>
      <c r="C856" s="1">
        <v>0</v>
      </c>
    </row>
    <row r="857" spans="2:3" hidden="1">
      <c r="B857" s="1" t="s">
        <v>130</v>
      </c>
      <c r="C857" s="1">
        <v>0</v>
      </c>
    </row>
    <row r="858" spans="2:3" hidden="1">
      <c r="B858" s="1" t="s">
        <v>131</v>
      </c>
      <c r="C858" s="1">
        <v>0</v>
      </c>
    </row>
    <row r="859" spans="2:3" hidden="1">
      <c r="B859" s="1" t="s">
        <v>132</v>
      </c>
      <c r="C859" s="1">
        <v>0</v>
      </c>
    </row>
    <row r="860" spans="2:3" hidden="1">
      <c r="B860" s="1" t="s">
        <v>133</v>
      </c>
      <c r="C860" s="1">
        <v>0.5</v>
      </c>
    </row>
    <row r="861" spans="2:3" hidden="1">
      <c r="B861" s="1" t="s">
        <v>134</v>
      </c>
      <c r="C861" s="1">
        <v>13.5</v>
      </c>
    </row>
    <row r="862" spans="2:3" hidden="1">
      <c r="B862" s="1" t="s">
        <v>135</v>
      </c>
      <c r="C862" s="1">
        <v>18</v>
      </c>
    </row>
    <row r="863" spans="2:3" hidden="1">
      <c r="B863" s="1" t="s">
        <v>136</v>
      </c>
      <c r="C863" s="1">
        <v>0</v>
      </c>
    </row>
    <row r="864" spans="2:3" hidden="1">
      <c r="B864" s="1" t="s">
        <v>137</v>
      </c>
      <c r="C864" s="1">
        <v>0</v>
      </c>
    </row>
    <row r="865" spans="2:3" hidden="1">
      <c r="B865" s="1" t="s">
        <v>138</v>
      </c>
      <c r="C865" s="1">
        <v>0</v>
      </c>
    </row>
    <row r="866" spans="2:3" hidden="1">
      <c r="B866" s="1" t="s">
        <v>139</v>
      </c>
      <c r="C866" s="1">
        <v>3500</v>
      </c>
    </row>
    <row r="867" spans="2:3" hidden="1">
      <c r="B867" s="1" t="s">
        <v>140</v>
      </c>
      <c r="C867" s="1">
        <v>4</v>
      </c>
    </row>
    <row r="868" spans="2:3" hidden="1">
      <c r="B868" s="1" t="s">
        <v>141</v>
      </c>
      <c r="C868" s="1">
        <v>0</v>
      </c>
    </row>
    <row r="869" spans="2:3" hidden="1">
      <c r="B869" s="1" t="s">
        <v>142</v>
      </c>
      <c r="C869" s="1">
        <v>0</v>
      </c>
    </row>
    <row r="870" spans="2:3" hidden="1">
      <c r="B870" s="1" t="s">
        <v>143</v>
      </c>
      <c r="C870" s="1">
        <v>0</v>
      </c>
    </row>
    <row r="871" spans="2:3" hidden="1">
      <c r="B871" s="1" t="s">
        <v>144</v>
      </c>
      <c r="C871" s="1">
        <v>6</v>
      </c>
    </row>
    <row r="872" spans="2:3" hidden="1">
      <c r="B872" s="1" t="s">
        <v>145</v>
      </c>
      <c r="C872" s="1">
        <v>3.65</v>
      </c>
    </row>
    <row r="873" spans="2:3" hidden="1">
      <c r="B873" s="1" t="s">
        <v>146</v>
      </c>
      <c r="C873" s="1">
        <v>3.38</v>
      </c>
    </row>
    <row r="874" spans="2:3" hidden="1">
      <c r="B874" s="1" t="s">
        <v>147</v>
      </c>
      <c r="C874" s="1">
        <v>1</v>
      </c>
    </row>
    <row r="875" spans="2:3" hidden="1">
      <c r="B875" s="1" t="s">
        <v>148</v>
      </c>
      <c r="C875" s="1">
        <v>0</v>
      </c>
    </row>
    <row r="876" spans="2:3" hidden="1">
      <c r="B876" s="1" t="s">
        <v>149</v>
      </c>
      <c r="C876" s="1">
        <v>13</v>
      </c>
    </row>
    <row r="877" spans="2:3" hidden="1">
      <c r="B877" s="1" t="s">
        <v>150</v>
      </c>
      <c r="C877" s="1">
        <v>0</v>
      </c>
    </row>
    <row r="878" spans="2:3" hidden="1">
      <c r="B878" s="1" t="s">
        <v>151</v>
      </c>
      <c r="C878" s="1">
        <v>0</v>
      </c>
    </row>
    <row r="879" spans="2:3" hidden="1">
      <c r="B879" s="1" t="s">
        <v>152</v>
      </c>
      <c r="C879" s="1">
        <v>0</v>
      </c>
    </row>
    <row r="880" spans="2:3" hidden="1">
      <c r="B880" s="1" t="s">
        <v>153</v>
      </c>
      <c r="C880" s="1">
        <v>0</v>
      </c>
    </row>
    <row r="881" spans="2:3" hidden="1">
      <c r="B881" s="1" t="s">
        <v>154</v>
      </c>
      <c r="C881" s="1">
        <v>0</v>
      </c>
    </row>
    <row r="882" spans="2:3" hidden="1">
      <c r="B882" s="1" t="s">
        <v>155</v>
      </c>
      <c r="C882" s="1">
        <v>0</v>
      </c>
    </row>
    <row r="883" spans="2:3" hidden="1">
      <c r="B883" s="1" t="s">
        <v>156</v>
      </c>
      <c r="C883" s="1">
        <v>5</v>
      </c>
    </row>
    <row r="884" spans="2:3" hidden="1">
      <c r="B884" s="1" t="s">
        <v>157</v>
      </c>
      <c r="C884" s="1">
        <v>0</v>
      </c>
    </row>
    <row r="885" spans="2:3" hidden="1">
      <c r="B885" s="1" t="s">
        <v>158</v>
      </c>
      <c r="C885" s="1">
        <v>0</v>
      </c>
    </row>
    <row r="886" spans="2:3" hidden="1">
      <c r="B886" s="1" t="s">
        <v>159</v>
      </c>
      <c r="C886" s="1">
        <v>0</v>
      </c>
    </row>
    <row r="887" spans="2:3" hidden="1">
      <c r="B887" s="1" t="s">
        <v>160</v>
      </c>
      <c r="C887" s="1">
        <v>6800</v>
      </c>
    </row>
    <row r="888" spans="2:3" hidden="1">
      <c r="B888" s="1" t="s">
        <v>161</v>
      </c>
      <c r="C888" s="1">
        <v>0</v>
      </c>
    </row>
    <row r="889" spans="2:3" hidden="1">
      <c r="B889" s="1" t="s">
        <v>162</v>
      </c>
      <c r="C889" s="1">
        <v>0</v>
      </c>
    </row>
    <row r="890" spans="2:3" hidden="1">
      <c r="B890" s="1" t="s">
        <v>163</v>
      </c>
      <c r="C890" s="1">
        <v>8500</v>
      </c>
    </row>
    <row r="891" spans="2:3" hidden="1">
      <c r="B891" s="1" t="s">
        <v>164</v>
      </c>
      <c r="C891" s="1">
        <v>5</v>
      </c>
    </row>
    <row r="892" spans="2:3" hidden="1">
      <c r="B892" s="1" t="s">
        <v>165</v>
      </c>
      <c r="C892" s="1">
        <v>15000</v>
      </c>
    </row>
    <row r="893" spans="2:3" hidden="1">
      <c r="B893" s="1" t="s">
        <v>166</v>
      </c>
      <c r="C893" s="1">
        <v>5</v>
      </c>
    </row>
    <row r="894" spans="2:3" hidden="1">
      <c r="B894" s="1" t="s">
        <v>167</v>
      </c>
      <c r="C894" s="1">
        <v>0</v>
      </c>
    </row>
    <row r="895" spans="2:3" hidden="1">
      <c r="B895" s="1" t="s">
        <v>168</v>
      </c>
      <c r="C895" s="1">
        <v>0</v>
      </c>
    </row>
    <row r="896" spans="2:3" hidden="1">
      <c r="B896" s="1" t="s">
        <v>169</v>
      </c>
      <c r="C896" s="1">
        <v>0</v>
      </c>
    </row>
    <row r="897" spans="2:3" hidden="1">
      <c r="B897" s="1" t="s">
        <v>170</v>
      </c>
      <c r="C897" s="1">
        <v>0</v>
      </c>
    </row>
    <row r="898" spans="2:3" hidden="1">
      <c r="B898" s="1" t="s">
        <v>171</v>
      </c>
      <c r="C898" s="1">
        <v>0</v>
      </c>
    </row>
    <row r="899" spans="2:3" hidden="1">
      <c r="B899" s="1" t="s">
        <v>172</v>
      </c>
      <c r="C899" s="1">
        <v>0</v>
      </c>
    </row>
    <row r="900" spans="2:3" hidden="1">
      <c r="B900" s="1" t="s">
        <v>173</v>
      </c>
      <c r="C900" s="1">
        <v>0</v>
      </c>
    </row>
    <row r="901" spans="2:3" hidden="1">
      <c r="B901" s="1" t="s">
        <v>174</v>
      </c>
      <c r="C901" s="1">
        <v>0</v>
      </c>
    </row>
    <row r="902" spans="2:3" hidden="1">
      <c r="B902" s="1" t="s">
        <v>175</v>
      </c>
      <c r="C902" s="1">
        <v>0</v>
      </c>
    </row>
    <row r="903" spans="2:3" hidden="1">
      <c r="B903" s="1" t="s">
        <v>176</v>
      </c>
      <c r="C903" s="1">
        <v>0</v>
      </c>
    </row>
    <row r="904" spans="2:3" hidden="1">
      <c r="B904" s="1" t="s">
        <v>177</v>
      </c>
      <c r="C904" s="1">
        <v>0</v>
      </c>
    </row>
    <row r="905" spans="2:3" hidden="1">
      <c r="B905" s="1" t="s">
        <v>178</v>
      </c>
      <c r="C905" s="1">
        <v>6</v>
      </c>
    </row>
    <row r="906" spans="2:3" hidden="1">
      <c r="B906" s="1" t="s">
        <v>179</v>
      </c>
      <c r="C906" s="1">
        <v>0</v>
      </c>
    </row>
    <row r="907" spans="2:3" hidden="1">
      <c r="B907" s="1" t="s">
        <v>180</v>
      </c>
      <c r="C907" s="1">
        <v>0</v>
      </c>
    </row>
    <row r="908" spans="2:3" hidden="1">
      <c r="B908" s="1" t="s">
        <v>181</v>
      </c>
      <c r="C908" s="1">
        <v>0</v>
      </c>
    </row>
    <row r="909" spans="2:3" hidden="1">
      <c r="B909" s="1" t="s">
        <v>182</v>
      </c>
      <c r="C909" s="1">
        <v>0</v>
      </c>
    </row>
    <row r="910" spans="2:3" hidden="1">
      <c r="B910" s="1" t="s">
        <v>183</v>
      </c>
      <c r="C910" s="1">
        <v>0</v>
      </c>
    </row>
    <row r="911" spans="2:3" hidden="1">
      <c r="B911" s="1" t="s">
        <v>184</v>
      </c>
      <c r="C911" s="1">
        <v>0</v>
      </c>
    </row>
    <row r="912" spans="2:3" hidden="1">
      <c r="B912" s="1" t="s">
        <v>185</v>
      </c>
      <c r="C912" s="1">
        <v>0</v>
      </c>
    </row>
    <row r="913" spans="2:3" hidden="1">
      <c r="B913" s="1" t="s">
        <v>186</v>
      </c>
      <c r="C913" s="1">
        <v>0</v>
      </c>
    </row>
    <row r="914" spans="2:3" hidden="1">
      <c r="B914" s="1" t="s">
        <v>187</v>
      </c>
      <c r="C914" s="1">
        <v>0</v>
      </c>
    </row>
    <row r="915" spans="2:3" hidden="1">
      <c r="B915" s="1" t="s">
        <v>188</v>
      </c>
      <c r="C915" s="1">
        <v>0</v>
      </c>
    </row>
    <row r="916" spans="2:3" hidden="1">
      <c r="B916" s="1" t="s">
        <v>189</v>
      </c>
      <c r="C916" s="1">
        <v>0</v>
      </c>
    </row>
    <row r="917" spans="2:3" hidden="1">
      <c r="B917" s="1" t="s">
        <v>190</v>
      </c>
      <c r="C917" s="1">
        <v>0</v>
      </c>
    </row>
    <row r="918" spans="2:3" hidden="1">
      <c r="B918" s="1" t="s">
        <v>191</v>
      </c>
      <c r="C918" s="1">
        <v>2</v>
      </c>
    </row>
    <row r="919" spans="2:3" hidden="1">
      <c r="B919" s="1" t="s">
        <v>192</v>
      </c>
      <c r="C919" s="1">
        <v>0</v>
      </c>
    </row>
    <row r="920" spans="2:3" hidden="1">
      <c r="B920" s="1" t="s">
        <v>193</v>
      </c>
      <c r="C920" s="1">
        <v>0</v>
      </c>
    </row>
    <row r="921" spans="2:3" hidden="1">
      <c r="B921" s="1" t="s">
        <v>194</v>
      </c>
      <c r="C921" s="1">
        <v>0</v>
      </c>
    </row>
    <row r="922" spans="2:3" hidden="1">
      <c r="B922" s="1" t="s">
        <v>195</v>
      </c>
      <c r="C922" s="1">
        <v>0</v>
      </c>
    </row>
    <row r="923" spans="2:3" hidden="1">
      <c r="B923" s="1" t="s">
        <v>196</v>
      </c>
      <c r="C923" s="1">
        <v>0</v>
      </c>
    </row>
    <row r="924" spans="2:3" hidden="1">
      <c r="B924" s="1" t="s">
        <v>197</v>
      </c>
      <c r="C924" s="1">
        <v>0</v>
      </c>
    </row>
    <row r="925" spans="2:3" hidden="1">
      <c r="B925" s="1" t="s">
        <v>198</v>
      </c>
      <c r="C925" s="1">
        <v>0</v>
      </c>
    </row>
    <row r="926" spans="2:3" hidden="1">
      <c r="B926" s="1" t="s">
        <v>199</v>
      </c>
      <c r="C926" s="1" t="s">
        <v>200</v>
      </c>
    </row>
    <row r="927" spans="2:3" hidden="1">
      <c r="B927" s="1" t="s">
        <v>201</v>
      </c>
      <c r="C927" s="1" t="s">
        <v>202</v>
      </c>
    </row>
    <row r="928" spans="2:3" hidden="1">
      <c r="B928" s="1" t="s">
        <v>203</v>
      </c>
      <c r="C928" s="1" t="s">
        <v>204</v>
      </c>
    </row>
    <row r="929" spans="2:3" hidden="1">
      <c r="B929" s="1" t="s">
        <v>205</v>
      </c>
      <c r="C929" s="1" t="s">
        <v>206</v>
      </c>
    </row>
    <row r="930" spans="2:3" hidden="1">
      <c r="B930" s="1" t="s">
        <v>207</v>
      </c>
      <c r="C930" s="1" t="s">
        <v>208</v>
      </c>
    </row>
    <row r="931" spans="2:3" hidden="1">
      <c r="B931" s="1" t="s">
        <v>209</v>
      </c>
      <c r="C931" s="1" t="s">
        <v>210</v>
      </c>
    </row>
    <row r="932" spans="2:3" hidden="1">
      <c r="B932" s="1" t="s">
        <v>211</v>
      </c>
      <c r="C932" s="1" t="s">
        <v>212</v>
      </c>
    </row>
    <row r="933" spans="2:3" hidden="1">
      <c r="B933" s="1" t="s">
        <v>213</v>
      </c>
      <c r="C933" s="1" t="s">
        <v>214</v>
      </c>
    </row>
    <row r="934" spans="2:3" hidden="1">
      <c r="B934" s="1" t="s">
        <v>215</v>
      </c>
      <c r="C934" s="1" t="s">
        <v>216</v>
      </c>
    </row>
    <row r="935" spans="2:3" hidden="1">
      <c r="B935" s="1" t="s">
        <v>217</v>
      </c>
      <c r="C935" s="1" t="s">
        <v>218</v>
      </c>
    </row>
    <row r="936" spans="2:3" hidden="1">
      <c r="B936" s="1" t="s">
        <v>219</v>
      </c>
      <c r="C936" s="1" t="s">
        <v>220</v>
      </c>
    </row>
    <row r="937" spans="2:3" hidden="1">
      <c r="B937" s="1" t="s">
        <v>221</v>
      </c>
      <c r="C937" s="1" t="s">
        <v>222</v>
      </c>
    </row>
    <row r="938" spans="2:3" hidden="1">
      <c r="B938" s="1" t="s">
        <v>223</v>
      </c>
      <c r="C938" s="1" t="s">
        <v>220</v>
      </c>
    </row>
    <row r="939" spans="2:3" hidden="1">
      <c r="B939" s="1" t="s">
        <v>224</v>
      </c>
      <c r="C939" s="1" t="s">
        <v>212</v>
      </c>
    </row>
    <row r="940" spans="2:3" hidden="1">
      <c r="B940" s="1" t="s">
        <v>225</v>
      </c>
      <c r="C940" s="1" t="s">
        <v>226</v>
      </c>
    </row>
    <row r="941" spans="2:3" hidden="1">
      <c r="B941" s="1" t="s">
        <v>227</v>
      </c>
      <c r="C941" s="1" t="s">
        <v>220</v>
      </c>
    </row>
    <row r="942" spans="2:3" hidden="1">
      <c r="B942" s="1" t="s">
        <v>228</v>
      </c>
      <c r="C942" s="1" t="s">
        <v>220</v>
      </c>
    </row>
    <row r="943" spans="2:3" hidden="1">
      <c r="B943" s="1" t="s">
        <v>229</v>
      </c>
      <c r="C943" s="1" t="s">
        <v>208</v>
      </c>
    </row>
    <row r="944" spans="2:3" hidden="1">
      <c r="B944" s="1" t="s">
        <v>230</v>
      </c>
      <c r="C944" s="1" t="s">
        <v>231</v>
      </c>
    </row>
    <row r="945" spans="2:3" hidden="1">
      <c r="B945" s="1" t="s">
        <v>232</v>
      </c>
      <c r="C945" s="1" t="s">
        <v>204</v>
      </c>
    </row>
    <row r="946" spans="2:3" hidden="1">
      <c r="B946" s="1" t="s">
        <v>233</v>
      </c>
      <c r="C946" s="1" t="s">
        <v>231</v>
      </c>
    </row>
    <row r="947" spans="2:3" hidden="1">
      <c r="B947" s="1" t="s">
        <v>234</v>
      </c>
      <c r="C947" s="1" t="s">
        <v>235</v>
      </c>
    </row>
    <row r="948" spans="2:3" hidden="1">
      <c r="B948" s="1" t="s">
        <v>236</v>
      </c>
      <c r="C948" s="1" t="s">
        <v>237</v>
      </c>
    </row>
    <row r="949" spans="2:3" hidden="1">
      <c r="B949" s="1" t="s">
        <v>238</v>
      </c>
      <c r="C949" s="1" t="s">
        <v>239</v>
      </c>
    </row>
    <row r="950" spans="2:3" hidden="1">
      <c r="B950" s="1" t="s">
        <v>240</v>
      </c>
      <c r="C950" s="1" t="s">
        <v>208</v>
      </c>
    </row>
    <row r="951" spans="2:3" hidden="1">
      <c r="B951" s="1" t="s">
        <v>241</v>
      </c>
      <c r="C951" s="1" t="s">
        <v>208</v>
      </c>
    </row>
    <row r="952" spans="2:3" hidden="1">
      <c r="B952" s="1" t="s">
        <v>242</v>
      </c>
      <c r="C952" s="1" t="s">
        <v>243</v>
      </c>
    </row>
    <row r="953" spans="2:3" hidden="1">
      <c r="B953" s="1" t="s">
        <v>244</v>
      </c>
      <c r="C953" s="1" t="s">
        <v>245</v>
      </c>
    </row>
    <row r="954" spans="2:3" hidden="1">
      <c r="B954" s="1" t="s">
        <v>246</v>
      </c>
      <c r="C954" s="1">
        <v>0</v>
      </c>
    </row>
    <row r="955" spans="2:3" hidden="1">
      <c r="B955" s="1" t="s">
        <v>247</v>
      </c>
      <c r="C955" s="1">
        <v>0</v>
      </c>
    </row>
    <row r="956" spans="2:3" hidden="1">
      <c r="B956" s="1" t="s">
        <v>248</v>
      </c>
      <c r="C956" s="1">
        <v>0</v>
      </c>
    </row>
    <row r="957" spans="2:3" hidden="1">
      <c r="B957" s="1" t="s">
        <v>249</v>
      </c>
      <c r="C957" s="1">
        <v>0</v>
      </c>
    </row>
    <row r="958" spans="2:3" hidden="1">
      <c r="B958" s="1" t="s">
        <v>250</v>
      </c>
      <c r="C958" s="1">
        <v>0</v>
      </c>
    </row>
    <row r="959" spans="2:3" hidden="1">
      <c r="B959" s="1" t="s">
        <v>251</v>
      </c>
      <c r="C959" s="1">
        <v>0</v>
      </c>
    </row>
    <row r="960" spans="2:3" hidden="1">
      <c r="B960" s="1" t="s">
        <v>252</v>
      </c>
      <c r="C960" s="1">
        <v>0</v>
      </c>
    </row>
    <row r="961" spans="2:3" hidden="1">
      <c r="B961" s="1" t="s">
        <v>253</v>
      </c>
      <c r="C961" s="1">
        <v>0</v>
      </c>
    </row>
    <row r="962" spans="2:3" hidden="1">
      <c r="B962" s="1" t="s">
        <v>254</v>
      </c>
      <c r="C962" s="1">
        <v>0</v>
      </c>
    </row>
    <row r="963" spans="2:3" hidden="1">
      <c r="B963" s="1" t="s">
        <v>255</v>
      </c>
      <c r="C963" s="1">
        <v>0</v>
      </c>
    </row>
    <row r="964" spans="2:3" hidden="1">
      <c r="B964" s="1" t="s">
        <v>256</v>
      </c>
      <c r="C964" s="1">
        <v>0</v>
      </c>
    </row>
    <row r="965" spans="2:3" hidden="1">
      <c r="B965" s="1" t="s">
        <v>257</v>
      </c>
      <c r="C965" s="1">
        <v>0</v>
      </c>
    </row>
    <row r="966" spans="2:3" hidden="1">
      <c r="B966" s="1" t="s">
        <v>258</v>
      </c>
      <c r="C966" s="1">
        <v>0</v>
      </c>
    </row>
    <row r="967" spans="2:3" hidden="1">
      <c r="B967" s="1" t="s">
        <v>259</v>
      </c>
      <c r="C967" s="1">
        <v>0</v>
      </c>
    </row>
    <row r="968" spans="2:3" hidden="1">
      <c r="B968" s="1" t="s">
        <v>260</v>
      </c>
      <c r="C968" s="1" t="s">
        <v>261</v>
      </c>
    </row>
    <row r="969" spans="2:3" hidden="1">
      <c r="B969" s="1" t="s">
        <v>262</v>
      </c>
      <c r="C969" s="1">
        <v>0</v>
      </c>
    </row>
    <row r="970" spans="2:3" hidden="1">
      <c r="B970" s="1" t="s">
        <v>263</v>
      </c>
      <c r="C970" s="1">
        <v>0</v>
      </c>
    </row>
    <row r="971" spans="2:3" hidden="1">
      <c r="B971" s="1" t="s">
        <v>264</v>
      </c>
      <c r="C971" s="1">
        <v>0</v>
      </c>
    </row>
    <row r="972" spans="2:3" hidden="1">
      <c r="B972" s="1" t="s">
        <v>265</v>
      </c>
      <c r="C972" s="1">
        <v>0</v>
      </c>
    </row>
    <row r="973" spans="2:3" hidden="1">
      <c r="B973" s="1" t="s">
        <v>266</v>
      </c>
      <c r="C973" s="1" t="s">
        <v>267</v>
      </c>
    </row>
    <row r="974" spans="2:3" hidden="1">
      <c r="B974" s="1" t="s">
        <v>268</v>
      </c>
      <c r="C974" s="1">
        <v>0</v>
      </c>
    </row>
    <row r="975" spans="2:3" hidden="1">
      <c r="B975" s="1" t="s">
        <v>269</v>
      </c>
      <c r="C975" s="1">
        <v>0</v>
      </c>
    </row>
    <row r="976" spans="2:3" hidden="1">
      <c r="B976" s="1" t="s">
        <v>270</v>
      </c>
      <c r="C976" s="1">
        <v>0</v>
      </c>
    </row>
    <row r="977" spans="2:3" hidden="1">
      <c r="B977" s="1" t="s">
        <v>271</v>
      </c>
      <c r="C977" s="1">
        <v>0</v>
      </c>
    </row>
    <row r="978" spans="2:3" hidden="1">
      <c r="B978" s="1" t="s">
        <v>272</v>
      </c>
      <c r="C978" s="1">
        <v>0</v>
      </c>
    </row>
    <row r="979" spans="2:3" hidden="1">
      <c r="B979" s="1" t="s">
        <v>273</v>
      </c>
      <c r="C979" s="1">
        <v>0</v>
      </c>
    </row>
    <row r="980" spans="2:3" hidden="1">
      <c r="B980" s="1" t="s">
        <v>274</v>
      </c>
      <c r="C980" s="1">
        <v>0</v>
      </c>
    </row>
    <row r="981" spans="2:3" hidden="1">
      <c r="B981" s="1" t="s">
        <v>275</v>
      </c>
      <c r="C981" s="1">
        <v>0</v>
      </c>
    </row>
    <row r="982" spans="2:3" hidden="1">
      <c r="B982" s="1" t="s">
        <v>276</v>
      </c>
      <c r="C982" s="1">
        <v>0</v>
      </c>
    </row>
    <row r="983" spans="2:3" hidden="1">
      <c r="B983" s="1" t="s">
        <v>277</v>
      </c>
      <c r="C983" s="1">
        <v>0</v>
      </c>
    </row>
    <row r="984" spans="2:3" hidden="1">
      <c r="B984" s="1" t="s">
        <v>278</v>
      </c>
      <c r="C984" s="1">
        <v>0</v>
      </c>
    </row>
    <row r="985" spans="2:3" hidden="1">
      <c r="B985" s="1" t="s">
        <v>279</v>
      </c>
      <c r="C985" s="1">
        <v>0</v>
      </c>
    </row>
    <row r="986" spans="2:3" hidden="1">
      <c r="B986" s="1" t="s">
        <v>280</v>
      </c>
      <c r="C986" s="1">
        <v>0</v>
      </c>
    </row>
    <row r="987" spans="2:3" hidden="1">
      <c r="B987" s="1" t="s">
        <v>281</v>
      </c>
      <c r="C987" s="1">
        <v>0</v>
      </c>
    </row>
    <row r="988" spans="2:3" hidden="1">
      <c r="B988" s="1" t="s">
        <v>282</v>
      </c>
      <c r="C988" s="1">
        <v>0</v>
      </c>
    </row>
    <row r="989" spans="2:3" hidden="1">
      <c r="B989" s="1" t="s">
        <v>283</v>
      </c>
      <c r="C989" s="1">
        <v>0</v>
      </c>
    </row>
    <row r="990" spans="2:3" hidden="1">
      <c r="B990" s="1" t="s">
        <v>284</v>
      </c>
      <c r="C990" s="1" t="s">
        <v>261</v>
      </c>
    </row>
    <row r="991" spans="2:3" hidden="1">
      <c r="B991" s="1" t="s">
        <v>285</v>
      </c>
      <c r="C991" s="1" t="s">
        <v>267</v>
      </c>
    </row>
    <row r="992" spans="2:3" hidden="1">
      <c r="B992" s="1" t="s">
        <v>286</v>
      </c>
      <c r="C992" s="1">
        <v>0</v>
      </c>
    </row>
    <row r="993" spans="2:3" hidden="1">
      <c r="B993" s="1" t="s">
        <v>287</v>
      </c>
      <c r="C993" s="1">
        <v>0</v>
      </c>
    </row>
    <row r="994" spans="2:3" hidden="1">
      <c r="B994" s="1" t="s">
        <v>288</v>
      </c>
      <c r="C994" s="1">
        <v>0</v>
      </c>
    </row>
    <row r="995" spans="2:3" hidden="1">
      <c r="B995" s="1" t="s">
        <v>289</v>
      </c>
      <c r="C995" s="1">
        <v>0</v>
      </c>
    </row>
    <row r="996" spans="2:3" hidden="1">
      <c r="B996" s="1" t="s">
        <v>290</v>
      </c>
      <c r="C996" s="1">
        <v>0</v>
      </c>
    </row>
    <row r="997" spans="2:3" hidden="1">
      <c r="B997" s="1" t="s">
        <v>291</v>
      </c>
      <c r="C997" s="1">
        <v>0</v>
      </c>
    </row>
    <row r="998" spans="2:3" hidden="1">
      <c r="B998" s="1" t="s">
        <v>292</v>
      </c>
      <c r="C998" s="1">
        <v>0</v>
      </c>
    </row>
    <row r="999" spans="2:3" hidden="1">
      <c r="B999" s="1" t="s">
        <v>293</v>
      </c>
      <c r="C999" s="1">
        <v>0</v>
      </c>
    </row>
    <row r="1000" spans="2:3" hidden="1">
      <c r="B1000" s="1" t="s">
        <v>294</v>
      </c>
      <c r="C1000" s="1">
        <v>0</v>
      </c>
    </row>
    <row r="1001" spans="2:3" hidden="1">
      <c r="B1001" s="1" t="s">
        <v>295</v>
      </c>
      <c r="C1001" s="1">
        <v>0</v>
      </c>
    </row>
    <row r="1002" spans="2:3" hidden="1">
      <c r="B1002" s="1" t="s">
        <v>296</v>
      </c>
      <c r="C1002" s="1">
        <v>0</v>
      </c>
    </row>
    <row r="1003" spans="2:3" hidden="1">
      <c r="B1003" s="1" t="s">
        <v>297</v>
      </c>
      <c r="C1003" s="1">
        <v>0</v>
      </c>
    </row>
    <row r="1004" spans="2:3" hidden="1">
      <c r="B1004" s="1" t="s">
        <v>298</v>
      </c>
      <c r="C1004" s="1">
        <v>0</v>
      </c>
    </row>
    <row r="1005" spans="2:3" hidden="1">
      <c r="B1005" s="1" t="s">
        <v>299</v>
      </c>
      <c r="C1005" s="1">
        <v>0</v>
      </c>
    </row>
    <row r="1006" spans="2:3" hidden="1">
      <c r="B1006" s="1" t="s">
        <v>300</v>
      </c>
      <c r="C1006" s="1">
        <v>1</v>
      </c>
    </row>
    <row r="1007" spans="2:3" hidden="1">
      <c r="B1007" s="1" t="s">
        <v>301</v>
      </c>
      <c r="C1007" s="1">
        <v>0</v>
      </c>
    </row>
    <row r="1008" spans="2:3" hidden="1">
      <c r="B1008" s="1" t="s">
        <v>302</v>
      </c>
      <c r="C1008" s="1">
        <v>0</v>
      </c>
    </row>
    <row r="1009" spans="2:3" hidden="1">
      <c r="B1009" s="1" t="s">
        <v>303</v>
      </c>
      <c r="C1009" s="1">
        <v>0</v>
      </c>
    </row>
    <row r="1010" spans="2:3" hidden="1">
      <c r="B1010" s="1" t="s">
        <v>304</v>
      </c>
      <c r="C1010" s="1">
        <v>0</v>
      </c>
    </row>
    <row r="1011" spans="2:3" hidden="1">
      <c r="B1011" s="1" t="s">
        <v>305</v>
      </c>
      <c r="C1011" s="1">
        <v>1</v>
      </c>
    </row>
    <row r="1012" spans="2:3" hidden="1">
      <c r="B1012" s="1" t="s">
        <v>306</v>
      </c>
      <c r="C1012" s="1">
        <v>0</v>
      </c>
    </row>
    <row r="1013" spans="2:3" hidden="1">
      <c r="B1013" s="1" t="s">
        <v>307</v>
      </c>
      <c r="C1013" s="1">
        <v>0</v>
      </c>
    </row>
    <row r="1014" spans="2:3" hidden="1">
      <c r="B1014" s="1" t="s">
        <v>308</v>
      </c>
      <c r="C1014" s="1">
        <v>0</v>
      </c>
    </row>
    <row r="1015" spans="2:3" hidden="1">
      <c r="B1015" s="1" t="s">
        <v>309</v>
      </c>
      <c r="C1015" s="1">
        <v>0</v>
      </c>
    </row>
    <row r="1016" spans="2:3" hidden="1">
      <c r="B1016" s="1" t="s">
        <v>310</v>
      </c>
      <c r="C1016" s="1">
        <v>0</v>
      </c>
    </row>
    <row r="1017" spans="2:3" hidden="1">
      <c r="B1017" s="1" t="s">
        <v>311</v>
      </c>
      <c r="C1017" s="1">
        <v>0</v>
      </c>
    </row>
    <row r="1018" spans="2:3" hidden="1">
      <c r="B1018" s="1" t="s">
        <v>312</v>
      </c>
      <c r="C1018" s="1">
        <v>0</v>
      </c>
    </row>
    <row r="1019" spans="2:3" hidden="1">
      <c r="B1019" s="1" t="s">
        <v>313</v>
      </c>
      <c r="C1019" s="1">
        <v>0</v>
      </c>
    </row>
    <row r="1020" spans="2:3" hidden="1">
      <c r="B1020" s="1" t="s">
        <v>314</v>
      </c>
      <c r="C1020" s="1">
        <v>0</v>
      </c>
    </row>
    <row r="1021" spans="2:3" hidden="1">
      <c r="B1021" s="1" t="s">
        <v>315</v>
      </c>
      <c r="C1021" s="1">
        <v>0</v>
      </c>
    </row>
    <row r="1022" spans="2:3" hidden="1">
      <c r="B1022" s="1" t="s">
        <v>316</v>
      </c>
      <c r="C1022" s="1">
        <v>0</v>
      </c>
    </row>
    <row r="1023" spans="2:3" hidden="1">
      <c r="B1023" s="1" t="s">
        <v>317</v>
      </c>
      <c r="C1023" s="1">
        <v>0</v>
      </c>
    </row>
    <row r="1024" spans="2:3" hidden="1">
      <c r="B1024" s="1" t="s">
        <v>318</v>
      </c>
      <c r="C1024" s="1">
        <v>0</v>
      </c>
    </row>
    <row r="1025" spans="2:3" hidden="1">
      <c r="B1025" s="1" t="s">
        <v>319</v>
      </c>
      <c r="C1025" s="1">
        <v>0</v>
      </c>
    </row>
    <row r="1026" spans="2:3" hidden="1">
      <c r="B1026" s="1" t="s">
        <v>320</v>
      </c>
      <c r="C1026" s="1">
        <v>0</v>
      </c>
    </row>
    <row r="1027" spans="2:3" hidden="1">
      <c r="B1027" s="1" t="s">
        <v>321</v>
      </c>
      <c r="C1027" s="1">
        <v>0</v>
      </c>
    </row>
    <row r="1028" spans="2:3" hidden="1">
      <c r="B1028" s="1" t="s">
        <v>322</v>
      </c>
      <c r="C1028" s="1">
        <v>0</v>
      </c>
    </row>
    <row r="1029" spans="2:3" hidden="1">
      <c r="B1029" s="1" t="s">
        <v>323</v>
      </c>
      <c r="C1029" s="1">
        <v>1</v>
      </c>
    </row>
    <row r="1030" spans="2:3" hidden="1">
      <c r="B1030" s="1" t="s">
        <v>324</v>
      </c>
      <c r="C1030" s="1">
        <v>0</v>
      </c>
    </row>
    <row r="1031" spans="2:3" hidden="1">
      <c r="B1031" s="1" t="s">
        <v>325</v>
      </c>
      <c r="C1031" s="1">
        <v>0</v>
      </c>
    </row>
    <row r="1032" spans="2:3" hidden="1">
      <c r="B1032" s="1" t="s">
        <v>326</v>
      </c>
      <c r="C1032" s="1">
        <v>0</v>
      </c>
    </row>
    <row r="1033" spans="2:3" hidden="1">
      <c r="B1033" s="1" t="s">
        <v>327</v>
      </c>
      <c r="C1033" s="1">
        <v>0</v>
      </c>
    </row>
    <row r="1034" spans="2:3" hidden="1">
      <c r="B1034" s="1" t="s">
        <v>328</v>
      </c>
      <c r="C1034" s="1">
        <v>0</v>
      </c>
    </row>
    <row r="1035" spans="2:3" hidden="1">
      <c r="B1035" s="1" t="s">
        <v>329</v>
      </c>
      <c r="C1035" s="1">
        <v>0</v>
      </c>
    </row>
    <row r="1036" spans="2:3" hidden="1">
      <c r="B1036" s="1" t="s">
        <v>330</v>
      </c>
      <c r="C1036" s="1">
        <v>0</v>
      </c>
    </row>
    <row r="1037" spans="2:3" hidden="1">
      <c r="B1037" s="1" t="s">
        <v>331</v>
      </c>
      <c r="C1037" s="1">
        <v>0</v>
      </c>
    </row>
    <row r="1038" spans="2:3" hidden="1">
      <c r="B1038" s="1" t="s">
        <v>332</v>
      </c>
      <c r="C1038" s="1">
        <v>0</v>
      </c>
    </row>
    <row r="1039" spans="2:3" hidden="1">
      <c r="B1039" s="1" t="s">
        <v>333</v>
      </c>
      <c r="C1039" s="1">
        <v>0</v>
      </c>
    </row>
    <row r="1040" spans="2:3" hidden="1">
      <c r="B1040" s="1" t="s">
        <v>334</v>
      </c>
      <c r="C1040" s="1">
        <v>0</v>
      </c>
    </row>
    <row r="1041" spans="2:3" hidden="1">
      <c r="B1041" s="1" t="s">
        <v>335</v>
      </c>
      <c r="C1041" s="1">
        <v>0</v>
      </c>
    </row>
    <row r="1042" spans="2:3" hidden="1">
      <c r="B1042" s="1" t="s">
        <v>336</v>
      </c>
      <c r="C1042" s="1">
        <v>0</v>
      </c>
    </row>
    <row r="1043" spans="2:3" hidden="1">
      <c r="B1043" s="1" t="s">
        <v>337</v>
      </c>
      <c r="C1043" s="1">
        <v>0</v>
      </c>
    </row>
    <row r="1044" spans="2:3" hidden="1">
      <c r="B1044" s="1" t="s">
        <v>338</v>
      </c>
      <c r="C1044" s="1">
        <v>0</v>
      </c>
    </row>
    <row r="1045" spans="2:3" hidden="1">
      <c r="B1045" s="1" t="s">
        <v>339</v>
      </c>
      <c r="C1045" s="1">
        <v>0</v>
      </c>
    </row>
    <row r="1046" spans="2:3" hidden="1">
      <c r="B1046" s="1" t="s">
        <v>340</v>
      </c>
      <c r="C1046" s="1">
        <v>0</v>
      </c>
    </row>
    <row r="1047" spans="2:3" hidden="1">
      <c r="B1047" s="1" t="s">
        <v>341</v>
      </c>
      <c r="C1047" s="1">
        <v>0</v>
      </c>
    </row>
    <row r="1048" spans="2:3" hidden="1">
      <c r="B1048" s="1" t="s">
        <v>342</v>
      </c>
      <c r="C1048" s="1">
        <v>0</v>
      </c>
    </row>
    <row r="1049" spans="2:3" hidden="1">
      <c r="B1049" s="1" t="s">
        <v>343</v>
      </c>
      <c r="C1049" s="1">
        <v>0</v>
      </c>
    </row>
    <row r="1050" spans="2:3" hidden="1">
      <c r="B1050" s="1" t="s">
        <v>344</v>
      </c>
      <c r="C1050" s="1">
        <v>0</v>
      </c>
    </row>
    <row r="1051" spans="2:3" hidden="1">
      <c r="B1051" s="1" t="s">
        <v>345</v>
      </c>
      <c r="C1051" s="1">
        <v>0</v>
      </c>
    </row>
    <row r="1052" spans="2:3" hidden="1">
      <c r="B1052" s="1" t="s">
        <v>346</v>
      </c>
      <c r="C1052" s="1">
        <v>0</v>
      </c>
    </row>
    <row r="1053" spans="2:3" hidden="1">
      <c r="B1053" s="1" t="s">
        <v>347</v>
      </c>
      <c r="C1053" s="1">
        <v>0</v>
      </c>
    </row>
    <row r="1054" spans="2:3" hidden="1">
      <c r="B1054" s="1" t="s">
        <v>348</v>
      </c>
      <c r="C1054" s="1">
        <v>0</v>
      </c>
    </row>
    <row r="1055" spans="2:3" hidden="1">
      <c r="B1055" s="1" t="s">
        <v>349</v>
      </c>
      <c r="C1055" s="1">
        <v>0</v>
      </c>
    </row>
    <row r="1056" spans="2:3" hidden="1">
      <c r="B1056" s="1" t="s">
        <v>350</v>
      </c>
      <c r="C1056" s="1">
        <v>0</v>
      </c>
    </row>
    <row r="1057" spans="2:3" hidden="1">
      <c r="B1057" s="1" t="s">
        <v>351</v>
      </c>
      <c r="C1057" s="1">
        <v>0</v>
      </c>
    </row>
    <row r="1058" spans="2:3" hidden="1">
      <c r="B1058" s="1" t="s">
        <v>352</v>
      </c>
      <c r="C1058" s="1">
        <v>0</v>
      </c>
    </row>
    <row r="1059" spans="2:3" hidden="1">
      <c r="B1059" s="1" t="s">
        <v>353</v>
      </c>
      <c r="C1059" s="1">
        <v>0</v>
      </c>
    </row>
    <row r="1060" spans="2:3" hidden="1">
      <c r="B1060" s="1" t="s">
        <v>354</v>
      </c>
      <c r="C1060" s="1">
        <v>0</v>
      </c>
    </row>
    <row r="1061" spans="2:3" hidden="1">
      <c r="B1061" s="1" t="s">
        <v>355</v>
      </c>
      <c r="C1061" s="1">
        <v>0</v>
      </c>
    </row>
    <row r="1062" spans="2:3" hidden="1">
      <c r="B1062" s="1" t="s">
        <v>356</v>
      </c>
      <c r="C1062" s="1">
        <v>0</v>
      </c>
    </row>
    <row r="1063" spans="2:3" hidden="1">
      <c r="B1063" s="1" t="s">
        <v>357</v>
      </c>
      <c r="C1063" s="1">
        <v>0</v>
      </c>
    </row>
    <row r="1064" spans="2:3" hidden="1">
      <c r="B1064" s="1" t="s">
        <v>358</v>
      </c>
      <c r="C1064" s="1">
        <v>0</v>
      </c>
    </row>
    <row r="1065" spans="2:3" hidden="1">
      <c r="B1065" s="1" t="s">
        <v>359</v>
      </c>
      <c r="C1065" s="1">
        <v>0</v>
      </c>
    </row>
    <row r="1066" spans="2:3" hidden="1">
      <c r="B1066" s="1" t="s">
        <v>360</v>
      </c>
      <c r="C1066" s="1">
        <v>0</v>
      </c>
    </row>
    <row r="1067" spans="2:3" hidden="1">
      <c r="B1067" s="1" t="s">
        <v>361</v>
      </c>
      <c r="C1067" s="1">
        <v>0</v>
      </c>
    </row>
    <row r="1068" spans="2:3" hidden="1">
      <c r="B1068" s="1" t="s">
        <v>362</v>
      </c>
      <c r="C1068" s="1">
        <v>0</v>
      </c>
    </row>
    <row r="1069" spans="2:3" hidden="1">
      <c r="B1069" s="1" t="s">
        <v>363</v>
      </c>
      <c r="C1069" s="1">
        <v>0</v>
      </c>
    </row>
    <row r="1070" spans="2:3" hidden="1">
      <c r="B1070" s="1" t="s">
        <v>364</v>
      </c>
      <c r="C1070" s="1">
        <v>0</v>
      </c>
    </row>
    <row r="1071" spans="2:3" hidden="1">
      <c r="B1071" s="1" t="s">
        <v>365</v>
      </c>
      <c r="C1071" s="1">
        <v>0</v>
      </c>
    </row>
  </sheetData>
  <sheetProtection sheet="1" objects="1" scenarios="1"/>
  <protectedRanges>
    <protectedRange sqref="F1 D8:E8 F19:F20 F25" name="Grey edit cells"/>
  </protectedRanges>
  <mergeCells count="4">
    <mergeCell ref="B60:C60"/>
    <mergeCell ref="B3:F3"/>
    <mergeCell ref="B58:C58"/>
    <mergeCell ref="B59:C59"/>
  </mergeCells>
  <conditionalFormatting sqref="B67:C67">
    <cfRule type="expression" dxfId="19" priority="40" stopIfTrue="1">
      <formula>MID(#REF!,1,4)="Rent"</formula>
    </cfRule>
  </conditionalFormatting>
  <conditionalFormatting sqref="B68:C72">
    <cfRule type="expression" dxfId="18" priority="4" stopIfTrue="1">
      <formula>MID($A63,1,4)="Rent"</formula>
    </cfRule>
  </conditionalFormatting>
  <conditionalFormatting sqref="B73:C73">
    <cfRule type="expression" dxfId="17" priority="1" stopIfTrue="1">
      <formula>MID($A73,1,4)="Rent"</formula>
    </cfRule>
  </conditionalFormatting>
  <conditionalFormatting sqref="C11:D11">
    <cfRule type="expression" dxfId="16" priority="7">
      <formula>$F$1="no"</formula>
    </cfRule>
  </conditionalFormatting>
  <conditionalFormatting sqref="C12:D21 C25:D26">
    <cfRule type="expression" dxfId="15" priority="36">
      <formula>$F$1="yes"</formula>
    </cfRule>
  </conditionalFormatting>
  <conditionalFormatting sqref="C22:D22 D23 C24:D24">
    <cfRule type="expression" dxfId="14" priority="2">
      <formula>$F$1="No"</formula>
    </cfRule>
  </conditionalFormatting>
  <dataValidations count="1">
    <dataValidation type="list" allowBlank="1" showInputMessage="1" showErrorMessage="1" sqref="F1" xr:uid="{22E3080A-D38C-49AF-874E-DF265332A564}">
      <formula1>"Yes,No"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ignoredErrors>
    <ignoredError sqref="F21:F22 C53 F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29A3-EE9D-447B-B9AE-E22B2FEEC3BE}">
  <dimension ref="A1:XFD1074"/>
  <sheetViews>
    <sheetView topLeftCell="A47" workbookViewId="0">
      <selection activeCell="H43" sqref="H43"/>
    </sheetView>
  </sheetViews>
  <sheetFormatPr defaultColWidth="0" defaultRowHeight="16.5" zeroHeight="1"/>
  <cols>
    <col min="1" max="1" width="2.625" style="1" customWidth="1"/>
    <col min="2" max="2" width="42.625" style="1" customWidth="1"/>
    <col min="3" max="6" width="12.625" style="1" customWidth="1"/>
    <col min="7" max="7" width="12.25" style="1" customWidth="1"/>
    <col min="8" max="8" width="11.875" style="1" customWidth="1"/>
    <col min="9" max="9" width="9" style="1" hidden="1"/>
    <col min="10" max="257" width="8" style="1" hidden="1"/>
    <col min="258" max="258" width="28.125" style="1" hidden="1"/>
    <col min="259" max="259" width="8.125" style="1" hidden="1"/>
    <col min="260" max="260" width="9.125" style="1" hidden="1"/>
    <col min="261" max="261" width="9.75" style="1" hidden="1"/>
    <col min="262" max="262" width="11.125" style="1" hidden="1"/>
    <col min="263" max="263" width="10.375" style="1" hidden="1"/>
    <col min="264" max="264" width="10.5" style="1" hidden="1"/>
    <col min="265" max="513" width="8" style="1" hidden="1"/>
    <col min="514" max="514" width="28.125" style="1" hidden="1"/>
    <col min="515" max="515" width="8.125" style="1" hidden="1"/>
    <col min="516" max="516" width="9.125" style="1" hidden="1"/>
    <col min="517" max="517" width="9.75" style="1" hidden="1"/>
    <col min="518" max="518" width="11.125" style="1" hidden="1"/>
    <col min="519" max="519" width="10.375" style="1" hidden="1"/>
    <col min="520" max="520" width="10.5" style="1" hidden="1"/>
    <col min="521" max="769" width="8" style="1" hidden="1"/>
    <col min="770" max="770" width="28.125" style="1" hidden="1"/>
    <col min="771" max="771" width="8.125" style="1" hidden="1"/>
    <col min="772" max="772" width="9.125" style="1" hidden="1"/>
    <col min="773" max="773" width="9.75" style="1" hidden="1"/>
    <col min="774" max="774" width="11.125" style="1" hidden="1"/>
    <col min="775" max="775" width="10.375" style="1" hidden="1"/>
    <col min="776" max="776" width="10.5" style="1" hidden="1"/>
    <col min="777" max="1025" width="9" style="1" hidden="1"/>
    <col min="1026" max="1026" width="28.125" style="1" hidden="1"/>
    <col min="1027" max="1027" width="8.125" style="1" hidden="1"/>
    <col min="1028" max="1028" width="9.125" style="1" hidden="1"/>
    <col min="1029" max="1029" width="9.75" style="1" hidden="1"/>
    <col min="1030" max="1030" width="11.125" style="1" hidden="1"/>
    <col min="1031" max="1031" width="10.375" style="1" hidden="1"/>
    <col min="1032" max="1032" width="10.5" style="1" hidden="1"/>
    <col min="1033" max="1281" width="8" style="1" hidden="1"/>
    <col min="1282" max="1282" width="28.125" style="1" hidden="1"/>
    <col min="1283" max="1283" width="8.125" style="1" hidden="1"/>
    <col min="1284" max="1284" width="9.125" style="1" hidden="1"/>
    <col min="1285" max="1285" width="9.75" style="1" hidden="1"/>
    <col min="1286" max="1286" width="11.125" style="1" hidden="1"/>
    <col min="1287" max="1287" width="10.375" style="1" hidden="1"/>
    <col min="1288" max="1288" width="10.5" style="1" hidden="1"/>
    <col min="1289" max="1537" width="8" style="1" hidden="1"/>
    <col min="1538" max="1538" width="28.125" style="1" hidden="1"/>
    <col min="1539" max="1539" width="8.125" style="1" hidden="1"/>
    <col min="1540" max="1540" width="9.125" style="1" hidden="1"/>
    <col min="1541" max="1541" width="9.75" style="1" hidden="1"/>
    <col min="1542" max="1542" width="11.125" style="1" hidden="1"/>
    <col min="1543" max="1543" width="10.375" style="1" hidden="1"/>
    <col min="1544" max="1544" width="10.5" style="1" hidden="1"/>
    <col min="1545" max="1793" width="8" style="1" hidden="1"/>
    <col min="1794" max="1794" width="28.125" style="1" hidden="1"/>
    <col min="1795" max="1795" width="8.125" style="1" hidden="1"/>
    <col min="1796" max="1796" width="9.125" style="1" hidden="1"/>
    <col min="1797" max="1797" width="9.75" style="1" hidden="1"/>
    <col min="1798" max="1798" width="11.125" style="1" hidden="1"/>
    <col min="1799" max="1799" width="10.375" style="1" hidden="1"/>
    <col min="1800" max="1800" width="10.5" style="1" hidden="1"/>
    <col min="1801" max="2049" width="9" style="1" hidden="1"/>
    <col min="2050" max="2050" width="28.125" style="1" hidden="1"/>
    <col min="2051" max="2051" width="8.125" style="1" hidden="1"/>
    <col min="2052" max="2052" width="9.125" style="1" hidden="1"/>
    <col min="2053" max="2053" width="9.75" style="1" hidden="1"/>
    <col min="2054" max="2054" width="11.125" style="1" hidden="1"/>
    <col min="2055" max="2055" width="10.375" style="1" hidden="1"/>
    <col min="2056" max="2056" width="10.5" style="1" hidden="1"/>
    <col min="2057" max="2305" width="8" style="1" hidden="1"/>
    <col min="2306" max="2306" width="28.125" style="1" hidden="1"/>
    <col min="2307" max="2307" width="8.125" style="1" hidden="1"/>
    <col min="2308" max="2308" width="9.125" style="1" hidden="1"/>
    <col min="2309" max="2309" width="9.75" style="1" hidden="1"/>
    <col min="2310" max="2310" width="11.125" style="1" hidden="1"/>
    <col min="2311" max="2311" width="10.375" style="1" hidden="1"/>
    <col min="2312" max="2312" width="10.5" style="1" hidden="1"/>
    <col min="2313" max="2561" width="8" style="1" hidden="1"/>
    <col min="2562" max="2562" width="28.125" style="1" hidden="1"/>
    <col min="2563" max="2563" width="8.125" style="1" hidden="1"/>
    <col min="2564" max="2564" width="9.125" style="1" hidden="1"/>
    <col min="2565" max="2565" width="9.75" style="1" hidden="1"/>
    <col min="2566" max="2566" width="11.125" style="1" hidden="1"/>
    <col min="2567" max="2567" width="10.375" style="1" hidden="1"/>
    <col min="2568" max="2568" width="10.5" style="1" hidden="1"/>
    <col min="2569" max="2817" width="8" style="1" hidden="1"/>
    <col min="2818" max="2818" width="28.125" style="1" hidden="1"/>
    <col min="2819" max="2819" width="8.125" style="1" hidden="1"/>
    <col min="2820" max="2820" width="9.125" style="1" hidden="1"/>
    <col min="2821" max="2821" width="9.75" style="1" hidden="1"/>
    <col min="2822" max="2822" width="11.125" style="1" hidden="1"/>
    <col min="2823" max="2823" width="10.375" style="1" hidden="1"/>
    <col min="2824" max="2824" width="10.5" style="1" hidden="1"/>
    <col min="2825" max="3073" width="9" style="1" hidden="1"/>
    <col min="3074" max="3074" width="28.125" style="1" hidden="1"/>
    <col min="3075" max="3075" width="8.125" style="1" hidden="1"/>
    <col min="3076" max="3076" width="9.125" style="1" hidden="1"/>
    <col min="3077" max="3077" width="9.75" style="1" hidden="1"/>
    <col min="3078" max="3078" width="11.125" style="1" hidden="1"/>
    <col min="3079" max="3079" width="10.375" style="1" hidden="1"/>
    <col min="3080" max="3080" width="10.5" style="1" hidden="1"/>
    <col min="3081" max="3329" width="8" style="1" hidden="1"/>
    <col min="3330" max="3330" width="28.125" style="1" hidden="1"/>
    <col min="3331" max="3331" width="8.125" style="1" hidden="1"/>
    <col min="3332" max="3332" width="9.125" style="1" hidden="1"/>
    <col min="3333" max="3333" width="9.75" style="1" hidden="1"/>
    <col min="3334" max="3334" width="11.125" style="1" hidden="1"/>
    <col min="3335" max="3335" width="10.375" style="1" hidden="1"/>
    <col min="3336" max="3336" width="10.5" style="1" hidden="1"/>
    <col min="3337" max="3585" width="8" style="1" hidden="1"/>
    <col min="3586" max="3586" width="28.125" style="1" hidden="1"/>
    <col min="3587" max="3587" width="8.125" style="1" hidden="1"/>
    <col min="3588" max="3588" width="9.125" style="1" hidden="1"/>
    <col min="3589" max="3589" width="9.75" style="1" hidden="1"/>
    <col min="3590" max="3590" width="11.125" style="1" hidden="1"/>
    <col min="3591" max="3591" width="10.375" style="1" hidden="1"/>
    <col min="3592" max="3592" width="10.5" style="1" hidden="1"/>
    <col min="3593" max="3841" width="8" style="1" hidden="1"/>
    <col min="3842" max="3842" width="28.125" style="1" hidden="1"/>
    <col min="3843" max="3843" width="8.125" style="1" hidden="1"/>
    <col min="3844" max="3844" width="9.125" style="1" hidden="1"/>
    <col min="3845" max="3845" width="9.75" style="1" hidden="1"/>
    <col min="3846" max="3846" width="11.125" style="1" hidden="1"/>
    <col min="3847" max="3847" width="10.375" style="1" hidden="1"/>
    <col min="3848" max="3848" width="10.5" style="1" hidden="1"/>
    <col min="3849" max="4097" width="9" style="1" hidden="1"/>
    <col min="4098" max="4098" width="28.125" style="1" hidden="1"/>
    <col min="4099" max="4099" width="8.125" style="1" hidden="1"/>
    <col min="4100" max="4100" width="9.125" style="1" hidden="1"/>
    <col min="4101" max="4101" width="9.75" style="1" hidden="1"/>
    <col min="4102" max="4102" width="11.125" style="1" hidden="1"/>
    <col min="4103" max="4103" width="10.375" style="1" hidden="1"/>
    <col min="4104" max="4104" width="10.5" style="1" hidden="1"/>
    <col min="4105" max="4353" width="8" style="1" hidden="1"/>
    <col min="4354" max="4354" width="28.125" style="1" hidden="1"/>
    <col min="4355" max="4355" width="8.125" style="1" hidden="1"/>
    <col min="4356" max="4356" width="9.125" style="1" hidden="1"/>
    <col min="4357" max="4357" width="9.75" style="1" hidden="1"/>
    <col min="4358" max="4358" width="11.125" style="1" hidden="1"/>
    <col min="4359" max="4359" width="10.375" style="1" hidden="1"/>
    <col min="4360" max="4360" width="10.5" style="1" hidden="1"/>
    <col min="4361" max="4609" width="8" style="1" hidden="1"/>
    <col min="4610" max="4610" width="28.125" style="1" hidden="1"/>
    <col min="4611" max="4611" width="8.125" style="1" hidden="1"/>
    <col min="4612" max="4612" width="9.125" style="1" hidden="1"/>
    <col min="4613" max="4613" width="9.75" style="1" hidden="1"/>
    <col min="4614" max="4614" width="11.125" style="1" hidden="1"/>
    <col min="4615" max="4615" width="10.375" style="1" hidden="1"/>
    <col min="4616" max="4616" width="10.5" style="1" hidden="1"/>
    <col min="4617" max="4865" width="8" style="1" hidden="1"/>
    <col min="4866" max="4866" width="28.125" style="1" hidden="1"/>
    <col min="4867" max="4867" width="8.125" style="1" hidden="1"/>
    <col min="4868" max="4868" width="9.125" style="1" hidden="1"/>
    <col min="4869" max="4869" width="9.75" style="1" hidden="1"/>
    <col min="4870" max="4870" width="11.125" style="1" hidden="1"/>
    <col min="4871" max="4871" width="10.375" style="1" hidden="1"/>
    <col min="4872" max="4872" width="10.5" style="1" hidden="1"/>
    <col min="4873" max="5121" width="9" style="1" hidden="1"/>
    <col min="5122" max="5122" width="28.125" style="1" hidden="1"/>
    <col min="5123" max="5123" width="8.125" style="1" hidden="1"/>
    <col min="5124" max="5124" width="9.125" style="1" hidden="1"/>
    <col min="5125" max="5125" width="9.75" style="1" hidden="1"/>
    <col min="5126" max="5126" width="11.125" style="1" hidden="1"/>
    <col min="5127" max="5127" width="10.375" style="1" hidden="1"/>
    <col min="5128" max="5128" width="10.5" style="1" hidden="1"/>
    <col min="5129" max="5377" width="8" style="1" hidden="1"/>
    <col min="5378" max="5378" width="28.125" style="1" hidden="1"/>
    <col min="5379" max="5379" width="8.125" style="1" hidden="1"/>
    <col min="5380" max="5380" width="9.125" style="1" hidden="1"/>
    <col min="5381" max="5381" width="9.75" style="1" hidden="1"/>
    <col min="5382" max="5382" width="11.125" style="1" hidden="1"/>
    <col min="5383" max="5383" width="10.375" style="1" hidden="1"/>
    <col min="5384" max="5384" width="10.5" style="1" hidden="1"/>
    <col min="5385" max="5633" width="8" style="1" hidden="1"/>
    <col min="5634" max="5634" width="28.125" style="1" hidden="1"/>
    <col min="5635" max="5635" width="8.125" style="1" hidden="1"/>
    <col min="5636" max="5636" width="9.125" style="1" hidden="1"/>
    <col min="5637" max="5637" width="9.75" style="1" hidden="1"/>
    <col min="5638" max="5638" width="11.125" style="1" hidden="1"/>
    <col min="5639" max="5639" width="10.375" style="1" hidden="1"/>
    <col min="5640" max="5640" width="10.5" style="1" hidden="1"/>
    <col min="5641" max="5889" width="8" style="1" hidden="1"/>
    <col min="5890" max="5890" width="28.125" style="1" hidden="1"/>
    <col min="5891" max="5891" width="8.125" style="1" hidden="1"/>
    <col min="5892" max="5892" width="9.125" style="1" hidden="1"/>
    <col min="5893" max="5893" width="9.75" style="1" hidden="1"/>
    <col min="5894" max="5894" width="11.125" style="1" hidden="1"/>
    <col min="5895" max="5895" width="10.375" style="1" hidden="1"/>
    <col min="5896" max="5896" width="10.5" style="1" hidden="1"/>
    <col min="5897" max="6145" width="9" style="1" hidden="1"/>
    <col min="6146" max="6146" width="28.125" style="1" hidden="1"/>
    <col min="6147" max="6147" width="8.125" style="1" hidden="1"/>
    <col min="6148" max="6148" width="9.125" style="1" hidden="1"/>
    <col min="6149" max="6149" width="9.75" style="1" hidden="1"/>
    <col min="6150" max="6150" width="11.125" style="1" hidden="1"/>
    <col min="6151" max="6151" width="10.375" style="1" hidden="1"/>
    <col min="6152" max="6152" width="10.5" style="1" hidden="1"/>
    <col min="6153" max="6401" width="8" style="1" hidden="1"/>
    <col min="6402" max="6402" width="28.125" style="1" hidden="1"/>
    <col min="6403" max="6403" width="8.125" style="1" hidden="1"/>
    <col min="6404" max="6404" width="9.125" style="1" hidden="1"/>
    <col min="6405" max="6405" width="9.75" style="1" hidden="1"/>
    <col min="6406" max="6406" width="11.125" style="1" hidden="1"/>
    <col min="6407" max="6407" width="10.375" style="1" hidden="1"/>
    <col min="6408" max="6408" width="10.5" style="1" hidden="1"/>
    <col min="6409" max="6657" width="8" style="1" hidden="1"/>
    <col min="6658" max="6658" width="28.125" style="1" hidden="1"/>
    <col min="6659" max="6659" width="8.125" style="1" hidden="1"/>
    <col min="6660" max="6660" width="9.125" style="1" hidden="1"/>
    <col min="6661" max="6661" width="9.75" style="1" hidden="1"/>
    <col min="6662" max="6662" width="11.125" style="1" hidden="1"/>
    <col min="6663" max="6663" width="10.375" style="1" hidden="1"/>
    <col min="6664" max="6664" width="10.5" style="1" hidden="1"/>
    <col min="6665" max="6913" width="8" style="1" hidden="1"/>
    <col min="6914" max="6914" width="28.125" style="1" hidden="1"/>
    <col min="6915" max="6915" width="8.125" style="1" hidden="1"/>
    <col min="6916" max="6916" width="9.125" style="1" hidden="1"/>
    <col min="6917" max="6917" width="9.75" style="1" hidden="1"/>
    <col min="6918" max="6918" width="11.125" style="1" hidden="1"/>
    <col min="6919" max="6919" width="10.375" style="1" hidden="1"/>
    <col min="6920" max="6920" width="10.5" style="1" hidden="1"/>
    <col min="6921" max="7169" width="9" style="1" hidden="1"/>
    <col min="7170" max="7170" width="28.125" style="1" hidden="1"/>
    <col min="7171" max="7171" width="8.125" style="1" hidden="1"/>
    <col min="7172" max="7172" width="9.125" style="1" hidden="1"/>
    <col min="7173" max="7173" width="9.75" style="1" hidden="1"/>
    <col min="7174" max="7174" width="11.125" style="1" hidden="1"/>
    <col min="7175" max="7175" width="10.375" style="1" hidden="1"/>
    <col min="7176" max="7176" width="10.5" style="1" hidden="1"/>
    <col min="7177" max="7425" width="8" style="1" hidden="1"/>
    <col min="7426" max="7426" width="28.125" style="1" hidden="1"/>
    <col min="7427" max="7427" width="8.125" style="1" hidden="1"/>
    <col min="7428" max="7428" width="9.125" style="1" hidden="1"/>
    <col min="7429" max="7429" width="9.75" style="1" hidden="1"/>
    <col min="7430" max="7430" width="11.125" style="1" hidden="1"/>
    <col min="7431" max="7431" width="10.375" style="1" hidden="1"/>
    <col min="7432" max="7432" width="10.5" style="1" hidden="1"/>
    <col min="7433" max="7681" width="8" style="1" hidden="1"/>
    <col min="7682" max="7682" width="28.125" style="1" hidden="1"/>
    <col min="7683" max="7683" width="8.125" style="1" hidden="1"/>
    <col min="7684" max="7684" width="9.125" style="1" hidden="1"/>
    <col min="7685" max="7685" width="9.75" style="1" hidden="1"/>
    <col min="7686" max="7686" width="11.125" style="1" hidden="1"/>
    <col min="7687" max="7687" width="10.375" style="1" hidden="1"/>
    <col min="7688" max="7688" width="10.5" style="1" hidden="1"/>
    <col min="7689" max="7937" width="8" style="1" hidden="1"/>
    <col min="7938" max="7938" width="28.125" style="1" hidden="1"/>
    <col min="7939" max="7939" width="8.125" style="1" hidden="1"/>
    <col min="7940" max="7940" width="9.125" style="1" hidden="1"/>
    <col min="7941" max="7941" width="9.75" style="1" hidden="1"/>
    <col min="7942" max="7942" width="11.125" style="1" hidden="1"/>
    <col min="7943" max="7943" width="10.375" style="1" hidden="1"/>
    <col min="7944" max="7944" width="10.5" style="1" hidden="1"/>
    <col min="7945" max="8193" width="9" style="1" hidden="1"/>
    <col min="8194" max="8194" width="28.125" style="1" hidden="1"/>
    <col min="8195" max="8195" width="8.125" style="1" hidden="1"/>
    <col min="8196" max="8196" width="9.125" style="1" hidden="1"/>
    <col min="8197" max="8197" width="9.75" style="1" hidden="1"/>
    <col min="8198" max="8198" width="11.125" style="1" hidden="1"/>
    <col min="8199" max="8199" width="10.375" style="1" hidden="1"/>
    <col min="8200" max="8200" width="10.5" style="1" hidden="1"/>
    <col min="8201" max="8449" width="8" style="1" hidden="1"/>
    <col min="8450" max="8450" width="28.125" style="1" hidden="1"/>
    <col min="8451" max="8451" width="8.125" style="1" hidden="1"/>
    <col min="8452" max="8452" width="9.125" style="1" hidden="1"/>
    <col min="8453" max="8453" width="9.75" style="1" hidden="1"/>
    <col min="8454" max="8454" width="11.125" style="1" hidden="1"/>
    <col min="8455" max="8455" width="10.375" style="1" hidden="1"/>
    <col min="8456" max="8456" width="10.5" style="1" hidden="1"/>
    <col min="8457" max="8705" width="8" style="1" hidden="1"/>
    <col min="8706" max="8706" width="28.125" style="1" hidden="1"/>
    <col min="8707" max="8707" width="8.125" style="1" hidden="1"/>
    <col min="8708" max="8708" width="9.125" style="1" hidden="1"/>
    <col min="8709" max="8709" width="9.75" style="1" hidden="1"/>
    <col min="8710" max="8710" width="11.125" style="1" hidden="1"/>
    <col min="8711" max="8711" width="10.375" style="1" hidden="1"/>
    <col min="8712" max="8712" width="10.5" style="1" hidden="1"/>
    <col min="8713" max="8961" width="8" style="1" hidden="1"/>
    <col min="8962" max="8962" width="28.125" style="1" hidden="1"/>
    <col min="8963" max="8963" width="8.125" style="1" hidden="1"/>
    <col min="8964" max="8964" width="9.125" style="1" hidden="1"/>
    <col min="8965" max="8965" width="9.75" style="1" hidden="1"/>
    <col min="8966" max="8966" width="11.125" style="1" hidden="1"/>
    <col min="8967" max="8967" width="10.375" style="1" hidden="1"/>
    <col min="8968" max="8968" width="10.5" style="1" hidden="1"/>
    <col min="8969" max="9217" width="9" style="1" hidden="1"/>
    <col min="9218" max="9218" width="28.125" style="1" hidden="1"/>
    <col min="9219" max="9219" width="8.125" style="1" hidden="1"/>
    <col min="9220" max="9220" width="9.125" style="1" hidden="1"/>
    <col min="9221" max="9221" width="9.75" style="1" hidden="1"/>
    <col min="9222" max="9222" width="11.125" style="1" hidden="1"/>
    <col min="9223" max="9223" width="10.375" style="1" hidden="1"/>
    <col min="9224" max="9224" width="10.5" style="1" hidden="1"/>
    <col min="9225" max="9473" width="8" style="1" hidden="1"/>
    <col min="9474" max="9474" width="28.125" style="1" hidden="1"/>
    <col min="9475" max="9475" width="8.125" style="1" hidden="1"/>
    <col min="9476" max="9476" width="9.125" style="1" hidden="1"/>
    <col min="9477" max="9477" width="9.75" style="1" hidden="1"/>
    <col min="9478" max="9478" width="11.125" style="1" hidden="1"/>
    <col min="9479" max="9479" width="10.375" style="1" hidden="1"/>
    <col min="9480" max="9480" width="10.5" style="1" hidden="1"/>
    <col min="9481" max="9729" width="8" style="1" hidden="1"/>
    <col min="9730" max="9730" width="28.125" style="1" hidden="1"/>
    <col min="9731" max="9731" width="8.125" style="1" hidden="1"/>
    <col min="9732" max="9732" width="9.125" style="1" hidden="1"/>
    <col min="9733" max="9733" width="9.75" style="1" hidden="1"/>
    <col min="9734" max="9734" width="11.125" style="1" hidden="1"/>
    <col min="9735" max="9735" width="10.375" style="1" hidden="1"/>
    <col min="9736" max="9736" width="10.5" style="1" hidden="1"/>
    <col min="9737" max="9985" width="8" style="1" hidden="1"/>
    <col min="9986" max="9986" width="28.125" style="1" hidden="1"/>
    <col min="9987" max="9987" width="8.125" style="1" hidden="1"/>
    <col min="9988" max="9988" width="9.125" style="1" hidden="1"/>
    <col min="9989" max="9989" width="9.75" style="1" hidden="1"/>
    <col min="9990" max="9990" width="11.125" style="1" hidden="1"/>
    <col min="9991" max="9991" width="10.375" style="1" hidden="1"/>
    <col min="9992" max="9992" width="10.5" style="1" hidden="1"/>
    <col min="9993" max="10241" width="9" style="1" hidden="1"/>
    <col min="10242" max="10242" width="28.125" style="1" hidden="1"/>
    <col min="10243" max="10243" width="8.125" style="1" hidden="1"/>
    <col min="10244" max="10244" width="9.125" style="1" hidden="1"/>
    <col min="10245" max="10245" width="9.75" style="1" hidden="1"/>
    <col min="10246" max="10246" width="11.125" style="1" hidden="1"/>
    <col min="10247" max="10247" width="10.375" style="1" hidden="1"/>
    <col min="10248" max="10248" width="10.5" style="1" hidden="1"/>
    <col min="10249" max="10497" width="8" style="1" hidden="1"/>
    <col min="10498" max="10498" width="28.125" style="1" hidden="1"/>
    <col min="10499" max="10499" width="8.125" style="1" hidden="1"/>
    <col min="10500" max="10500" width="9.125" style="1" hidden="1"/>
    <col min="10501" max="10501" width="9.75" style="1" hidden="1"/>
    <col min="10502" max="10502" width="11.125" style="1" hidden="1"/>
    <col min="10503" max="10503" width="10.375" style="1" hidden="1"/>
    <col min="10504" max="10504" width="10.5" style="1" hidden="1"/>
    <col min="10505" max="10753" width="8" style="1" hidden="1"/>
    <col min="10754" max="10754" width="28.125" style="1" hidden="1"/>
    <col min="10755" max="10755" width="8.125" style="1" hidden="1"/>
    <col min="10756" max="10756" width="9.125" style="1" hidden="1"/>
    <col min="10757" max="10757" width="9.75" style="1" hidden="1"/>
    <col min="10758" max="10758" width="11.125" style="1" hidden="1"/>
    <col min="10759" max="10759" width="10.375" style="1" hidden="1"/>
    <col min="10760" max="10760" width="10.5" style="1" hidden="1"/>
    <col min="10761" max="11009" width="8" style="1" hidden="1"/>
    <col min="11010" max="11010" width="28.125" style="1" hidden="1"/>
    <col min="11011" max="11011" width="8.125" style="1" hidden="1"/>
    <col min="11012" max="11012" width="9.125" style="1" hidden="1"/>
    <col min="11013" max="11013" width="9.75" style="1" hidden="1"/>
    <col min="11014" max="11014" width="11.125" style="1" hidden="1"/>
    <col min="11015" max="11015" width="10.375" style="1" hidden="1"/>
    <col min="11016" max="11016" width="10.5" style="1" hidden="1"/>
    <col min="11017" max="11265" width="9" style="1" hidden="1"/>
    <col min="11266" max="11266" width="28.125" style="1" hidden="1"/>
    <col min="11267" max="11267" width="8.125" style="1" hidden="1"/>
    <col min="11268" max="11268" width="9.125" style="1" hidden="1"/>
    <col min="11269" max="11269" width="9.75" style="1" hidden="1"/>
    <col min="11270" max="11270" width="11.125" style="1" hidden="1"/>
    <col min="11271" max="11271" width="10.375" style="1" hidden="1"/>
    <col min="11272" max="11272" width="10.5" style="1" hidden="1"/>
    <col min="11273" max="11521" width="8" style="1" hidden="1"/>
    <col min="11522" max="11522" width="28.125" style="1" hidden="1"/>
    <col min="11523" max="11523" width="8.125" style="1" hidden="1"/>
    <col min="11524" max="11524" width="9.125" style="1" hidden="1"/>
    <col min="11525" max="11525" width="9.75" style="1" hidden="1"/>
    <col min="11526" max="11526" width="11.125" style="1" hidden="1"/>
    <col min="11527" max="11527" width="10.375" style="1" hidden="1"/>
    <col min="11528" max="11528" width="10.5" style="1" hidden="1"/>
    <col min="11529" max="11777" width="8" style="1" hidden="1"/>
    <col min="11778" max="11778" width="28.125" style="1" hidden="1"/>
    <col min="11779" max="11779" width="8.125" style="1" hidden="1"/>
    <col min="11780" max="11780" width="9.125" style="1" hidden="1"/>
    <col min="11781" max="11781" width="9.75" style="1" hidden="1"/>
    <col min="11782" max="11782" width="11.125" style="1" hidden="1"/>
    <col min="11783" max="11783" width="10.375" style="1" hidden="1"/>
    <col min="11784" max="11784" width="10.5" style="1" hidden="1"/>
    <col min="11785" max="12033" width="8" style="1" hidden="1"/>
    <col min="12034" max="12034" width="28.125" style="1" hidden="1"/>
    <col min="12035" max="12035" width="8.125" style="1" hidden="1"/>
    <col min="12036" max="12036" width="9.125" style="1" hidden="1"/>
    <col min="12037" max="12037" width="9.75" style="1" hidden="1"/>
    <col min="12038" max="12038" width="11.125" style="1" hidden="1"/>
    <col min="12039" max="12039" width="10.375" style="1" hidden="1"/>
    <col min="12040" max="12040" width="10.5" style="1" hidden="1"/>
    <col min="12041" max="12289" width="9" style="1" hidden="1"/>
    <col min="12290" max="12290" width="28.125" style="1" hidden="1"/>
    <col min="12291" max="12291" width="8.125" style="1" hidden="1"/>
    <col min="12292" max="12292" width="9.125" style="1" hidden="1"/>
    <col min="12293" max="12293" width="9.75" style="1" hidden="1"/>
    <col min="12294" max="12294" width="11.125" style="1" hidden="1"/>
    <col min="12295" max="12295" width="10.375" style="1" hidden="1"/>
    <col min="12296" max="12296" width="10.5" style="1" hidden="1"/>
    <col min="12297" max="12545" width="8" style="1" hidden="1"/>
    <col min="12546" max="12546" width="28.125" style="1" hidden="1"/>
    <col min="12547" max="12547" width="8.125" style="1" hidden="1"/>
    <col min="12548" max="12548" width="9.125" style="1" hidden="1"/>
    <col min="12549" max="12549" width="9.75" style="1" hidden="1"/>
    <col min="12550" max="12550" width="11.125" style="1" hidden="1"/>
    <col min="12551" max="12551" width="10.375" style="1" hidden="1"/>
    <col min="12552" max="12552" width="10.5" style="1" hidden="1"/>
    <col min="12553" max="12801" width="8" style="1" hidden="1"/>
    <col min="12802" max="12802" width="28.125" style="1" hidden="1"/>
    <col min="12803" max="12803" width="8.125" style="1" hidden="1"/>
    <col min="12804" max="12804" width="9.125" style="1" hidden="1"/>
    <col min="12805" max="12805" width="9.75" style="1" hidden="1"/>
    <col min="12806" max="12806" width="11.125" style="1" hidden="1"/>
    <col min="12807" max="12807" width="10.375" style="1" hidden="1"/>
    <col min="12808" max="12808" width="10.5" style="1" hidden="1"/>
    <col min="12809" max="13057" width="8" style="1" hidden="1"/>
    <col min="13058" max="13058" width="28.125" style="1" hidden="1"/>
    <col min="13059" max="13059" width="8.125" style="1" hidden="1"/>
    <col min="13060" max="13060" width="9.125" style="1" hidden="1"/>
    <col min="13061" max="13061" width="9.75" style="1" hidden="1"/>
    <col min="13062" max="13062" width="11.125" style="1" hidden="1"/>
    <col min="13063" max="13063" width="10.375" style="1" hidden="1"/>
    <col min="13064" max="13064" width="10.5" style="1" hidden="1"/>
    <col min="13065" max="13313" width="9" style="1" hidden="1"/>
    <col min="13314" max="13314" width="28.125" style="1" hidden="1"/>
    <col min="13315" max="13315" width="8.125" style="1" hidden="1"/>
    <col min="13316" max="13316" width="9.125" style="1" hidden="1"/>
    <col min="13317" max="13317" width="9.75" style="1" hidden="1"/>
    <col min="13318" max="13318" width="11.125" style="1" hidden="1"/>
    <col min="13319" max="13319" width="10.375" style="1" hidden="1"/>
    <col min="13320" max="13320" width="10.5" style="1" hidden="1"/>
    <col min="13321" max="13569" width="8" style="1" hidden="1"/>
    <col min="13570" max="13570" width="28.125" style="1" hidden="1"/>
    <col min="13571" max="13571" width="8.125" style="1" hidden="1"/>
    <col min="13572" max="13572" width="9.125" style="1" hidden="1"/>
    <col min="13573" max="13573" width="9.75" style="1" hidden="1"/>
    <col min="13574" max="13574" width="11.125" style="1" hidden="1"/>
    <col min="13575" max="13575" width="10.375" style="1" hidden="1"/>
    <col min="13576" max="13576" width="10.5" style="1" hidden="1"/>
    <col min="13577" max="13825" width="8" style="1" hidden="1"/>
    <col min="13826" max="13826" width="28.125" style="1" hidden="1"/>
    <col min="13827" max="13827" width="8.125" style="1" hidden="1"/>
    <col min="13828" max="13828" width="9.125" style="1" hidden="1"/>
    <col min="13829" max="13829" width="9.75" style="1" hidden="1"/>
    <col min="13830" max="13830" width="11.125" style="1" hidden="1"/>
    <col min="13831" max="13831" width="10.375" style="1" hidden="1"/>
    <col min="13832" max="13832" width="10.5" style="1" hidden="1"/>
    <col min="13833" max="14081" width="8" style="1" hidden="1"/>
    <col min="14082" max="14082" width="28.125" style="1" hidden="1"/>
    <col min="14083" max="14083" width="8.125" style="1" hidden="1"/>
    <col min="14084" max="14084" width="9.125" style="1" hidden="1"/>
    <col min="14085" max="14085" width="9.75" style="1" hidden="1"/>
    <col min="14086" max="14086" width="11.125" style="1" hidden="1"/>
    <col min="14087" max="14087" width="10.375" style="1" hidden="1"/>
    <col min="14088" max="14088" width="10.5" style="1" hidden="1"/>
    <col min="14089" max="14337" width="9" style="1" hidden="1"/>
    <col min="14338" max="14338" width="28.125" style="1" hidden="1"/>
    <col min="14339" max="14339" width="8.125" style="1" hidden="1"/>
    <col min="14340" max="14340" width="9.125" style="1" hidden="1"/>
    <col min="14341" max="14341" width="9.75" style="1" hidden="1"/>
    <col min="14342" max="14342" width="11.125" style="1" hidden="1"/>
    <col min="14343" max="14343" width="10.375" style="1" hidden="1"/>
    <col min="14344" max="14344" width="10.5" style="1" hidden="1"/>
    <col min="14345" max="14593" width="8" style="1" hidden="1"/>
    <col min="14594" max="14594" width="28.125" style="1" hidden="1"/>
    <col min="14595" max="14595" width="8.125" style="1" hidden="1"/>
    <col min="14596" max="14596" width="9.125" style="1" hidden="1"/>
    <col min="14597" max="14597" width="9.75" style="1" hidden="1"/>
    <col min="14598" max="14598" width="11.125" style="1" hidden="1"/>
    <col min="14599" max="14599" width="10.375" style="1" hidden="1"/>
    <col min="14600" max="14600" width="10.5" style="1" hidden="1"/>
    <col min="14601" max="14849" width="8" style="1" hidden="1"/>
    <col min="14850" max="14850" width="28.125" style="1" hidden="1"/>
    <col min="14851" max="14851" width="8.125" style="1" hidden="1"/>
    <col min="14852" max="14852" width="9.125" style="1" hidden="1"/>
    <col min="14853" max="14853" width="9.75" style="1" hidden="1"/>
    <col min="14854" max="14854" width="11.125" style="1" hidden="1"/>
    <col min="14855" max="14855" width="10.375" style="1" hidden="1"/>
    <col min="14856" max="14856" width="10.5" style="1" hidden="1"/>
    <col min="14857" max="15105" width="8" style="1" hidden="1"/>
    <col min="15106" max="15106" width="28.125" style="1" hidden="1"/>
    <col min="15107" max="15107" width="8.125" style="1" hidden="1"/>
    <col min="15108" max="15108" width="9.125" style="1" hidden="1"/>
    <col min="15109" max="15109" width="9.75" style="1" hidden="1"/>
    <col min="15110" max="15110" width="11.125" style="1" hidden="1"/>
    <col min="15111" max="15111" width="10.375" style="1" hidden="1"/>
    <col min="15112" max="15112" width="10.5" style="1" hidden="1"/>
    <col min="15113" max="15361" width="9" style="1" hidden="1"/>
    <col min="15362" max="15362" width="28.125" style="1" hidden="1"/>
    <col min="15363" max="15363" width="8.125" style="1" hidden="1"/>
    <col min="15364" max="15364" width="9.125" style="1" hidden="1"/>
    <col min="15365" max="15365" width="9.75" style="1" hidden="1"/>
    <col min="15366" max="15366" width="11.125" style="1" hidden="1"/>
    <col min="15367" max="15367" width="10.375" style="1" hidden="1"/>
    <col min="15368" max="15368" width="10.5" style="1" hidden="1"/>
    <col min="15369" max="15617" width="8" style="1" hidden="1"/>
    <col min="15618" max="15618" width="28.125" style="1" hidden="1"/>
    <col min="15619" max="15619" width="8.125" style="1" hidden="1"/>
    <col min="15620" max="15620" width="9.125" style="1" hidden="1"/>
    <col min="15621" max="15621" width="9.75" style="1" hidden="1"/>
    <col min="15622" max="15622" width="11.125" style="1" hidden="1"/>
    <col min="15623" max="15623" width="10.375" style="1" hidden="1"/>
    <col min="15624" max="15624" width="10.5" style="1" hidden="1"/>
    <col min="15625" max="15873" width="8" style="1" hidden="1"/>
    <col min="15874" max="15874" width="28.125" style="1" hidden="1"/>
    <col min="15875" max="15875" width="8.125" style="1" hidden="1"/>
    <col min="15876" max="15876" width="9.125" style="1" hidden="1"/>
    <col min="15877" max="15877" width="9.75" style="1" hidden="1"/>
    <col min="15878" max="15878" width="11.125" style="1" hidden="1"/>
    <col min="15879" max="15879" width="10.375" style="1" hidden="1"/>
    <col min="15880" max="15880" width="10.5" style="1" hidden="1"/>
    <col min="15881" max="16129" width="8" style="1" hidden="1"/>
    <col min="16130" max="16130" width="28.125" style="1" hidden="1"/>
    <col min="16131" max="16131" width="8.125" style="1" hidden="1"/>
    <col min="16132" max="16132" width="9.125" style="1" hidden="1"/>
    <col min="16133" max="16133" width="9.75" style="1" hidden="1"/>
    <col min="16134" max="16134" width="11.125" style="1" hidden="1"/>
    <col min="16135" max="16135" width="10.375" style="1" hidden="1"/>
    <col min="16136" max="16136" width="10.5" style="1" hidden="1"/>
    <col min="16137" max="16384" width="9" style="1" hidden="1"/>
  </cols>
  <sheetData>
    <row r="1" spans="2:8" ht="15.95" customHeight="1">
      <c r="B1" s="3"/>
      <c r="C1" s="7"/>
      <c r="E1" s="44" t="s">
        <v>29</v>
      </c>
      <c r="F1" s="149" t="s">
        <v>392</v>
      </c>
      <c r="H1" s="236"/>
    </row>
    <row r="2" spans="2:8" ht="15.95" customHeight="1" thickBot="1">
      <c r="B2" s="3"/>
      <c r="C2" s="2"/>
      <c r="E2" s="2"/>
      <c r="F2" s="4"/>
      <c r="G2" s="4"/>
      <c r="H2" s="4"/>
    </row>
    <row r="3" spans="2:8" ht="20.25" customHeight="1" thickBot="1">
      <c r="B3" s="341" t="s">
        <v>434</v>
      </c>
      <c r="C3" s="342"/>
      <c r="D3" s="342"/>
      <c r="E3" s="342"/>
      <c r="F3" s="343"/>
      <c r="G3" s="4"/>
      <c r="H3" s="4"/>
    </row>
    <row r="4" spans="2:8" ht="15.95" customHeight="1">
      <c r="B4" s="257"/>
      <c r="C4" s="248"/>
      <c r="D4" s="249"/>
      <c r="E4" s="250"/>
      <c r="F4" s="258"/>
      <c r="G4" s="6" t="s">
        <v>30</v>
      </c>
      <c r="H4" s="6" t="s">
        <v>30</v>
      </c>
    </row>
    <row r="5" spans="2:8" ht="15.95" customHeight="1">
      <c r="B5" s="43"/>
      <c r="C5" s="53" t="s">
        <v>12</v>
      </c>
      <c r="D5" s="53" t="s">
        <v>17</v>
      </c>
      <c r="E5" s="54" t="s">
        <v>470</v>
      </c>
      <c r="F5" s="55" t="s">
        <v>464</v>
      </c>
      <c r="G5" s="9"/>
      <c r="H5" s="9"/>
    </row>
    <row r="6" spans="2:8" ht="15.95" customHeight="1">
      <c r="B6" s="50" t="s">
        <v>463</v>
      </c>
      <c r="C6" s="40"/>
      <c r="D6" s="40"/>
      <c r="E6" s="9"/>
      <c r="F6" s="8"/>
      <c r="G6" s="9"/>
      <c r="H6" s="9"/>
    </row>
    <row r="7" spans="2:8" ht="15.95" customHeight="1">
      <c r="B7" s="11" t="s">
        <v>374</v>
      </c>
      <c r="C7" s="7" t="s">
        <v>375</v>
      </c>
      <c r="D7" s="7">
        <f>Inputs!I9</f>
        <v>2</v>
      </c>
      <c r="E7" s="2">
        <f>Inputs!I10</f>
        <v>20</v>
      </c>
      <c r="F7" s="146">
        <f>D7*E7</f>
        <v>40</v>
      </c>
      <c r="G7" s="2"/>
      <c r="H7" s="2"/>
    </row>
    <row r="8" spans="2:8" ht="15.95" customHeight="1">
      <c r="B8" s="11" t="s">
        <v>370</v>
      </c>
      <c r="C8" s="7"/>
      <c r="D8" s="45">
        <v>0</v>
      </c>
      <c r="E8" s="46">
        <v>0</v>
      </c>
      <c r="F8" s="148">
        <f>D8*E8</f>
        <v>0</v>
      </c>
      <c r="G8" s="2"/>
      <c r="H8" s="2"/>
    </row>
    <row r="9" spans="2:8" ht="15.95" customHeight="1">
      <c r="B9" s="42" t="s">
        <v>466</v>
      </c>
      <c r="C9" s="2"/>
      <c r="D9" s="13"/>
      <c r="E9" s="13"/>
      <c r="F9" s="145">
        <f>SUM(F7:F8)</f>
        <v>40</v>
      </c>
      <c r="G9" s="2"/>
      <c r="H9" s="2"/>
    </row>
    <row r="10" spans="2:8" ht="15.95" customHeight="1">
      <c r="B10" s="5"/>
      <c r="C10" s="2"/>
      <c r="D10" s="13"/>
      <c r="E10" s="2"/>
      <c r="F10" s="12"/>
      <c r="G10" s="2"/>
      <c r="H10" s="2"/>
    </row>
    <row r="11" spans="2:8" ht="15.95" customHeight="1">
      <c r="B11" s="51" t="s">
        <v>472</v>
      </c>
      <c r="C11" s="54" t="s">
        <v>32</v>
      </c>
      <c r="D11" s="54" t="s">
        <v>31</v>
      </c>
      <c r="E11" s="54" t="s">
        <v>471</v>
      </c>
      <c r="F11" s="55" t="s">
        <v>464</v>
      </c>
      <c r="G11" s="14"/>
      <c r="H11" s="14"/>
    </row>
    <row r="12" spans="2:8" ht="15.95" customHeight="1">
      <c r="B12" s="15" t="s">
        <v>33</v>
      </c>
      <c r="C12" s="2"/>
      <c r="D12" s="13"/>
      <c r="E12" s="2"/>
      <c r="F12" s="146">
        <f>E13+E14</f>
        <v>48.8</v>
      </c>
      <c r="G12" s="2"/>
      <c r="H12" s="2"/>
    </row>
    <row r="13" spans="2:8" ht="15.95" customHeight="1">
      <c r="B13" s="15" t="s">
        <v>766</v>
      </c>
      <c r="C13" s="57">
        <f>Inputs!I14</f>
        <v>10</v>
      </c>
      <c r="D13" s="13">
        <f>Inputs!I17</f>
        <v>2.8</v>
      </c>
      <c r="E13" s="2">
        <f>C13*D13</f>
        <v>28</v>
      </c>
      <c r="F13" s="146"/>
      <c r="G13" s="2"/>
      <c r="H13" s="2"/>
    </row>
    <row r="14" spans="2:8" ht="15.95" customHeight="1">
      <c r="B14" s="15" t="s">
        <v>756</v>
      </c>
      <c r="C14" s="57">
        <f>Inputs!I15</f>
        <v>8</v>
      </c>
      <c r="D14" s="13">
        <f>Inputs!I18</f>
        <v>2.6</v>
      </c>
      <c r="E14" s="2">
        <f>C14*D14</f>
        <v>20.8</v>
      </c>
      <c r="F14" s="146"/>
      <c r="G14" s="2"/>
      <c r="H14" s="2"/>
    </row>
    <row r="15" spans="2:8" ht="15.95" customHeight="1">
      <c r="B15" s="15" t="s">
        <v>34</v>
      </c>
      <c r="C15" s="57"/>
      <c r="D15" s="13"/>
      <c r="E15" s="2"/>
      <c r="F15" s="146">
        <f>SUM(E16:E19)</f>
        <v>84.35</v>
      </c>
      <c r="G15" s="2"/>
      <c r="H15" s="2"/>
    </row>
    <row r="16" spans="2:8" ht="15.95" customHeight="1">
      <c r="B16" s="18" t="s">
        <v>35</v>
      </c>
      <c r="C16" s="57">
        <f>Inputs!I19</f>
        <v>30</v>
      </c>
      <c r="D16" s="13">
        <f>Inputs!D30</f>
        <v>0.6</v>
      </c>
      <c r="E16" s="2">
        <f>C16*D16</f>
        <v>18</v>
      </c>
      <c r="F16" s="146"/>
      <c r="G16" s="2"/>
      <c r="H16" s="2"/>
    </row>
    <row r="17" spans="2:8" ht="15.95" customHeight="1">
      <c r="B17" s="18" t="s">
        <v>36</v>
      </c>
      <c r="C17" s="57">
        <f>Inputs!I20</f>
        <v>35</v>
      </c>
      <c r="D17" s="13">
        <f>Inputs!D31</f>
        <v>0.55000000000000004</v>
      </c>
      <c r="E17" s="2">
        <f t="shared" ref="E17:E19" si="0">C17*D17</f>
        <v>19.25</v>
      </c>
      <c r="F17" s="146"/>
      <c r="G17" s="2"/>
      <c r="H17" s="2"/>
    </row>
    <row r="18" spans="2:8" ht="15.95" customHeight="1">
      <c r="B18" s="18" t="s">
        <v>22</v>
      </c>
      <c r="C18" s="57">
        <f>Inputs!I21</f>
        <v>45</v>
      </c>
      <c r="D18" s="13">
        <f>Inputs!D32</f>
        <v>0.38</v>
      </c>
      <c r="E18" s="2">
        <f t="shared" si="0"/>
        <v>17.100000000000001</v>
      </c>
      <c r="F18" s="146"/>
      <c r="G18" s="2"/>
      <c r="H18" s="2"/>
    </row>
    <row r="19" spans="2:8" ht="15.95" customHeight="1">
      <c r="B19" s="18" t="s">
        <v>37</v>
      </c>
      <c r="C19" s="2">
        <f>Inputs!I22</f>
        <v>1</v>
      </c>
      <c r="D19" s="13">
        <f>Inputs!D33</f>
        <v>30</v>
      </c>
      <c r="E19" s="2">
        <f t="shared" si="0"/>
        <v>30</v>
      </c>
      <c r="F19" s="172"/>
      <c r="G19" s="2"/>
      <c r="H19" s="2"/>
    </row>
    <row r="20" spans="2:8" ht="15.95" customHeight="1">
      <c r="B20" s="15" t="s">
        <v>38</v>
      </c>
      <c r="C20" s="2"/>
      <c r="D20" s="13"/>
      <c r="E20" s="2"/>
      <c r="F20" s="146">
        <f>Inputs!I34</f>
        <v>10.24</v>
      </c>
      <c r="G20" s="2"/>
      <c r="H20" s="2"/>
    </row>
    <row r="21" spans="2:8" ht="15.95" customHeight="1">
      <c r="B21" s="15" t="s">
        <v>738</v>
      </c>
      <c r="C21" s="2"/>
      <c r="D21" s="13"/>
      <c r="E21" s="2"/>
      <c r="F21" s="173">
        <v>5</v>
      </c>
      <c r="G21" s="2"/>
      <c r="H21" s="2"/>
    </row>
    <row r="22" spans="2:8" ht="15.95" customHeight="1">
      <c r="B22" s="15" t="s">
        <v>39</v>
      </c>
      <c r="C22" s="2"/>
      <c r="D22" s="13"/>
      <c r="E22" s="2"/>
      <c r="F22" s="173">
        <v>0</v>
      </c>
      <c r="G22" s="2"/>
      <c r="H22" s="2"/>
    </row>
    <row r="23" spans="2:8" ht="15.95" customHeight="1">
      <c r="B23" s="15" t="s">
        <v>40</v>
      </c>
      <c r="C23" s="2"/>
      <c r="D23" s="13"/>
      <c r="E23" s="2"/>
      <c r="F23" s="146">
        <f>H61</f>
        <v>14</v>
      </c>
      <c r="G23" s="2"/>
      <c r="H23" s="2"/>
    </row>
    <row r="24" spans="2:8" ht="15.95" customHeight="1">
      <c r="B24" s="15" t="s">
        <v>716</v>
      </c>
      <c r="C24" s="2">
        <f>E71</f>
        <v>2.3890924369747899</v>
      </c>
      <c r="D24" s="13">
        <f>Inputs!D29</f>
        <v>3.25</v>
      </c>
      <c r="E24" s="2"/>
      <c r="F24" s="146">
        <f>C24*D24</f>
        <v>7.7645504201680673</v>
      </c>
      <c r="G24" s="2"/>
      <c r="H24" s="2"/>
    </row>
    <row r="25" spans="2:8" ht="15.95" customHeight="1">
      <c r="B25" s="15" t="s">
        <v>41</v>
      </c>
      <c r="D25" s="13"/>
      <c r="E25" s="2"/>
      <c r="F25" s="146">
        <f>F71-F24-(H53*D71)</f>
        <v>12.02964806310842</v>
      </c>
      <c r="G25" s="2"/>
      <c r="H25" s="2"/>
    </row>
    <row r="26" spans="2:8" ht="15.95" customHeight="1">
      <c r="B26" s="15" t="s">
        <v>42</v>
      </c>
      <c r="C26" s="2">
        <f>D71+Inputs!I23</f>
        <v>1.5365546218487394</v>
      </c>
      <c r="D26" s="13">
        <f>Inputs!D28</f>
        <v>18.5</v>
      </c>
      <c r="E26" s="2"/>
      <c r="F26" s="146">
        <f>D26*C26</f>
        <v>28.426260504201679</v>
      </c>
      <c r="G26" s="2"/>
      <c r="H26" s="2"/>
    </row>
    <row r="27" spans="2:8" ht="15.95" customHeight="1">
      <c r="B27" s="15" t="s">
        <v>43</v>
      </c>
      <c r="C27" s="2"/>
      <c r="D27" s="13"/>
      <c r="E27" s="2"/>
      <c r="F27" s="173">
        <v>0</v>
      </c>
      <c r="G27" s="2"/>
      <c r="H27" s="2"/>
    </row>
    <row r="28" spans="2:8" ht="15.95" customHeight="1">
      <c r="B28" s="15" t="s">
        <v>24</v>
      </c>
      <c r="C28" s="2">
        <f>SUM(F12:F27)/2</f>
        <v>105.30522949373908</v>
      </c>
      <c r="D28" s="303">
        <f>Inputs!D24</f>
        <v>7.7499999999999999E-2</v>
      </c>
      <c r="F28" s="148">
        <f>D28*C28</f>
        <v>8.161155285764778</v>
      </c>
      <c r="G28" s="2"/>
      <c r="H28" s="2"/>
    </row>
    <row r="29" spans="2:8" ht="15.95" customHeight="1">
      <c r="B29" s="42" t="s">
        <v>467</v>
      </c>
      <c r="C29" s="2"/>
      <c r="D29" s="13"/>
      <c r="E29" s="2"/>
      <c r="F29" s="145">
        <f>SUM(F12:F28)</f>
        <v>218.77161427324293</v>
      </c>
      <c r="G29" s="2"/>
      <c r="H29" s="2"/>
    </row>
    <row r="30" spans="2:8" ht="15.95" customHeight="1">
      <c r="B30" s="5"/>
      <c r="C30" s="2"/>
      <c r="D30" s="13"/>
      <c r="E30" s="2"/>
      <c r="F30" s="172"/>
      <c r="G30" s="2"/>
      <c r="H30" s="2"/>
    </row>
    <row r="31" spans="2:8" ht="15.95" customHeight="1">
      <c r="B31" s="51" t="s">
        <v>741</v>
      </c>
      <c r="C31" s="2"/>
      <c r="D31" s="13"/>
      <c r="E31" s="2"/>
      <c r="F31" s="146"/>
      <c r="G31" s="14"/>
      <c r="H31" s="14"/>
    </row>
    <row r="32" spans="2:8" ht="15.95" customHeight="1">
      <c r="B32" s="15" t="s">
        <v>28</v>
      </c>
      <c r="C32" s="4"/>
      <c r="D32" s="13"/>
      <c r="E32" s="2"/>
      <c r="F32" s="146">
        <f>Inputs!I37</f>
        <v>8.8299999999998704</v>
      </c>
      <c r="G32" s="4"/>
      <c r="H32" s="4"/>
    </row>
    <row r="33" spans="2:8" ht="15.95" customHeight="1">
      <c r="B33" s="15" t="s">
        <v>720</v>
      </c>
      <c r="C33" s="2"/>
      <c r="D33" s="13"/>
      <c r="E33" s="2"/>
      <c r="F33" s="146">
        <f>G71</f>
        <v>36.146173423744521</v>
      </c>
      <c r="G33" s="2"/>
      <c r="H33" s="2"/>
    </row>
    <row r="34" spans="2:8" ht="15.95" customHeight="1">
      <c r="B34" s="15" t="s">
        <v>44</v>
      </c>
      <c r="C34" s="2"/>
      <c r="D34" s="13"/>
      <c r="E34" s="2"/>
      <c r="F34" s="148">
        <f>Inputs!I38</f>
        <v>45</v>
      </c>
      <c r="G34" s="2"/>
      <c r="H34" s="2"/>
    </row>
    <row r="35" spans="2:8" ht="15.95" customHeight="1">
      <c r="B35" s="42" t="s">
        <v>468</v>
      </c>
      <c r="C35" s="2"/>
      <c r="D35" s="13"/>
      <c r="E35" s="2"/>
      <c r="F35" s="145">
        <f>SUM(F32:F34)</f>
        <v>89.976173423744399</v>
      </c>
      <c r="G35" s="2"/>
      <c r="H35" s="2"/>
    </row>
    <row r="36" spans="2:8" ht="15.95" customHeight="1">
      <c r="B36" s="5"/>
      <c r="C36" s="2"/>
      <c r="D36" s="13"/>
      <c r="E36" s="2"/>
      <c r="F36" s="146"/>
      <c r="G36" s="2"/>
      <c r="H36" s="2"/>
    </row>
    <row r="37" spans="2:8" ht="15.95" customHeight="1">
      <c r="B37" s="47" t="s">
        <v>469</v>
      </c>
      <c r="C37" s="10"/>
      <c r="D37" s="19"/>
      <c r="E37" s="19"/>
      <c r="F37" s="147">
        <f>F29+F35</f>
        <v>308.7477876969873</v>
      </c>
      <c r="G37" s="2"/>
      <c r="H37" s="2"/>
    </row>
    <row r="38" spans="2:8" ht="15.95" customHeight="1">
      <c r="B38" s="5"/>
      <c r="C38" s="2"/>
      <c r="D38" s="13"/>
      <c r="E38" s="2"/>
      <c r="F38" s="146"/>
      <c r="G38" s="14"/>
      <c r="H38" s="14"/>
    </row>
    <row r="39" spans="2:8" ht="15.95" customHeight="1">
      <c r="B39" s="41" t="s">
        <v>739</v>
      </c>
      <c r="C39" s="2"/>
      <c r="D39" s="13"/>
      <c r="E39" s="2"/>
      <c r="F39" s="145">
        <f>F9-F29</f>
        <v>-178.77161427324293</v>
      </c>
      <c r="G39" s="2"/>
      <c r="H39" s="2"/>
    </row>
    <row r="40" spans="2:8" ht="15.95" customHeight="1">
      <c r="B40" s="41" t="s">
        <v>740</v>
      </c>
      <c r="C40" s="2"/>
      <c r="D40" s="13"/>
      <c r="E40" s="2"/>
      <c r="F40" s="145">
        <f>F9-F37</f>
        <v>-268.7477876969873</v>
      </c>
      <c r="G40" s="14"/>
      <c r="H40" s="14"/>
    </row>
    <row r="41" spans="2:8" ht="15.95" customHeight="1" thickBot="1">
      <c r="B41" s="20"/>
      <c r="C41" s="21"/>
      <c r="D41" s="242"/>
      <c r="E41" s="21"/>
      <c r="F41" s="259"/>
      <c r="G41" s="4"/>
      <c r="H41" s="2"/>
    </row>
    <row r="42" spans="2:8" ht="15.95" customHeight="1">
      <c r="B42" s="4"/>
      <c r="C42" s="2"/>
      <c r="D42" s="2"/>
      <c r="E42" s="2"/>
      <c r="F42" s="2"/>
      <c r="G42" s="2"/>
      <c r="H42" s="2"/>
    </row>
    <row r="43" spans="2:8">
      <c r="B43" s="260"/>
      <c r="C43" s="49"/>
      <c r="D43" s="49"/>
      <c r="E43" s="49"/>
      <c r="F43" s="49"/>
      <c r="G43" s="260"/>
      <c r="H43" s="260"/>
    </row>
    <row r="44" spans="2:8">
      <c r="B44" s="260"/>
      <c r="C44" s="49"/>
      <c r="D44" s="49"/>
      <c r="E44" s="49"/>
      <c r="F44" s="49"/>
      <c r="G44" s="49"/>
      <c r="H44" s="49"/>
    </row>
    <row r="45" spans="2:8">
      <c r="B45" s="27" t="s">
        <v>378</v>
      </c>
      <c r="C45" s="28" t="s">
        <v>750</v>
      </c>
      <c r="D45" s="159"/>
      <c r="E45" s="27" t="s">
        <v>385</v>
      </c>
      <c r="F45" s="27"/>
      <c r="G45" s="130"/>
      <c r="H45" s="28" t="s">
        <v>397</v>
      </c>
    </row>
    <row r="46" spans="2:8">
      <c r="B46" s="48" t="s">
        <v>409</v>
      </c>
      <c r="C46" s="48">
        <f>D7</f>
        <v>2</v>
      </c>
      <c r="D46" s="48"/>
      <c r="E46" s="48" t="s">
        <v>412</v>
      </c>
      <c r="F46" s="48"/>
      <c r="G46" s="48"/>
      <c r="H46" s="164">
        <f>E7</f>
        <v>20</v>
      </c>
    </row>
    <row r="47" spans="2:8">
      <c r="B47" s="48" t="s">
        <v>768</v>
      </c>
      <c r="C47" s="161">
        <f>C13</f>
        <v>10</v>
      </c>
      <c r="D47" s="48"/>
      <c r="E47" s="48" t="s">
        <v>839</v>
      </c>
      <c r="F47" s="48"/>
      <c r="G47" s="48"/>
      <c r="H47" s="164">
        <f>D13</f>
        <v>2.8</v>
      </c>
    </row>
    <row r="48" spans="2:8">
      <c r="B48" s="48" t="s">
        <v>410</v>
      </c>
      <c r="C48" s="161">
        <f>C14</f>
        <v>8</v>
      </c>
      <c r="D48" s="48"/>
      <c r="E48" s="48" t="s">
        <v>413</v>
      </c>
      <c r="F48" s="48"/>
      <c r="G48" s="48"/>
      <c r="H48" s="164">
        <f>D14</f>
        <v>2.6</v>
      </c>
    </row>
    <row r="49" spans="2:8">
      <c r="B49" s="48" t="s">
        <v>411</v>
      </c>
      <c r="C49" s="161">
        <f>C16</f>
        <v>30</v>
      </c>
      <c r="D49" s="48"/>
      <c r="E49" s="48" t="s">
        <v>407</v>
      </c>
      <c r="F49" s="48"/>
      <c r="G49" s="48"/>
      <c r="H49" s="164">
        <f>D16</f>
        <v>0.6</v>
      </c>
    </row>
    <row r="50" spans="2:8">
      <c r="B50" s="48" t="s">
        <v>769</v>
      </c>
      <c r="C50" s="161">
        <f>C17</f>
        <v>35</v>
      </c>
      <c r="D50" s="48"/>
      <c r="E50" s="48" t="s">
        <v>400</v>
      </c>
      <c r="F50" s="48"/>
      <c r="G50" s="48"/>
      <c r="H50" s="164">
        <f>D17</f>
        <v>0.55000000000000004</v>
      </c>
    </row>
    <row r="51" spans="2:8">
      <c r="B51" s="48" t="s">
        <v>382</v>
      </c>
      <c r="C51" s="161">
        <f>C18</f>
        <v>45</v>
      </c>
      <c r="D51" s="48"/>
      <c r="E51" s="48" t="s">
        <v>389</v>
      </c>
      <c r="F51" s="48"/>
      <c r="G51" s="48"/>
      <c r="H51" s="164">
        <f>D18</f>
        <v>0.38</v>
      </c>
    </row>
    <row r="52" spans="2:8">
      <c r="B52" s="48" t="s">
        <v>383</v>
      </c>
      <c r="C52" s="161">
        <f>C19</f>
        <v>1</v>
      </c>
      <c r="D52" s="48"/>
      <c r="E52" s="48" t="s">
        <v>390</v>
      </c>
      <c r="F52" s="48"/>
      <c r="G52" s="48"/>
      <c r="H52" s="164">
        <f>D19</f>
        <v>30</v>
      </c>
    </row>
    <row r="53" spans="2:8">
      <c r="B53" s="48" t="s">
        <v>840</v>
      </c>
      <c r="C53" s="162">
        <f>C26</f>
        <v>1.5365546218487394</v>
      </c>
      <c r="D53" s="48"/>
      <c r="E53" s="48" t="s">
        <v>767</v>
      </c>
      <c r="F53" s="48"/>
      <c r="G53" s="48"/>
      <c r="H53" s="166">
        <f>Inputs!D28</f>
        <v>18.5</v>
      </c>
    </row>
    <row r="54" spans="2:8">
      <c r="B54" s="48" t="s">
        <v>384</v>
      </c>
      <c r="C54" s="301">
        <f>D28</f>
        <v>7.7499999999999999E-2</v>
      </c>
      <c r="D54" s="48"/>
      <c r="E54" s="48" t="s">
        <v>391</v>
      </c>
      <c r="F54" s="48"/>
      <c r="G54" s="48"/>
      <c r="H54" s="166">
        <f>Inputs!D29</f>
        <v>3.25</v>
      </c>
    </row>
    <row r="55" spans="2:8">
      <c r="B55" s="48"/>
      <c r="C55" s="48"/>
      <c r="D55" s="48"/>
      <c r="E55" s="48"/>
      <c r="F55" s="48"/>
      <c r="G55" s="48"/>
      <c r="H55" s="166"/>
    </row>
    <row r="56" spans="2:8">
      <c r="B56" s="48"/>
      <c r="C56" s="48"/>
      <c r="D56" s="48"/>
      <c r="E56" s="48"/>
      <c r="F56" s="48"/>
      <c r="G56" s="48"/>
      <c r="H56" s="165"/>
    </row>
    <row r="57" spans="2:8">
      <c r="B57" s="48" t="s">
        <v>722</v>
      </c>
      <c r="C57" s="153" t="s">
        <v>727</v>
      </c>
      <c r="D57" s="48"/>
      <c r="E57" s="48"/>
      <c r="F57" s="48"/>
      <c r="G57" s="48"/>
      <c r="H57" s="48"/>
    </row>
    <row r="58" spans="2:8">
      <c r="B58" s="339" t="s">
        <v>476</v>
      </c>
      <c r="C58" s="339"/>
      <c r="D58" s="131" t="s">
        <v>682</v>
      </c>
      <c r="E58" s="167" t="s">
        <v>715</v>
      </c>
      <c r="F58" s="130" t="s">
        <v>724</v>
      </c>
      <c r="G58" s="130" t="s">
        <v>725</v>
      </c>
      <c r="H58" s="130" t="s">
        <v>726</v>
      </c>
    </row>
    <row r="59" spans="2:8">
      <c r="B59" s="345" t="str">
        <f>'Custom Hire'!B30</f>
        <v>Apply dry fertilizer on pasture, topdressing</v>
      </c>
      <c r="C59" s="345"/>
      <c r="D59" s="209">
        <f>'Custom Hire'!E30</f>
        <v>1</v>
      </c>
      <c r="E59" s="137">
        <f>'Custom Hire'!C30</f>
        <v>7.25</v>
      </c>
      <c r="F59" s="138" t="str">
        <f>'Custom Hire'!D30</f>
        <v>per acre</v>
      </c>
      <c r="G59" s="138"/>
      <c r="H59" s="139">
        <f>E59*MAX(D59,G59)</f>
        <v>7.25</v>
      </c>
    </row>
    <row r="60" spans="2:8">
      <c r="B60" s="344" t="str">
        <f>'Custom Hire'!B31</f>
        <v>Spray chemicals with pull-type sprayer</v>
      </c>
      <c r="C60" s="344"/>
      <c r="D60" s="211">
        <f>'Custom Hire'!E31</f>
        <v>1</v>
      </c>
      <c r="E60" s="140">
        <f>'Custom Hire'!C31</f>
        <v>6.75</v>
      </c>
      <c r="F60" s="130" t="str">
        <f>'Custom Hire'!D31</f>
        <v>per acre</v>
      </c>
      <c r="G60" s="130"/>
      <c r="H60" s="140">
        <f>E60*MAX(D60,G60)</f>
        <v>6.75</v>
      </c>
    </row>
    <row r="61" spans="2:8">
      <c r="B61" s="44" t="s">
        <v>464</v>
      </c>
      <c r="C61" s="132"/>
      <c r="D61" s="133"/>
      <c r="E61" s="132"/>
      <c r="F61" s="132"/>
      <c r="G61" s="132"/>
      <c r="H61" s="139">
        <f>SUM(H59:H60)</f>
        <v>14</v>
      </c>
    </row>
    <row r="62" spans="2:8">
      <c r="B62" s="48"/>
      <c r="C62" s="48"/>
      <c r="D62" s="48"/>
      <c r="E62" s="48"/>
      <c r="F62" s="48"/>
      <c r="G62" s="48"/>
      <c r="H62" s="48"/>
    </row>
    <row r="63" spans="2:8">
      <c r="B63" s="48" t="s">
        <v>743</v>
      </c>
      <c r="C63" s="153" t="s">
        <v>687</v>
      </c>
      <c r="D63" s="136"/>
      <c r="E63" s="30"/>
      <c r="F63" s="30"/>
      <c r="G63" s="30"/>
      <c r="H63" s="29"/>
    </row>
    <row r="64" spans="2:8" ht="16.5" customHeight="1">
      <c r="B64" s="25"/>
      <c r="D64" s="26" t="s">
        <v>393</v>
      </c>
      <c r="E64" s="26" t="s">
        <v>394</v>
      </c>
      <c r="F64" s="26" t="s">
        <v>419</v>
      </c>
      <c r="G64" s="26" t="s">
        <v>420</v>
      </c>
      <c r="H64" s="26" t="s">
        <v>421</v>
      </c>
    </row>
    <row r="65" spans="1:16384">
      <c r="B65" s="25"/>
      <c r="C65" s="158" t="s">
        <v>835</v>
      </c>
      <c r="D65" s="26" t="s">
        <v>422</v>
      </c>
      <c r="E65" s="26" t="s">
        <v>423</v>
      </c>
      <c r="F65" s="26" t="s">
        <v>695</v>
      </c>
      <c r="G65" s="26" t="s">
        <v>430</v>
      </c>
      <c r="H65" s="26" t="s">
        <v>424</v>
      </c>
    </row>
    <row r="66" spans="1:16384">
      <c r="B66" s="27" t="s">
        <v>395</v>
      </c>
      <c r="C66" s="28" t="s">
        <v>396</v>
      </c>
      <c r="D66" s="28" t="s">
        <v>396</v>
      </c>
      <c r="E66" s="28" t="s">
        <v>396</v>
      </c>
      <c r="F66" s="28" t="s">
        <v>425</v>
      </c>
      <c r="G66" s="28" t="s">
        <v>425</v>
      </c>
      <c r="H66" s="28" t="s">
        <v>696</v>
      </c>
    </row>
    <row r="67" spans="1:16384">
      <c r="B67" s="156" t="str">
        <f>CONCATENATE(Equipment!B50," - ",Equipment!C50)</f>
        <v>No-till drill, 15 Ft, per acre - 130 HP MFWD</v>
      </c>
      <c r="C67" s="125">
        <f>Equipment!D50</f>
        <v>1</v>
      </c>
      <c r="D67" s="26">
        <f>Equipment!F50</f>
        <v>0.15714285714285714</v>
      </c>
      <c r="E67" s="26">
        <f>Equipment!E50</f>
        <v>0.8988571428571428</v>
      </c>
      <c r="F67" s="26">
        <f>Equipment!G50</f>
        <v>12.14793463247301</v>
      </c>
      <c r="G67" s="26">
        <f>Equipment!H50</f>
        <v>21.467338856180607</v>
      </c>
      <c r="H67" s="26">
        <f>Equipment!I50</f>
        <v>33.615273488653614</v>
      </c>
    </row>
    <row r="68" spans="1:16384">
      <c r="B68" s="156" t="str">
        <f>CONCATENATE(Equipment!B51," - ",Equipment!C51)</f>
        <v>Rotary Mower (brush hog), 15 Ft Folding, per acre - 130 HP MFWD</v>
      </c>
      <c r="C68" s="125">
        <f>Equipment!D51</f>
        <v>1</v>
      </c>
      <c r="D68" s="26">
        <f>Equipment!F51</f>
        <v>0.12941176470588237</v>
      </c>
      <c r="E68" s="26">
        <f>Equipment!E51</f>
        <v>0.7402352941176471</v>
      </c>
      <c r="F68" s="26">
        <f>Equipment!G51</f>
        <v>7.8844980392156865</v>
      </c>
      <c r="G68" s="26">
        <f>Equipment!H51</f>
        <v>10.443154203660903</v>
      </c>
      <c r="H68" s="26">
        <f>Equipment!I51</f>
        <v>18.327652242876589</v>
      </c>
    </row>
    <row r="69" spans="1:16384" ht="16.5" customHeight="1">
      <c r="B69" s="156" t="str">
        <f>CONCATENATE(Equipment!B52," - ",Equipment!C52)</f>
        <v xml:space="preserve"> - 1 Ton 4x4 Pickup</v>
      </c>
      <c r="C69" s="26">
        <f>Equipment!D52</f>
        <v>0.25</v>
      </c>
      <c r="D69" s="26">
        <f>Equipment!F52</f>
        <v>0.25</v>
      </c>
      <c r="E69" s="26">
        <f>Equipment!E52</f>
        <v>0.75</v>
      </c>
      <c r="F69" s="26">
        <f>Equipment!G52</f>
        <v>9.6880263157894735</v>
      </c>
      <c r="G69" s="26">
        <f>Equipment!H52</f>
        <v>4.2356803639030129</v>
      </c>
      <c r="H69" s="26">
        <f>Equipment!I52</f>
        <v>13.923706679692486</v>
      </c>
    </row>
    <row r="70" spans="1:16384">
      <c r="B70" s="157" t="str">
        <f>CONCATENATE(Equipment!B53," - ",Equipment!C53)</f>
        <v xml:space="preserve"> - </v>
      </c>
      <c r="C70" s="126">
        <f>Equipment!D53</f>
        <v>0</v>
      </c>
      <c r="D70" s="28" t="str">
        <f>Equipment!F53</f>
        <v/>
      </c>
      <c r="E70" s="28" t="str">
        <f>Equipment!E53</f>
        <v/>
      </c>
      <c r="F70" s="28" t="str">
        <f>Equipment!G53</f>
        <v/>
      </c>
      <c r="G70" s="28" t="str">
        <f>Equipment!H53</f>
        <v>-</v>
      </c>
      <c r="H70" s="28">
        <f>Equipment!I53</f>
        <v>0</v>
      </c>
    </row>
    <row r="71" spans="1:16384">
      <c r="B71" s="26" t="s">
        <v>464</v>
      </c>
      <c r="C71" s="125"/>
      <c r="D71" s="26">
        <f>SUM(D67:D70)</f>
        <v>0.53655462184873948</v>
      </c>
      <c r="E71" s="26">
        <f t="shared" ref="E71:BP71" si="1">SUM(E67:E70)</f>
        <v>2.3890924369747899</v>
      </c>
      <c r="F71" s="26">
        <f t="shared" si="1"/>
        <v>29.720458987478168</v>
      </c>
      <c r="G71" s="26">
        <f t="shared" si="1"/>
        <v>36.146173423744521</v>
      </c>
      <c r="H71" s="26">
        <f t="shared" si="1"/>
        <v>65.866632411222696</v>
      </c>
      <c r="I71" s="26">
        <f t="shared" si="1"/>
        <v>0</v>
      </c>
      <c r="J71" s="26">
        <f t="shared" si="1"/>
        <v>0</v>
      </c>
      <c r="K71" s="26">
        <f t="shared" si="1"/>
        <v>0</v>
      </c>
      <c r="L71" s="26">
        <f t="shared" si="1"/>
        <v>0</v>
      </c>
      <c r="M71" s="26">
        <f t="shared" si="1"/>
        <v>0</v>
      </c>
      <c r="N71" s="26">
        <f t="shared" si="1"/>
        <v>0</v>
      </c>
      <c r="O71" s="26">
        <f t="shared" si="1"/>
        <v>0</v>
      </c>
      <c r="P71" s="26">
        <f t="shared" si="1"/>
        <v>0</v>
      </c>
      <c r="Q71" s="26">
        <f t="shared" si="1"/>
        <v>0</v>
      </c>
      <c r="R71" s="26">
        <f t="shared" si="1"/>
        <v>0</v>
      </c>
      <c r="S71" s="26">
        <f t="shared" si="1"/>
        <v>0</v>
      </c>
      <c r="T71" s="26">
        <f t="shared" si="1"/>
        <v>0</v>
      </c>
      <c r="U71" s="26">
        <f t="shared" si="1"/>
        <v>0</v>
      </c>
      <c r="V71" s="26">
        <f t="shared" si="1"/>
        <v>0</v>
      </c>
      <c r="W71" s="26">
        <f t="shared" si="1"/>
        <v>0</v>
      </c>
      <c r="X71" s="26">
        <f t="shared" si="1"/>
        <v>0</v>
      </c>
      <c r="Y71" s="26">
        <f t="shared" si="1"/>
        <v>0</v>
      </c>
      <c r="Z71" s="26">
        <f t="shared" si="1"/>
        <v>0</v>
      </c>
      <c r="AA71" s="26">
        <f t="shared" si="1"/>
        <v>0</v>
      </c>
      <c r="AB71" s="26">
        <f t="shared" si="1"/>
        <v>0</v>
      </c>
      <c r="AC71" s="26">
        <f t="shared" si="1"/>
        <v>0</v>
      </c>
      <c r="AD71" s="26">
        <f t="shared" si="1"/>
        <v>0</v>
      </c>
      <c r="AE71" s="26">
        <f t="shared" si="1"/>
        <v>0</v>
      </c>
      <c r="AF71" s="26">
        <f t="shared" si="1"/>
        <v>0</v>
      </c>
      <c r="AG71" s="26">
        <f t="shared" si="1"/>
        <v>0</v>
      </c>
      <c r="AH71" s="26">
        <f t="shared" si="1"/>
        <v>0</v>
      </c>
      <c r="AI71" s="26">
        <f t="shared" si="1"/>
        <v>0</v>
      </c>
      <c r="AJ71" s="26">
        <f t="shared" si="1"/>
        <v>0</v>
      </c>
      <c r="AK71" s="26">
        <f t="shared" si="1"/>
        <v>0</v>
      </c>
      <c r="AL71" s="26">
        <f t="shared" si="1"/>
        <v>0</v>
      </c>
      <c r="AM71" s="26">
        <f t="shared" si="1"/>
        <v>0</v>
      </c>
      <c r="AN71" s="26">
        <f t="shared" si="1"/>
        <v>0</v>
      </c>
      <c r="AO71" s="26">
        <f t="shared" si="1"/>
        <v>0</v>
      </c>
      <c r="AP71" s="26">
        <f t="shared" si="1"/>
        <v>0</v>
      </c>
      <c r="AQ71" s="26">
        <f t="shared" si="1"/>
        <v>0</v>
      </c>
      <c r="AR71" s="26">
        <f t="shared" si="1"/>
        <v>0</v>
      </c>
      <c r="AS71" s="26">
        <f t="shared" si="1"/>
        <v>0</v>
      </c>
      <c r="AT71" s="26">
        <f t="shared" si="1"/>
        <v>0</v>
      </c>
      <c r="AU71" s="26">
        <f t="shared" si="1"/>
        <v>0</v>
      </c>
      <c r="AV71" s="26">
        <f t="shared" si="1"/>
        <v>0</v>
      </c>
      <c r="AW71" s="26">
        <f t="shared" si="1"/>
        <v>0</v>
      </c>
      <c r="AX71" s="26">
        <f t="shared" si="1"/>
        <v>0</v>
      </c>
      <c r="AY71" s="26">
        <f t="shared" si="1"/>
        <v>0</v>
      </c>
      <c r="AZ71" s="26">
        <f t="shared" si="1"/>
        <v>0</v>
      </c>
      <c r="BA71" s="26">
        <f t="shared" si="1"/>
        <v>0</v>
      </c>
      <c r="BB71" s="26">
        <f t="shared" si="1"/>
        <v>0</v>
      </c>
      <c r="BC71" s="26">
        <f t="shared" si="1"/>
        <v>0</v>
      </c>
      <c r="BD71" s="26">
        <f t="shared" si="1"/>
        <v>0</v>
      </c>
      <c r="BE71" s="26">
        <f t="shared" si="1"/>
        <v>0</v>
      </c>
      <c r="BF71" s="26">
        <f t="shared" si="1"/>
        <v>0</v>
      </c>
      <c r="BG71" s="26">
        <f t="shared" si="1"/>
        <v>0</v>
      </c>
      <c r="BH71" s="26">
        <f t="shared" si="1"/>
        <v>0</v>
      </c>
      <c r="BI71" s="26">
        <f t="shared" si="1"/>
        <v>0</v>
      </c>
      <c r="BJ71" s="26">
        <f t="shared" si="1"/>
        <v>0</v>
      </c>
      <c r="BK71" s="26">
        <f t="shared" si="1"/>
        <v>0</v>
      </c>
      <c r="BL71" s="26">
        <f t="shared" si="1"/>
        <v>0</v>
      </c>
      <c r="BM71" s="26">
        <f t="shared" si="1"/>
        <v>0</v>
      </c>
      <c r="BN71" s="26">
        <f t="shared" si="1"/>
        <v>0</v>
      </c>
      <c r="BO71" s="26">
        <f t="shared" si="1"/>
        <v>0</v>
      </c>
      <c r="BP71" s="26">
        <f t="shared" si="1"/>
        <v>0</v>
      </c>
      <c r="BQ71" s="26">
        <f t="shared" ref="BQ71:EB71" si="2">SUM(BQ67:BQ70)</f>
        <v>0</v>
      </c>
      <c r="BR71" s="26">
        <f t="shared" si="2"/>
        <v>0</v>
      </c>
      <c r="BS71" s="26">
        <f t="shared" si="2"/>
        <v>0</v>
      </c>
      <c r="BT71" s="26">
        <f t="shared" si="2"/>
        <v>0</v>
      </c>
      <c r="BU71" s="26">
        <f t="shared" si="2"/>
        <v>0</v>
      </c>
      <c r="BV71" s="26">
        <f t="shared" si="2"/>
        <v>0</v>
      </c>
      <c r="BW71" s="26">
        <f t="shared" si="2"/>
        <v>0</v>
      </c>
      <c r="BX71" s="26">
        <f t="shared" si="2"/>
        <v>0</v>
      </c>
      <c r="BY71" s="26">
        <f t="shared" si="2"/>
        <v>0</v>
      </c>
      <c r="BZ71" s="26">
        <f t="shared" si="2"/>
        <v>0</v>
      </c>
      <c r="CA71" s="26">
        <f t="shared" si="2"/>
        <v>0</v>
      </c>
      <c r="CB71" s="26">
        <f t="shared" si="2"/>
        <v>0</v>
      </c>
      <c r="CC71" s="26">
        <f t="shared" si="2"/>
        <v>0</v>
      </c>
      <c r="CD71" s="26">
        <f t="shared" si="2"/>
        <v>0</v>
      </c>
      <c r="CE71" s="26">
        <f t="shared" si="2"/>
        <v>0</v>
      </c>
      <c r="CF71" s="26">
        <f t="shared" si="2"/>
        <v>0</v>
      </c>
      <c r="CG71" s="26">
        <f t="shared" si="2"/>
        <v>0</v>
      </c>
      <c r="CH71" s="26">
        <f t="shared" si="2"/>
        <v>0</v>
      </c>
      <c r="CI71" s="26">
        <f t="shared" si="2"/>
        <v>0</v>
      </c>
      <c r="CJ71" s="26">
        <f t="shared" si="2"/>
        <v>0</v>
      </c>
      <c r="CK71" s="26">
        <f t="shared" si="2"/>
        <v>0</v>
      </c>
      <c r="CL71" s="26">
        <f t="shared" si="2"/>
        <v>0</v>
      </c>
      <c r="CM71" s="26">
        <f t="shared" si="2"/>
        <v>0</v>
      </c>
      <c r="CN71" s="26">
        <f t="shared" si="2"/>
        <v>0</v>
      </c>
      <c r="CO71" s="26">
        <f t="shared" si="2"/>
        <v>0</v>
      </c>
      <c r="CP71" s="26">
        <f t="shared" si="2"/>
        <v>0</v>
      </c>
      <c r="CQ71" s="26">
        <f t="shared" si="2"/>
        <v>0</v>
      </c>
      <c r="CR71" s="26">
        <f t="shared" si="2"/>
        <v>0</v>
      </c>
      <c r="CS71" s="26">
        <f t="shared" si="2"/>
        <v>0</v>
      </c>
      <c r="CT71" s="26">
        <f t="shared" si="2"/>
        <v>0</v>
      </c>
      <c r="CU71" s="26">
        <f t="shared" si="2"/>
        <v>0</v>
      </c>
      <c r="CV71" s="26">
        <f t="shared" si="2"/>
        <v>0</v>
      </c>
      <c r="CW71" s="26">
        <f t="shared" si="2"/>
        <v>0</v>
      </c>
      <c r="CX71" s="26">
        <f t="shared" si="2"/>
        <v>0</v>
      </c>
      <c r="CY71" s="26">
        <f t="shared" si="2"/>
        <v>0</v>
      </c>
      <c r="CZ71" s="26">
        <f t="shared" si="2"/>
        <v>0</v>
      </c>
      <c r="DA71" s="26">
        <f t="shared" si="2"/>
        <v>0</v>
      </c>
      <c r="DB71" s="26">
        <f t="shared" si="2"/>
        <v>0</v>
      </c>
      <c r="DC71" s="26">
        <f t="shared" si="2"/>
        <v>0</v>
      </c>
      <c r="DD71" s="26">
        <f t="shared" si="2"/>
        <v>0</v>
      </c>
      <c r="DE71" s="26">
        <f t="shared" si="2"/>
        <v>0</v>
      </c>
      <c r="DF71" s="26">
        <f t="shared" si="2"/>
        <v>0</v>
      </c>
      <c r="DG71" s="26">
        <f t="shared" si="2"/>
        <v>0</v>
      </c>
      <c r="DH71" s="26">
        <f t="shared" si="2"/>
        <v>0</v>
      </c>
      <c r="DI71" s="26">
        <f t="shared" si="2"/>
        <v>0</v>
      </c>
      <c r="DJ71" s="26">
        <f t="shared" si="2"/>
        <v>0</v>
      </c>
      <c r="DK71" s="26">
        <f t="shared" si="2"/>
        <v>0</v>
      </c>
      <c r="DL71" s="26">
        <f t="shared" si="2"/>
        <v>0</v>
      </c>
      <c r="DM71" s="26">
        <f t="shared" si="2"/>
        <v>0</v>
      </c>
      <c r="DN71" s="26">
        <f t="shared" si="2"/>
        <v>0</v>
      </c>
      <c r="DO71" s="26">
        <f t="shared" si="2"/>
        <v>0</v>
      </c>
      <c r="DP71" s="26">
        <f t="shared" si="2"/>
        <v>0</v>
      </c>
      <c r="DQ71" s="26">
        <f t="shared" si="2"/>
        <v>0</v>
      </c>
      <c r="DR71" s="26">
        <f t="shared" si="2"/>
        <v>0</v>
      </c>
      <c r="DS71" s="26">
        <f t="shared" si="2"/>
        <v>0</v>
      </c>
      <c r="DT71" s="26">
        <f t="shared" si="2"/>
        <v>0</v>
      </c>
      <c r="DU71" s="26">
        <f t="shared" si="2"/>
        <v>0</v>
      </c>
      <c r="DV71" s="26">
        <f t="shared" si="2"/>
        <v>0</v>
      </c>
      <c r="DW71" s="26">
        <f t="shared" si="2"/>
        <v>0</v>
      </c>
      <c r="DX71" s="26">
        <f t="shared" si="2"/>
        <v>0</v>
      </c>
      <c r="DY71" s="26">
        <f t="shared" si="2"/>
        <v>0</v>
      </c>
      <c r="DZ71" s="26">
        <f t="shared" si="2"/>
        <v>0</v>
      </c>
      <c r="EA71" s="26">
        <f t="shared" si="2"/>
        <v>0</v>
      </c>
      <c r="EB71" s="26">
        <f t="shared" si="2"/>
        <v>0</v>
      </c>
      <c r="EC71" s="26">
        <f t="shared" ref="EC71:GN71" si="3">SUM(EC67:EC70)</f>
        <v>0</v>
      </c>
      <c r="ED71" s="26">
        <f t="shared" si="3"/>
        <v>0</v>
      </c>
      <c r="EE71" s="26">
        <f t="shared" si="3"/>
        <v>0</v>
      </c>
      <c r="EF71" s="26">
        <f t="shared" si="3"/>
        <v>0</v>
      </c>
      <c r="EG71" s="26">
        <f t="shared" si="3"/>
        <v>0</v>
      </c>
      <c r="EH71" s="26">
        <f t="shared" si="3"/>
        <v>0</v>
      </c>
      <c r="EI71" s="26">
        <f t="shared" si="3"/>
        <v>0</v>
      </c>
      <c r="EJ71" s="26">
        <f t="shared" si="3"/>
        <v>0</v>
      </c>
      <c r="EK71" s="26">
        <f t="shared" si="3"/>
        <v>0</v>
      </c>
      <c r="EL71" s="26">
        <f t="shared" si="3"/>
        <v>0</v>
      </c>
      <c r="EM71" s="26">
        <f t="shared" si="3"/>
        <v>0</v>
      </c>
      <c r="EN71" s="26">
        <f t="shared" si="3"/>
        <v>0</v>
      </c>
      <c r="EO71" s="26">
        <f t="shared" si="3"/>
        <v>0</v>
      </c>
      <c r="EP71" s="26">
        <f t="shared" si="3"/>
        <v>0</v>
      </c>
      <c r="EQ71" s="26">
        <f t="shared" si="3"/>
        <v>0</v>
      </c>
      <c r="ER71" s="26">
        <f t="shared" si="3"/>
        <v>0</v>
      </c>
      <c r="ES71" s="26">
        <f t="shared" si="3"/>
        <v>0</v>
      </c>
      <c r="ET71" s="26">
        <f t="shared" si="3"/>
        <v>0</v>
      </c>
      <c r="EU71" s="26">
        <f t="shared" si="3"/>
        <v>0</v>
      </c>
      <c r="EV71" s="26">
        <f t="shared" si="3"/>
        <v>0</v>
      </c>
      <c r="EW71" s="26">
        <f t="shared" si="3"/>
        <v>0</v>
      </c>
      <c r="EX71" s="26">
        <f t="shared" si="3"/>
        <v>0</v>
      </c>
      <c r="EY71" s="26">
        <f t="shared" si="3"/>
        <v>0</v>
      </c>
      <c r="EZ71" s="26">
        <f t="shared" si="3"/>
        <v>0</v>
      </c>
      <c r="FA71" s="26">
        <f t="shared" si="3"/>
        <v>0</v>
      </c>
      <c r="FB71" s="26">
        <f t="shared" si="3"/>
        <v>0</v>
      </c>
      <c r="FC71" s="26">
        <f t="shared" si="3"/>
        <v>0</v>
      </c>
      <c r="FD71" s="26">
        <f t="shared" si="3"/>
        <v>0</v>
      </c>
      <c r="FE71" s="26">
        <f t="shared" si="3"/>
        <v>0</v>
      </c>
      <c r="FF71" s="26">
        <f t="shared" si="3"/>
        <v>0</v>
      </c>
      <c r="FG71" s="26">
        <f t="shared" si="3"/>
        <v>0</v>
      </c>
      <c r="FH71" s="26">
        <f t="shared" si="3"/>
        <v>0</v>
      </c>
      <c r="FI71" s="26">
        <f t="shared" si="3"/>
        <v>0</v>
      </c>
      <c r="FJ71" s="26">
        <f t="shared" si="3"/>
        <v>0</v>
      </c>
      <c r="FK71" s="26">
        <f t="shared" si="3"/>
        <v>0</v>
      </c>
      <c r="FL71" s="26">
        <f t="shared" si="3"/>
        <v>0</v>
      </c>
      <c r="FM71" s="26">
        <f t="shared" si="3"/>
        <v>0</v>
      </c>
      <c r="FN71" s="26">
        <f t="shared" si="3"/>
        <v>0</v>
      </c>
      <c r="FO71" s="26">
        <f t="shared" si="3"/>
        <v>0</v>
      </c>
      <c r="FP71" s="26">
        <f t="shared" si="3"/>
        <v>0</v>
      </c>
      <c r="FQ71" s="26">
        <f t="shared" si="3"/>
        <v>0</v>
      </c>
      <c r="FR71" s="26">
        <f t="shared" si="3"/>
        <v>0</v>
      </c>
      <c r="FS71" s="26">
        <f t="shared" si="3"/>
        <v>0</v>
      </c>
      <c r="FT71" s="26">
        <f t="shared" si="3"/>
        <v>0</v>
      </c>
      <c r="FU71" s="26">
        <f t="shared" si="3"/>
        <v>0</v>
      </c>
      <c r="FV71" s="26">
        <f t="shared" si="3"/>
        <v>0</v>
      </c>
      <c r="FW71" s="26">
        <f t="shared" si="3"/>
        <v>0</v>
      </c>
      <c r="FX71" s="26">
        <f t="shared" si="3"/>
        <v>0</v>
      </c>
      <c r="FY71" s="26">
        <f t="shared" si="3"/>
        <v>0</v>
      </c>
      <c r="FZ71" s="26">
        <f t="shared" si="3"/>
        <v>0</v>
      </c>
      <c r="GA71" s="26">
        <f t="shared" si="3"/>
        <v>0</v>
      </c>
      <c r="GB71" s="26">
        <f t="shared" si="3"/>
        <v>0</v>
      </c>
      <c r="GC71" s="26">
        <f t="shared" si="3"/>
        <v>0</v>
      </c>
      <c r="GD71" s="26">
        <f t="shared" si="3"/>
        <v>0</v>
      </c>
      <c r="GE71" s="26">
        <f t="shared" si="3"/>
        <v>0</v>
      </c>
      <c r="GF71" s="26">
        <f t="shared" si="3"/>
        <v>0</v>
      </c>
      <c r="GG71" s="26">
        <f t="shared" si="3"/>
        <v>0</v>
      </c>
      <c r="GH71" s="26">
        <f t="shared" si="3"/>
        <v>0</v>
      </c>
      <c r="GI71" s="26">
        <f t="shared" si="3"/>
        <v>0</v>
      </c>
      <c r="GJ71" s="26">
        <f t="shared" si="3"/>
        <v>0</v>
      </c>
      <c r="GK71" s="26">
        <f t="shared" si="3"/>
        <v>0</v>
      </c>
      <c r="GL71" s="26">
        <f t="shared" si="3"/>
        <v>0</v>
      </c>
      <c r="GM71" s="26">
        <f t="shared" si="3"/>
        <v>0</v>
      </c>
      <c r="GN71" s="26">
        <f t="shared" si="3"/>
        <v>0</v>
      </c>
      <c r="GO71" s="26">
        <f t="shared" ref="GO71:IZ71" si="4">SUM(GO67:GO70)</f>
        <v>0</v>
      </c>
      <c r="GP71" s="26">
        <f t="shared" si="4"/>
        <v>0</v>
      </c>
      <c r="GQ71" s="26">
        <f t="shared" si="4"/>
        <v>0</v>
      </c>
      <c r="GR71" s="26">
        <f t="shared" si="4"/>
        <v>0</v>
      </c>
      <c r="GS71" s="26">
        <f t="shared" si="4"/>
        <v>0</v>
      </c>
      <c r="GT71" s="26">
        <f t="shared" si="4"/>
        <v>0</v>
      </c>
      <c r="GU71" s="26">
        <f t="shared" si="4"/>
        <v>0</v>
      </c>
      <c r="GV71" s="26">
        <f t="shared" si="4"/>
        <v>0</v>
      </c>
      <c r="GW71" s="26">
        <f t="shared" si="4"/>
        <v>0</v>
      </c>
      <c r="GX71" s="26">
        <f t="shared" si="4"/>
        <v>0</v>
      </c>
      <c r="GY71" s="26">
        <f t="shared" si="4"/>
        <v>0</v>
      </c>
      <c r="GZ71" s="26">
        <f t="shared" si="4"/>
        <v>0</v>
      </c>
      <c r="HA71" s="26">
        <f t="shared" si="4"/>
        <v>0</v>
      </c>
      <c r="HB71" s="26">
        <f t="shared" si="4"/>
        <v>0</v>
      </c>
      <c r="HC71" s="26">
        <f t="shared" si="4"/>
        <v>0</v>
      </c>
      <c r="HD71" s="26">
        <f t="shared" si="4"/>
        <v>0</v>
      </c>
      <c r="HE71" s="26">
        <f t="shared" si="4"/>
        <v>0</v>
      </c>
      <c r="HF71" s="26">
        <f t="shared" si="4"/>
        <v>0</v>
      </c>
      <c r="HG71" s="26">
        <f t="shared" si="4"/>
        <v>0</v>
      </c>
      <c r="HH71" s="26">
        <f t="shared" si="4"/>
        <v>0</v>
      </c>
      <c r="HI71" s="26">
        <f t="shared" si="4"/>
        <v>0</v>
      </c>
      <c r="HJ71" s="26">
        <f t="shared" si="4"/>
        <v>0</v>
      </c>
      <c r="HK71" s="26">
        <f t="shared" si="4"/>
        <v>0</v>
      </c>
      <c r="HL71" s="26">
        <f t="shared" si="4"/>
        <v>0</v>
      </c>
      <c r="HM71" s="26">
        <f t="shared" si="4"/>
        <v>0</v>
      </c>
      <c r="HN71" s="26">
        <f t="shared" si="4"/>
        <v>0</v>
      </c>
      <c r="HO71" s="26">
        <f t="shared" si="4"/>
        <v>0</v>
      </c>
      <c r="HP71" s="26">
        <f t="shared" si="4"/>
        <v>0</v>
      </c>
      <c r="HQ71" s="26">
        <f t="shared" si="4"/>
        <v>0</v>
      </c>
      <c r="HR71" s="26">
        <f t="shared" si="4"/>
        <v>0</v>
      </c>
      <c r="HS71" s="26">
        <f t="shared" si="4"/>
        <v>0</v>
      </c>
      <c r="HT71" s="26">
        <f t="shared" si="4"/>
        <v>0</v>
      </c>
      <c r="HU71" s="26">
        <f t="shared" si="4"/>
        <v>0</v>
      </c>
      <c r="HV71" s="26">
        <f t="shared" si="4"/>
        <v>0</v>
      </c>
      <c r="HW71" s="26">
        <f t="shared" si="4"/>
        <v>0</v>
      </c>
      <c r="HX71" s="26">
        <f t="shared" si="4"/>
        <v>0</v>
      </c>
      <c r="HY71" s="26">
        <f t="shared" si="4"/>
        <v>0</v>
      </c>
      <c r="HZ71" s="26">
        <f t="shared" si="4"/>
        <v>0</v>
      </c>
      <c r="IA71" s="26">
        <f t="shared" si="4"/>
        <v>0</v>
      </c>
      <c r="IB71" s="26">
        <f t="shared" si="4"/>
        <v>0</v>
      </c>
      <c r="IC71" s="26">
        <f t="shared" si="4"/>
        <v>0</v>
      </c>
      <c r="ID71" s="26">
        <f t="shared" si="4"/>
        <v>0</v>
      </c>
      <c r="IE71" s="26">
        <f t="shared" si="4"/>
        <v>0</v>
      </c>
      <c r="IF71" s="26">
        <f t="shared" si="4"/>
        <v>0</v>
      </c>
      <c r="IG71" s="26">
        <f t="shared" si="4"/>
        <v>0</v>
      </c>
      <c r="IH71" s="26">
        <f t="shared" si="4"/>
        <v>0</v>
      </c>
      <c r="II71" s="26">
        <f t="shared" si="4"/>
        <v>0</v>
      </c>
      <c r="IJ71" s="26">
        <f t="shared" si="4"/>
        <v>0</v>
      </c>
      <c r="IK71" s="26">
        <f t="shared" si="4"/>
        <v>0</v>
      </c>
      <c r="IL71" s="26">
        <f t="shared" si="4"/>
        <v>0</v>
      </c>
      <c r="IM71" s="26">
        <f t="shared" si="4"/>
        <v>0</v>
      </c>
      <c r="IN71" s="26">
        <f t="shared" si="4"/>
        <v>0</v>
      </c>
      <c r="IO71" s="26">
        <f t="shared" si="4"/>
        <v>0</v>
      </c>
      <c r="IP71" s="26">
        <f t="shared" si="4"/>
        <v>0</v>
      </c>
      <c r="IQ71" s="26">
        <f t="shared" si="4"/>
        <v>0</v>
      </c>
      <c r="IR71" s="26">
        <f t="shared" si="4"/>
        <v>0</v>
      </c>
      <c r="IS71" s="26">
        <f t="shared" si="4"/>
        <v>0</v>
      </c>
      <c r="IT71" s="26">
        <f t="shared" si="4"/>
        <v>0</v>
      </c>
      <c r="IU71" s="26">
        <f t="shared" si="4"/>
        <v>0</v>
      </c>
      <c r="IV71" s="26">
        <f t="shared" si="4"/>
        <v>0</v>
      </c>
      <c r="IW71" s="26">
        <f t="shared" si="4"/>
        <v>0</v>
      </c>
      <c r="IX71" s="26">
        <f t="shared" si="4"/>
        <v>0</v>
      </c>
      <c r="IY71" s="26">
        <f t="shared" si="4"/>
        <v>0</v>
      </c>
      <c r="IZ71" s="26">
        <f t="shared" si="4"/>
        <v>0</v>
      </c>
      <c r="JA71" s="26">
        <f t="shared" ref="JA71:LL71" si="5">SUM(JA67:JA70)</f>
        <v>0</v>
      </c>
      <c r="JB71" s="26">
        <f t="shared" si="5"/>
        <v>0</v>
      </c>
      <c r="JC71" s="26">
        <f t="shared" si="5"/>
        <v>0</v>
      </c>
      <c r="JD71" s="26">
        <f t="shared" si="5"/>
        <v>0</v>
      </c>
      <c r="JE71" s="26">
        <f t="shared" si="5"/>
        <v>0</v>
      </c>
      <c r="JF71" s="26">
        <f t="shared" si="5"/>
        <v>0</v>
      </c>
      <c r="JG71" s="26">
        <f t="shared" si="5"/>
        <v>0</v>
      </c>
      <c r="JH71" s="26">
        <f t="shared" si="5"/>
        <v>0</v>
      </c>
      <c r="JI71" s="26">
        <f t="shared" si="5"/>
        <v>0</v>
      </c>
      <c r="JJ71" s="26">
        <f t="shared" si="5"/>
        <v>0</v>
      </c>
      <c r="JK71" s="26">
        <f t="shared" si="5"/>
        <v>0</v>
      </c>
      <c r="JL71" s="26">
        <f t="shared" si="5"/>
        <v>0</v>
      </c>
      <c r="JM71" s="26">
        <f t="shared" si="5"/>
        <v>0</v>
      </c>
      <c r="JN71" s="26">
        <f t="shared" si="5"/>
        <v>0</v>
      </c>
      <c r="JO71" s="26">
        <f t="shared" si="5"/>
        <v>0</v>
      </c>
      <c r="JP71" s="26">
        <f t="shared" si="5"/>
        <v>0</v>
      </c>
      <c r="JQ71" s="26">
        <f t="shared" si="5"/>
        <v>0</v>
      </c>
      <c r="JR71" s="26">
        <f t="shared" si="5"/>
        <v>0</v>
      </c>
      <c r="JS71" s="26">
        <f t="shared" si="5"/>
        <v>0</v>
      </c>
      <c r="JT71" s="26">
        <f t="shared" si="5"/>
        <v>0</v>
      </c>
      <c r="JU71" s="26">
        <f t="shared" si="5"/>
        <v>0</v>
      </c>
      <c r="JV71" s="26">
        <f t="shared" si="5"/>
        <v>0</v>
      </c>
      <c r="JW71" s="26">
        <f t="shared" si="5"/>
        <v>0</v>
      </c>
      <c r="JX71" s="26">
        <f t="shared" si="5"/>
        <v>0</v>
      </c>
      <c r="JY71" s="26">
        <f t="shared" si="5"/>
        <v>0</v>
      </c>
      <c r="JZ71" s="26">
        <f t="shared" si="5"/>
        <v>0</v>
      </c>
      <c r="KA71" s="26">
        <f t="shared" si="5"/>
        <v>0</v>
      </c>
      <c r="KB71" s="26">
        <f t="shared" si="5"/>
        <v>0</v>
      </c>
      <c r="KC71" s="26">
        <f t="shared" si="5"/>
        <v>0</v>
      </c>
      <c r="KD71" s="26">
        <f t="shared" si="5"/>
        <v>0</v>
      </c>
      <c r="KE71" s="26">
        <f t="shared" si="5"/>
        <v>0</v>
      </c>
      <c r="KF71" s="26">
        <f t="shared" si="5"/>
        <v>0</v>
      </c>
      <c r="KG71" s="26">
        <f t="shared" si="5"/>
        <v>0</v>
      </c>
      <c r="KH71" s="26">
        <f t="shared" si="5"/>
        <v>0</v>
      </c>
      <c r="KI71" s="26">
        <f t="shared" si="5"/>
        <v>0</v>
      </c>
      <c r="KJ71" s="26">
        <f t="shared" si="5"/>
        <v>0</v>
      </c>
      <c r="KK71" s="26">
        <f t="shared" si="5"/>
        <v>0</v>
      </c>
      <c r="KL71" s="26">
        <f t="shared" si="5"/>
        <v>0</v>
      </c>
      <c r="KM71" s="26">
        <f t="shared" si="5"/>
        <v>0</v>
      </c>
      <c r="KN71" s="26">
        <f t="shared" si="5"/>
        <v>0</v>
      </c>
      <c r="KO71" s="26">
        <f t="shared" si="5"/>
        <v>0</v>
      </c>
      <c r="KP71" s="26">
        <f t="shared" si="5"/>
        <v>0</v>
      </c>
      <c r="KQ71" s="26">
        <f t="shared" si="5"/>
        <v>0</v>
      </c>
      <c r="KR71" s="26">
        <f t="shared" si="5"/>
        <v>0</v>
      </c>
      <c r="KS71" s="26">
        <f t="shared" si="5"/>
        <v>0</v>
      </c>
      <c r="KT71" s="26">
        <f t="shared" si="5"/>
        <v>0</v>
      </c>
      <c r="KU71" s="26">
        <f t="shared" si="5"/>
        <v>0</v>
      </c>
      <c r="KV71" s="26">
        <f t="shared" si="5"/>
        <v>0</v>
      </c>
      <c r="KW71" s="26">
        <f t="shared" si="5"/>
        <v>0</v>
      </c>
      <c r="KX71" s="26">
        <f t="shared" si="5"/>
        <v>0</v>
      </c>
      <c r="KY71" s="26">
        <f t="shared" si="5"/>
        <v>0</v>
      </c>
      <c r="KZ71" s="26">
        <f t="shared" si="5"/>
        <v>0</v>
      </c>
      <c r="LA71" s="26">
        <f t="shared" si="5"/>
        <v>0</v>
      </c>
      <c r="LB71" s="26">
        <f t="shared" si="5"/>
        <v>0</v>
      </c>
      <c r="LC71" s="26">
        <f t="shared" si="5"/>
        <v>0</v>
      </c>
      <c r="LD71" s="26">
        <f t="shared" si="5"/>
        <v>0</v>
      </c>
      <c r="LE71" s="26">
        <f t="shared" si="5"/>
        <v>0</v>
      </c>
      <c r="LF71" s="26">
        <f t="shared" si="5"/>
        <v>0</v>
      </c>
      <c r="LG71" s="26">
        <f t="shared" si="5"/>
        <v>0</v>
      </c>
      <c r="LH71" s="26">
        <f t="shared" si="5"/>
        <v>0</v>
      </c>
      <c r="LI71" s="26">
        <f t="shared" si="5"/>
        <v>0</v>
      </c>
      <c r="LJ71" s="26">
        <f t="shared" si="5"/>
        <v>0</v>
      </c>
      <c r="LK71" s="26">
        <f t="shared" si="5"/>
        <v>0</v>
      </c>
      <c r="LL71" s="26">
        <f t="shared" si="5"/>
        <v>0</v>
      </c>
      <c r="LM71" s="26">
        <f t="shared" ref="LM71:NX71" si="6">SUM(LM67:LM70)</f>
        <v>0</v>
      </c>
      <c r="LN71" s="26">
        <f t="shared" si="6"/>
        <v>0</v>
      </c>
      <c r="LO71" s="26">
        <f t="shared" si="6"/>
        <v>0</v>
      </c>
      <c r="LP71" s="26">
        <f t="shared" si="6"/>
        <v>0</v>
      </c>
      <c r="LQ71" s="26">
        <f t="shared" si="6"/>
        <v>0</v>
      </c>
      <c r="LR71" s="26">
        <f t="shared" si="6"/>
        <v>0</v>
      </c>
      <c r="LS71" s="26">
        <f t="shared" si="6"/>
        <v>0</v>
      </c>
      <c r="LT71" s="26">
        <f t="shared" si="6"/>
        <v>0</v>
      </c>
      <c r="LU71" s="26">
        <f t="shared" si="6"/>
        <v>0</v>
      </c>
      <c r="LV71" s="26">
        <f t="shared" si="6"/>
        <v>0</v>
      </c>
      <c r="LW71" s="26">
        <f t="shared" si="6"/>
        <v>0</v>
      </c>
      <c r="LX71" s="26">
        <f t="shared" si="6"/>
        <v>0</v>
      </c>
      <c r="LY71" s="26">
        <f t="shared" si="6"/>
        <v>0</v>
      </c>
      <c r="LZ71" s="26">
        <f t="shared" si="6"/>
        <v>0</v>
      </c>
      <c r="MA71" s="26">
        <f t="shared" si="6"/>
        <v>0</v>
      </c>
      <c r="MB71" s="26">
        <f t="shared" si="6"/>
        <v>0</v>
      </c>
      <c r="MC71" s="26">
        <f t="shared" si="6"/>
        <v>0</v>
      </c>
      <c r="MD71" s="26">
        <f t="shared" si="6"/>
        <v>0</v>
      </c>
      <c r="ME71" s="26">
        <f t="shared" si="6"/>
        <v>0</v>
      </c>
      <c r="MF71" s="26">
        <f t="shared" si="6"/>
        <v>0</v>
      </c>
      <c r="MG71" s="26">
        <f t="shared" si="6"/>
        <v>0</v>
      </c>
      <c r="MH71" s="26">
        <f t="shared" si="6"/>
        <v>0</v>
      </c>
      <c r="MI71" s="26">
        <f t="shared" si="6"/>
        <v>0</v>
      </c>
      <c r="MJ71" s="26">
        <f t="shared" si="6"/>
        <v>0</v>
      </c>
      <c r="MK71" s="26">
        <f t="shared" si="6"/>
        <v>0</v>
      </c>
      <c r="ML71" s="26">
        <f t="shared" si="6"/>
        <v>0</v>
      </c>
      <c r="MM71" s="26">
        <f t="shared" si="6"/>
        <v>0</v>
      </c>
      <c r="MN71" s="26">
        <f t="shared" si="6"/>
        <v>0</v>
      </c>
      <c r="MO71" s="26">
        <f t="shared" si="6"/>
        <v>0</v>
      </c>
      <c r="MP71" s="26">
        <f t="shared" si="6"/>
        <v>0</v>
      </c>
      <c r="MQ71" s="26">
        <f t="shared" si="6"/>
        <v>0</v>
      </c>
      <c r="MR71" s="26">
        <f t="shared" si="6"/>
        <v>0</v>
      </c>
      <c r="MS71" s="26">
        <f t="shared" si="6"/>
        <v>0</v>
      </c>
      <c r="MT71" s="26">
        <f t="shared" si="6"/>
        <v>0</v>
      </c>
      <c r="MU71" s="26">
        <f t="shared" si="6"/>
        <v>0</v>
      </c>
      <c r="MV71" s="26">
        <f t="shared" si="6"/>
        <v>0</v>
      </c>
      <c r="MW71" s="26">
        <f t="shared" si="6"/>
        <v>0</v>
      </c>
      <c r="MX71" s="26">
        <f t="shared" si="6"/>
        <v>0</v>
      </c>
      <c r="MY71" s="26">
        <f t="shared" si="6"/>
        <v>0</v>
      </c>
      <c r="MZ71" s="26">
        <f t="shared" si="6"/>
        <v>0</v>
      </c>
      <c r="NA71" s="26">
        <f t="shared" si="6"/>
        <v>0</v>
      </c>
      <c r="NB71" s="26">
        <f t="shared" si="6"/>
        <v>0</v>
      </c>
      <c r="NC71" s="26">
        <f t="shared" si="6"/>
        <v>0</v>
      </c>
      <c r="ND71" s="26">
        <f t="shared" si="6"/>
        <v>0</v>
      </c>
      <c r="NE71" s="26">
        <f t="shared" si="6"/>
        <v>0</v>
      </c>
      <c r="NF71" s="26">
        <f t="shared" si="6"/>
        <v>0</v>
      </c>
      <c r="NG71" s="26">
        <f t="shared" si="6"/>
        <v>0</v>
      </c>
      <c r="NH71" s="26">
        <f t="shared" si="6"/>
        <v>0</v>
      </c>
      <c r="NI71" s="26">
        <f t="shared" si="6"/>
        <v>0</v>
      </c>
      <c r="NJ71" s="26">
        <f t="shared" si="6"/>
        <v>0</v>
      </c>
      <c r="NK71" s="26">
        <f t="shared" si="6"/>
        <v>0</v>
      </c>
      <c r="NL71" s="26">
        <f t="shared" si="6"/>
        <v>0</v>
      </c>
      <c r="NM71" s="26">
        <f t="shared" si="6"/>
        <v>0</v>
      </c>
      <c r="NN71" s="26">
        <f t="shared" si="6"/>
        <v>0</v>
      </c>
      <c r="NO71" s="26">
        <f t="shared" si="6"/>
        <v>0</v>
      </c>
      <c r="NP71" s="26">
        <f t="shared" si="6"/>
        <v>0</v>
      </c>
      <c r="NQ71" s="26">
        <f t="shared" si="6"/>
        <v>0</v>
      </c>
      <c r="NR71" s="26">
        <f t="shared" si="6"/>
        <v>0</v>
      </c>
      <c r="NS71" s="26">
        <f t="shared" si="6"/>
        <v>0</v>
      </c>
      <c r="NT71" s="26">
        <f t="shared" si="6"/>
        <v>0</v>
      </c>
      <c r="NU71" s="26">
        <f t="shared" si="6"/>
        <v>0</v>
      </c>
      <c r="NV71" s="26">
        <f t="shared" si="6"/>
        <v>0</v>
      </c>
      <c r="NW71" s="26">
        <f t="shared" si="6"/>
        <v>0</v>
      </c>
      <c r="NX71" s="26">
        <f t="shared" si="6"/>
        <v>0</v>
      </c>
      <c r="NY71" s="26">
        <f t="shared" ref="NY71:QJ71" si="7">SUM(NY67:NY70)</f>
        <v>0</v>
      </c>
      <c r="NZ71" s="26">
        <f t="shared" si="7"/>
        <v>0</v>
      </c>
      <c r="OA71" s="26">
        <f t="shared" si="7"/>
        <v>0</v>
      </c>
      <c r="OB71" s="26">
        <f t="shared" si="7"/>
        <v>0</v>
      </c>
      <c r="OC71" s="26">
        <f t="shared" si="7"/>
        <v>0</v>
      </c>
      <c r="OD71" s="26">
        <f t="shared" si="7"/>
        <v>0</v>
      </c>
      <c r="OE71" s="26">
        <f t="shared" si="7"/>
        <v>0</v>
      </c>
      <c r="OF71" s="26">
        <f t="shared" si="7"/>
        <v>0</v>
      </c>
      <c r="OG71" s="26">
        <f t="shared" si="7"/>
        <v>0</v>
      </c>
      <c r="OH71" s="26">
        <f t="shared" si="7"/>
        <v>0</v>
      </c>
      <c r="OI71" s="26">
        <f t="shared" si="7"/>
        <v>0</v>
      </c>
      <c r="OJ71" s="26">
        <f t="shared" si="7"/>
        <v>0</v>
      </c>
      <c r="OK71" s="26">
        <f t="shared" si="7"/>
        <v>0</v>
      </c>
      <c r="OL71" s="26">
        <f t="shared" si="7"/>
        <v>0</v>
      </c>
      <c r="OM71" s="26">
        <f t="shared" si="7"/>
        <v>0</v>
      </c>
      <c r="ON71" s="26">
        <f t="shared" si="7"/>
        <v>0</v>
      </c>
      <c r="OO71" s="26">
        <f t="shared" si="7"/>
        <v>0</v>
      </c>
      <c r="OP71" s="26">
        <f t="shared" si="7"/>
        <v>0</v>
      </c>
      <c r="OQ71" s="26">
        <f t="shared" si="7"/>
        <v>0</v>
      </c>
      <c r="OR71" s="26">
        <f t="shared" si="7"/>
        <v>0</v>
      </c>
      <c r="OS71" s="26">
        <f t="shared" si="7"/>
        <v>0</v>
      </c>
      <c r="OT71" s="26">
        <f t="shared" si="7"/>
        <v>0</v>
      </c>
      <c r="OU71" s="26">
        <f t="shared" si="7"/>
        <v>0</v>
      </c>
      <c r="OV71" s="26">
        <f t="shared" si="7"/>
        <v>0</v>
      </c>
      <c r="OW71" s="26">
        <f t="shared" si="7"/>
        <v>0</v>
      </c>
      <c r="OX71" s="26">
        <f t="shared" si="7"/>
        <v>0</v>
      </c>
      <c r="OY71" s="26">
        <f t="shared" si="7"/>
        <v>0</v>
      </c>
      <c r="OZ71" s="26">
        <f t="shared" si="7"/>
        <v>0</v>
      </c>
      <c r="PA71" s="26">
        <f t="shared" si="7"/>
        <v>0</v>
      </c>
      <c r="PB71" s="26">
        <f t="shared" si="7"/>
        <v>0</v>
      </c>
      <c r="PC71" s="26">
        <f t="shared" si="7"/>
        <v>0</v>
      </c>
      <c r="PD71" s="26">
        <f t="shared" si="7"/>
        <v>0</v>
      </c>
      <c r="PE71" s="26">
        <f t="shared" si="7"/>
        <v>0</v>
      </c>
      <c r="PF71" s="26">
        <f t="shared" si="7"/>
        <v>0</v>
      </c>
      <c r="PG71" s="26">
        <f t="shared" si="7"/>
        <v>0</v>
      </c>
      <c r="PH71" s="26">
        <f t="shared" si="7"/>
        <v>0</v>
      </c>
      <c r="PI71" s="26">
        <f t="shared" si="7"/>
        <v>0</v>
      </c>
      <c r="PJ71" s="26">
        <f t="shared" si="7"/>
        <v>0</v>
      </c>
      <c r="PK71" s="26">
        <f t="shared" si="7"/>
        <v>0</v>
      </c>
      <c r="PL71" s="26">
        <f t="shared" si="7"/>
        <v>0</v>
      </c>
      <c r="PM71" s="26">
        <f t="shared" si="7"/>
        <v>0</v>
      </c>
      <c r="PN71" s="26">
        <f t="shared" si="7"/>
        <v>0</v>
      </c>
      <c r="PO71" s="26">
        <f t="shared" si="7"/>
        <v>0</v>
      </c>
      <c r="PP71" s="26">
        <f t="shared" si="7"/>
        <v>0</v>
      </c>
      <c r="PQ71" s="26">
        <f t="shared" si="7"/>
        <v>0</v>
      </c>
      <c r="PR71" s="26">
        <f t="shared" si="7"/>
        <v>0</v>
      </c>
      <c r="PS71" s="26">
        <f t="shared" si="7"/>
        <v>0</v>
      </c>
      <c r="PT71" s="26">
        <f t="shared" si="7"/>
        <v>0</v>
      </c>
      <c r="PU71" s="26">
        <f t="shared" si="7"/>
        <v>0</v>
      </c>
      <c r="PV71" s="26">
        <f t="shared" si="7"/>
        <v>0</v>
      </c>
      <c r="PW71" s="26">
        <f t="shared" si="7"/>
        <v>0</v>
      </c>
      <c r="PX71" s="26">
        <f t="shared" si="7"/>
        <v>0</v>
      </c>
      <c r="PY71" s="26">
        <f t="shared" si="7"/>
        <v>0</v>
      </c>
      <c r="PZ71" s="26">
        <f t="shared" si="7"/>
        <v>0</v>
      </c>
      <c r="QA71" s="26">
        <f t="shared" si="7"/>
        <v>0</v>
      </c>
      <c r="QB71" s="26">
        <f t="shared" si="7"/>
        <v>0</v>
      </c>
      <c r="QC71" s="26">
        <f t="shared" si="7"/>
        <v>0</v>
      </c>
      <c r="QD71" s="26">
        <f t="shared" si="7"/>
        <v>0</v>
      </c>
      <c r="QE71" s="26">
        <f t="shared" si="7"/>
        <v>0</v>
      </c>
      <c r="QF71" s="26">
        <f t="shared" si="7"/>
        <v>0</v>
      </c>
      <c r="QG71" s="26">
        <f t="shared" si="7"/>
        <v>0</v>
      </c>
      <c r="QH71" s="26">
        <f t="shared" si="7"/>
        <v>0</v>
      </c>
      <c r="QI71" s="26">
        <f t="shared" si="7"/>
        <v>0</v>
      </c>
      <c r="QJ71" s="26">
        <f t="shared" si="7"/>
        <v>0</v>
      </c>
      <c r="QK71" s="26">
        <f t="shared" ref="QK71:SV71" si="8">SUM(QK67:QK70)</f>
        <v>0</v>
      </c>
      <c r="QL71" s="26">
        <f t="shared" si="8"/>
        <v>0</v>
      </c>
      <c r="QM71" s="26">
        <f t="shared" si="8"/>
        <v>0</v>
      </c>
      <c r="QN71" s="26">
        <f t="shared" si="8"/>
        <v>0</v>
      </c>
      <c r="QO71" s="26">
        <f t="shared" si="8"/>
        <v>0</v>
      </c>
      <c r="QP71" s="26">
        <f t="shared" si="8"/>
        <v>0</v>
      </c>
      <c r="QQ71" s="26">
        <f t="shared" si="8"/>
        <v>0</v>
      </c>
      <c r="QR71" s="26">
        <f t="shared" si="8"/>
        <v>0</v>
      </c>
      <c r="QS71" s="26">
        <f t="shared" si="8"/>
        <v>0</v>
      </c>
      <c r="QT71" s="26">
        <f t="shared" si="8"/>
        <v>0</v>
      </c>
      <c r="QU71" s="26">
        <f t="shared" si="8"/>
        <v>0</v>
      </c>
      <c r="QV71" s="26">
        <f t="shared" si="8"/>
        <v>0</v>
      </c>
      <c r="QW71" s="26">
        <f t="shared" si="8"/>
        <v>0</v>
      </c>
      <c r="QX71" s="26">
        <f t="shared" si="8"/>
        <v>0</v>
      </c>
      <c r="QY71" s="26">
        <f t="shared" si="8"/>
        <v>0</v>
      </c>
      <c r="QZ71" s="26">
        <f t="shared" si="8"/>
        <v>0</v>
      </c>
      <c r="RA71" s="26">
        <f t="shared" si="8"/>
        <v>0</v>
      </c>
      <c r="RB71" s="26">
        <f t="shared" si="8"/>
        <v>0</v>
      </c>
      <c r="RC71" s="26">
        <f t="shared" si="8"/>
        <v>0</v>
      </c>
      <c r="RD71" s="26">
        <f t="shared" si="8"/>
        <v>0</v>
      </c>
      <c r="RE71" s="26">
        <f t="shared" si="8"/>
        <v>0</v>
      </c>
      <c r="RF71" s="26">
        <f t="shared" si="8"/>
        <v>0</v>
      </c>
      <c r="RG71" s="26">
        <f t="shared" si="8"/>
        <v>0</v>
      </c>
      <c r="RH71" s="26">
        <f t="shared" si="8"/>
        <v>0</v>
      </c>
      <c r="RI71" s="26">
        <f t="shared" si="8"/>
        <v>0</v>
      </c>
      <c r="RJ71" s="26">
        <f t="shared" si="8"/>
        <v>0</v>
      </c>
      <c r="RK71" s="26">
        <f t="shared" si="8"/>
        <v>0</v>
      </c>
      <c r="RL71" s="26">
        <f t="shared" si="8"/>
        <v>0</v>
      </c>
      <c r="RM71" s="26">
        <f t="shared" si="8"/>
        <v>0</v>
      </c>
      <c r="RN71" s="26">
        <f t="shared" si="8"/>
        <v>0</v>
      </c>
      <c r="RO71" s="26">
        <f t="shared" si="8"/>
        <v>0</v>
      </c>
      <c r="RP71" s="26">
        <f t="shared" si="8"/>
        <v>0</v>
      </c>
      <c r="RQ71" s="26">
        <f t="shared" si="8"/>
        <v>0</v>
      </c>
      <c r="RR71" s="26">
        <f t="shared" si="8"/>
        <v>0</v>
      </c>
      <c r="RS71" s="26">
        <f t="shared" si="8"/>
        <v>0</v>
      </c>
      <c r="RT71" s="26">
        <f t="shared" si="8"/>
        <v>0</v>
      </c>
      <c r="RU71" s="26">
        <f t="shared" si="8"/>
        <v>0</v>
      </c>
      <c r="RV71" s="26">
        <f t="shared" si="8"/>
        <v>0</v>
      </c>
      <c r="RW71" s="26">
        <f t="shared" si="8"/>
        <v>0</v>
      </c>
      <c r="RX71" s="26">
        <f t="shared" si="8"/>
        <v>0</v>
      </c>
      <c r="RY71" s="26">
        <f t="shared" si="8"/>
        <v>0</v>
      </c>
      <c r="RZ71" s="26">
        <f t="shared" si="8"/>
        <v>0</v>
      </c>
      <c r="SA71" s="26">
        <f t="shared" si="8"/>
        <v>0</v>
      </c>
      <c r="SB71" s="26">
        <f t="shared" si="8"/>
        <v>0</v>
      </c>
      <c r="SC71" s="26">
        <f t="shared" si="8"/>
        <v>0</v>
      </c>
      <c r="SD71" s="26">
        <f t="shared" si="8"/>
        <v>0</v>
      </c>
      <c r="SE71" s="26">
        <f t="shared" si="8"/>
        <v>0</v>
      </c>
      <c r="SF71" s="26">
        <f t="shared" si="8"/>
        <v>0</v>
      </c>
      <c r="SG71" s="26">
        <f t="shared" si="8"/>
        <v>0</v>
      </c>
      <c r="SH71" s="26">
        <f t="shared" si="8"/>
        <v>0</v>
      </c>
      <c r="SI71" s="26">
        <f t="shared" si="8"/>
        <v>0</v>
      </c>
      <c r="SJ71" s="26">
        <f t="shared" si="8"/>
        <v>0</v>
      </c>
      <c r="SK71" s="26">
        <f t="shared" si="8"/>
        <v>0</v>
      </c>
      <c r="SL71" s="26">
        <f t="shared" si="8"/>
        <v>0</v>
      </c>
      <c r="SM71" s="26">
        <f t="shared" si="8"/>
        <v>0</v>
      </c>
      <c r="SN71" s="26">
        <f t="shared" si="8"/>
        <v>0</v>
      </c>
      <c r="SO71" s="26">
        <f t="shared" si="8"/>
        <v>0</v>
      </c>
      <c r="SP71" s="26">
        <f t="shared" si="8"/>
        <v>0</v>
      </c>
      <c r="SQ71" s="26">
        <f t="shared" si="8"/>
        <v>0</v>
      </c>
      <c r="SR71" s="26">
        <f t="shared" si="8"/>
        <v>0</v>
      </c>
      <c r="SS71" s="26">
        <f t="shared" si="8"/>
        <v>0</v>
      </c>
      <c r="ST71" s="26">
        <f t="shared" si="8"/>
        <v>0</v>
      </c>
      <c r="SU71" s="26">
        <f t="shared" si="8"/>
        <v>0</v>
      </c>
      <c r="SV71" s="26">
        <f t="shared" si="8"/>
        <v>0</v>
      </c>
      <c r="SW71" s="26">
        <f t="shared" ref="SW71:VH71" si="9">SUM(SW67:SW70)</f>
        <v>0</v>
      </c>
      <c r="SX71" s="26">
        <f t="shared" si="9"/>
        <v>0</v>
      </c>
      <c r="SY71" s="26">
        <f t="shared" si="9"/>
        <v>0</v>
      </c>
      <c r="SZ71" s="26">
        <f t="shared" si="9"/>
        <v>0</v>
      </c>
      <c r="TA71" s="26">
        <f t="shared" si="9"/>
        <v>0</v>
      </c>
      <c r="TB71" s="26">
        <f t="shared" si="9"/>
        <v>0</v>
      </c>
      <c r="TC71" s="26">
        <f t="shared" si="9"/>
        <v>0</v>
      </c>
      <c r="TD71" s="26">
        <f t="shared" si="9"/>
        <v>0</v>
      </c>
      <c r="TE71" s="26">
        <f t="shared" si="9"/>
        <v>0</v>
      </c>
      <c r="TF71" s="26">
        <f t="shared" si="9"/>
        <v>0</v>
      </c>
      <c r="TG71" s="26">
        <f t="shared" si="9"/>
        <v>0</v>
      </c>
      <c r="TH71" s="26">
        <f t="shared" si="9"/>
        <v>0</v>
      </c>
      <c r="TI71" s="26">
        <f t="shared" si="9"/>
        <v>0</v>
      </c>
      <c r="TJ71" s="26">
        <f t="shared" si="9"/>
        <v>0</v>
      </c>
      <c r="TK71" s="26">
        <f t="shared" si="9"/>
        <v>0</v>
      </c>
      <c r="TL71" s="26">
        <f t="shared" si="9"/>
        <v>0</v>
      </c>
      <c r="TM71" s="26">
        <f t="shared" si="9"/>
        <v>0</v>
      </c>
      <c r="TN71" s="26">
        <f t="shared" si="9"/>
        <v>0</v>
      </c>
      <c r="TO71" s="26">
        <f t="shared" si="9"/>
        <v>0</v>
      </c>
      <c r="TP71" s="26">
        <f t="shared" si="9"/>
        <v>0</v>
      </c>
      <c r="TQ71" s="26">
        <f t="shared" si="9"/>
        <v>0</v>
      </c>
      <c r="TR71" s="26">
        <f t="shared" si="9"/>
        <v>0</v>
      </c>
      <c r="TS71" s="26">
        <f t="shared" si="9"/>
        <v>0</v>
      </c>
      <c r="TT71" s="26">
        <f t="shared" si="9"/>
        <v>0</v>
      </c>
      <c r="TU71" s="26">
        <f t="shared" si="9"/>
        <v>0</v>
      </c>
      <c r="TV71" s="26">
        <f t="shared" si="9"/>
        <v>0</v>
      </c>
      <c r="TW71" s="26">
        <f t="shared" si="9"/>
        <v>0</v>
      </c>
      <c r="TX71" s="26">
        <f t="shared" si="9"/>
        <v>0</v>
      </c>
      <c r="TY71" s="26">
        <f t="shared" si="9"/>
        <v>0</v>
      </c>
      <c r="TZ71" s="26">
        <f t="shared" si="9"/>
        <v>0</v>
      </c>
      <c r="UA71" s="26">
        <f t="shared" si="9"/>
        <v>0</v>
      </c>
      <c r="UB71" s="26">
        <f t="shared" si="9"/>
        <v>0</v>
      </c>
      <c r="UC71" s="26">
        <f t="shared" si="9"/>
        <v>0</v>
      </c>
      <c r="UD71" s="26">
        <f t="shared" si="9"/>
        <v>0</v>
      </c>
      <c r="UE71" s="26">
        <f t="shared" si="9"/>
        <v>0</v>
      </c>
      <c r="UF71" s="26">
        <f t="shared" si="9"/>
        <v>0</v>
      </c>
      <c r="UG71" s="26">
        <f t="shared" si="9"/>
        <v>0</v>
      </c>
      <c r="UH71" s="26">
        <f t="shared" si="9"/>
        <v>0</v>
      </c>
      <c r="UI71" s="26">
        <f t="shared" si="9"/>
        <v>0</v>
      </c>
      <c r="UJ71" s="26">
        <f t="shared" si="9"/>
        <v>0</v>
      </c>
      <c r="UK71" s="26">
        <f t="shared" si="9"/>
        <v>0</v>
      </c>
      <c r="UL71" s="26">
        <f t="shared" si="9"/>
        <v>0</v>
      </c>
      <c r="UM71" s="26">
        <f t="shared" si="9"/>
        <v>0</v>
      </c>
      <c r="UN71" s="26">
        <f t="shared" si="9"/>
        <v>0</v>
      </c>
      <c r="UO71" s="26">
        <f t="shared" si="9"/>
        <v>0</v>
      </c>
      <c r="UP71" s="26">
        <f t="shared" si="9"/>
        <v>0</v>
      </c>
      <c r="UQ71" s="26">
        <f t="shared" si="9"/>
        <v>0</v>
      </c>
      <c r="UR71" s="26">
        <f t="shared" si="9"/>
        <v>0</v>
      </c>
      <c r="US71" s="26">
        <f t="shared" si="9"/>
        <v>0</v>
      </c>
      <c r="UT71" s="26">
        <f t="shared" si="9"/>
        <v>0</v>
      </c>
      <c r="UU71" s="26">
        <f t="shared" si="9"/>
        <v>0</v>
      </c>
      <c r="UV71" s="26">
        <f t="shared" si="9"/>
        <v>0</v>
      </c>
      <c r="UW71" s="26">
        <f t="shared" si="9"/>
        <v>0</v>
      </c>
      <c r="UX71" s="26">
        <f t="shared" si="9"/>
        <v>0</v>
      </c>
      <c r="UY71" s="26">
        <f t="shared" si="9"/>
        <v>0</v>
      </c>
      <c r="UZ71" s="26">
        <f t="shared" si="9"/>
        <v>0</v>
      </c>
      <c r="VA71" s="26">
        <f t="shared" si="9"/>
        <v>0</v>
      </c>
      <c r="VB71" s="26">
        <f t="shared" si="9"/>
        <v>0</v>
      </c>
      <c r="VC71" s="26">
        <f t="shared" si="9"/>
        <v>0</v>
      </c>
      <c r="VD71" s="26">
        <f t="shared" si="9"/>
        <v>0</v>
      </c>
      <c r="VE71" s="26">
        <f t="shared" si="9"/>
        <v>0</v>
      </c>
      <c r="VF71" s="26">
        <f t="shared" si="9"/>
        <v>0</v>
      </c>
      <c r="VG71" s="26">
        <f t="shared" si="9"/>
        <v>0</v>
      </c>
      <c r="VH71" s="26">
        <f t="shared" si="9"/>
        <v>0</v>
      </c>
      <c r="VI71" s="26">
        <f t="shared" ref="VI71:XT71" si="10">SUM(VI67:VI70)</f>
        <v>0</v>
      </c>
      <c r="VJ71" s="26">
        <f t="shared" si="10"/>
        <v>0</v>
      </c>
      <c r="VK71" s="26">
        <f t="shared" si="10"/>
        <v>0</v>
      </c>
      <c r="VL71" s="26">
        <f t="shared" si="10"/>
        <v>0</v>
      </c>
      <c r="VM71" s="26">
        <f t="shared" si="10"/>
        <v>0</v>
      </c>
      <c r="VN71" s="26">
        <f t="shared" si="10"/>
        <v>0</v>
      </c>
      <c r="VO71" s="26">
        <f t="shared" si="10"/>
        <v>0</v>
      </c>
      <c r="VP71" s="26">
        <f t="shared" si="10"/>
        <v>0</v>
      </c>
      <c r="VQ71" s="26">
        <f t="shared" si="10"/>
        <v>0</v>
      </c>
      <c r="VR71" s="26">
        <f t="shared" si="10"/>
        <v>0</v>
      </c>
      <c r="VS71" s="26">
        <f t="shared" si="10"/>
        <v>0</v>
      </c>
      <c r="VT71" s="26">
        <f t="shared" si="10"/>
        <v>0</v>
      </c>
      <c r="VU71" s="26">
        <f t="shared" si="10"/>
        <v>0</v>
      </c>
      <c r="VV71" s="26">
        <f t="shared" si="10"/>
        <v>0</v>
      </c>
      <c r="VW71" s="26">
        <f t="shared" si="10"/>
        <v>0</v>
      </c>
      <c r="VX71" s="26">
        <f t="shared" si="10"/>
        <v>0</v>
      </c>
      <c r="VY71" s="26">
        <f t="shared" si="10"/>
        <v>0</v>
      </c>
      <c r="VZ71" s="26">
        <f t="shared" si="10"/>
        <v>0</v>
      </c>
      <c r="WA71" s="26">
        <f t="shared" si="10"/>
        <v>0</v>
      </c>
      <c r="WB71" s="26">
        <f t="shared" si="10"/>
        <v>0</v>
      </c>
      <c r="WC71" s="26">
        <f t="shared" si="10"/>
        <v>0</v>
      </c>
      <c r="WD71" s="26">
        <f t="shared" si="10"/>
        <v>0</v>
      </c>
      <c r="WE71" s="26">
        <f t="shared" si="10"/>
        <v>0</v>
      </c>
      <c r="WF71" s="26">
        <f t="shared" si="10"/>
        <v>0</v>
      </c>
      <c r="WG71" s="26">
        <f t="shared" si="10"/>
        <v>0</v>
      </c>
      <c r="WH71" s="26">
        <f t="shared" si="10"/>
        <v>0</v>
      </c>
      <c r="WI71" s="26">
        <f t="shared" si="10"/>
        <v>0</v>
      </c>
      <c r="WJ71" s="26">
        <f t="shared" si="10"/>
        <v>0</v>
      </c>
      <c r="WK71" s="26">
        <f t="shared" si="10"/>
        <v>0</v>
      </c>
      <c r="WL71" s="26">
        <f t="shared" si="10"/>
        <v>0</v>
      </c>
      <c r="WM71" s="26">
        <f t="shared" si="10"/>
        <v>0</v>
      </c>
      <c r="WN71" s="26">
        <f t="shared" si="10"/>
        <v>0</v>
      </c>
      <c r="WO71" s="26">
        <f t="shared" si="10"/>
        <v>0</v>
      </c>
      <c r="WP71" s="26">
        <f t="shared" si="10"/>
        <v>0</v>
      </c>
      <c r="WQ71" s="26">
        <f t="shared" si="10"/>
        <v>0</v>
      </c>
      <c r="WR71" s="26">
        <f t="shared" si="10"/>
        <v>0</v>
      </c>
      <c r="WS71" s="26">
        <f t="shared" si="10"/>
        <v>0</v>
      </c>
      <c r="WT71" s="26">
        <f t="shared" si="10"/>
        <v>0</v>
      </c>
      <c r="WU71" s="26">
        <f t="shared" si="10"/>
        <v>0</v>
      </c>
      <c r="WV71" s="26">
        <f t="shared" si="10"/>
        <v>0</v>
      </c>
      <c r="WW71" s="26">
        <f t="shared" si="10"/>
        <v>0</v>
      </c>
      <c r="WX71" s="26">
        <f t="shared" si="10"/>
        <v>0</v>
      </c>
      <c r="WY71" s="26">
        <f t="shared" si="10"/>
        <v>0</v>
      </c>
      <c r="WZ71" s="26">
        <f t="shared" si="10"/>
        <v>0</v>
      </c>
      <c r="XA71" s="26">
        <f t="shared" si="10"/>
        <v>0</v>
      </c>
      <c r="XB71" s="26">
        <f t="shared" si="10"/>
        <v>0</v>
      </c>
      <c r="XC71" s="26">
        <f t="shared" si="10"/>
        <v>0</v>
      </c>
      <c r="XD71" s="26">
        <f t="shared" si="10"/>
        <v>0</v>
      </c>
      <c r="XE71" s="26">
        <f t="shared" si="10"/>
        <v>0</v>
      </c>
      <c r="XF71" s="26">
        <f t="shared" si="10"/>
        <v>0</v>
      </c>
      <c r="XG71" s="26">
        <f t="shared" si="10"/>
        <v>0</v>
      </c>
      <c r="XH71" s="26">
        <f t="shared" si="10"/>
        <v>0</v>
      </c>
      <c r="XI71" s="26">
        <f t="shared" si="10"/>
        <v>0</v>
      </c>
      <c r="XJ71" s="26">
        <f t="shared" si="10"/>
        <v>0</v>
      </c>
      <c r="XK71" s="26">
        <f t="shared" si="10"/>
        <v>0</v>
      </c>
      <c r="XL71" s="26">
        <f t="shared" si="10"/>
        <v>0</v>
      </c>
      <c r="XM71" s="26">
        <f t="shared" si="10"/>
        <v>0</v>
      </c>
      <c r="XN71" s="26">
        <f t="shared" si="10"/>
        <v>0</v>
      </c>
      <c r="XO71" s="26">
        <f t="shared" si="10"/>
        <v>0</v>
      </c>
      <c r="XP71" s="26">
        <f t="shared" si="10"/>
        <v>0</v>
      </c>
      <c r="XQ71" s="26">
        <f t="shared" si="10"/>
        <v>0</v>
      </c>
      <c r="XR71" s="26">
        <f t="shared" si="10"/>
        <v>0</v>
      </c>
      <c r="XS71" s="26">
        <f t="shared" si="10"/>
        <v>0</v>
      </c>
      <c r="XT71" s="26">
        <f t="shared" si="10"/>
        <v>0</v>
      </c>
      <c r="XU71" s="26">
        <f t="shared" ref="XU71:AAF71" si="11">SUM(XU67:XU70)</f>
        <v>0</v>
      </c>
      <c r="XV71" s="26">
        <f t="shared" si="11"/>
        <v>0</v>
      </c>
      <c r="XW71" s="26">
        <f t="shared" si="11"/>
        <v>0</v>
      </c>
      <c r="XX71" s="26">
        <f t="shared" si="11"/>
        <v>0</v>
      </c>
      <c r="XY71" s="26">
        <f t="shared" si="11"/>
        <v>0</v>
      </c>
      <c r="XZ71" s="26">
        <f t="shared" si="11"/>
        <v>0</v>
      </c>
      <c r="YA71" s="26">
        <f t="shared" si="11"/>
        <v>0</v>
      </c>
      <c r="YB71" s="26">
        <f t="shared" si="11"/>
        <v>0</v>
      </c>
      <c r="YC71" s="26">
        <f t="shared" si="11"/>
        <v>0</v>
      </c>
      <c r="YD71" s="26">
        <f t="shared" si="11"/>
        <v>0</v>
      </c>
      <c r="YE71" s="26">
        <f t="shared" si="11"/>
        <v>0</v>
      </c>
      <c r="YF71" s="26">
        <f t="shared" si="11"/>
        <v>0</v>
      </c>
      <c r="YG71" s="26">
        <f t="shared" si="11"/>
        <v>0</v>
      </c>
      <c r="YH71" s="26">
        <f t="shared" si="11"/>
        <v>0</v>
      </c>
      <c r="YI71" s="26">
        <f t="shared" si="11"/>
        <v>0</v>
      </c>
      <c r="YJ71" s="26">
        <f t="shared" si="11"/>
        <v>0</v>
      </c>
      <c r="YK71" s="26">
        <f t="shared" si="11"/>
        <v>0</v>
      </c>
      <c r="YL71" s="26">
        <f t="shared" si="11"/>
        <v>0</v>
      </c>
      <c r="YM71" s="26">
        <f t="shared" si="11"/>
        <v>0</v>
      </c>
      <c r="YN71" s="26">
        <f t="shared" si="11"/>
        <v>0</v>
      </c>
      <c r="YO71" s="26">
        <f t="shared" si="11"/>
        <v>0</v>
      </c>
      <c r="YP71" s="26">
        <f t="shared" si="11"/>
        <v>0</v>
      </c>
      <c r="YQ71" s="26">
        <f t="shared" si="11"/>
        <v>0</v>
      </c>
      <c r="YR71" s="26">
        <f t="shared" si="11"/>
        <v>0</v>
      </c>
      <c r="YS71" s="26">
        <f t="shared" si="11"/>
        <v>0</v>
      </c>
      <c r="YT71" s="26">
        <f t="shared" si="11"/>
        <v>0</v>
      </c>
      <c r="YU71" s="26">
        <f t="shared" si="11"/>
        <v>0</v>
      </c>
      <c r="YV71" s="26">
        <f t="shared" si="11"/>
        <v>0</v>
      </c>
      <c r="YW71" s="26">
        <f t="shared" si="11"/>
        <v>0</v>
      </c>
      <c r="YX71" s="26">
        <f t="shared" si="11"/>
        <v>0</v>
      </c>
      <c r="YY71" s="26">
        <f t="shared" si="11"/>
        <v>0</v>
      </c>
      <c r="YZ71" s="26">
        <f t="shared" si="11"/>
        <v>0</v>
      </c>
      <c r="ZA71" s="26">
        <f t="shared" si="11"/>
        <v>0</v>
      </c>
      <c r="ZB71" s="26">
        <f t="shared" si="11"/>
        <v>0</v>
      </c>
      <c r="ZC71" s="26">
        <f t="shared" si="11"/>
        <v>0</v>
      </c>
      <c r="ZD71" s="26">
        <f t="shared" si="11"/>
        <v>0</v>
      </c>
      <c r="ZE71" s="26">
        <f t="shared" si="11"/>
        <v>0</v>
      </c>
      <c r="ZF71" s="26">
        <f t="shared" si="11"/>
        <v>0</v>
      </c>
      <c r="ZG71" s="26">
        <f t="shared" si="11"/>
        <v>0</v>
      </c>
      <c r="ZH71" s="26">
        <f t="shared" si="11"/>
        <v>0</v>
      </c>
      <c r="ZI71" s="26">
        <f t="shared" si="11"/>
        <v>0</v>
      </c>
      <c r="ZJ71" s="26">
        <f t="shared" si="11"/>
        <v>0</v>
      </c>
      <c r="ZK71" s="26">
        <f t="shared" si="11"/>
        <v>0</v>
      </c>
      <c r="ZL71" s="26">
        <f t="shared" si="11"/>
        <v>0</v>
      </c>
      <c r="ZM71" s="26">
        <f t="shared" si="11"/>
        <v>0</v>
      </c>
      <c r="ZN71" s="26">
        <f t="shared" si="11"/>
        <v>0</v>
      </c>
      <c r="ZO71" s="26">
        <f t="shared" si="11"/>
        <v>0</v>
      </c>
      <c r="ZP71" s="26">
        <f t="shared" si="11"/>
        <v>0</v>
      </c>
      <c r="ZQ71" s="26">
        <f t="shared" si="11"/>
        <v>0</v>
      </c>
      <c r="ZR71" s="26">
        <f t="shared" si="11"/>
        <v>0</v>
      </c>
      <c r="ZS71" s="26">
        <f t="shared" si="11"/>
        <v>0</v>
      </c>
      <c r="ZT71" s="26">
        <f t="shared" si="11"/>
        <v>0</v>
      </c>
      <c r="ZU71" s="26">
        <f t="shared" si="11"/>
        <v>0</v>
      </c>
      <c r="ZV71" s="26">
        <f t="shared" si="11"/>
        <v>0</v>
      </c>
      <c r="ZW71" s="26">
        <f t="shared" si="11"/>
        <v>0</v>
      </c>
      <c r="ZX71" s="26">
        <f t="shared" si="11"/>
        <v>0</v>
      </c>
      <c r="ZY71" s="26">
        <f t="shared" si="11"/>
        <v>0</v>
      </c>
      <c r="ZZ71" s="26">
        <f t="shared" si="11"/>
        <v>0</v>
      </c>
      <c r="AAA71" s="26">
        <f t="shared" si="11"/>
        <v>0</v>
      </c>
      <c r="AAB71" s="26">
        <f t="shared" si="11"/>
        <v>0</v>
      </c>
      <c r="AAC71" s="26">
        <f t="shared" si="11"/>
        <v>0</v>
      </c>
      <c r="AAD71" s="26">
        <f t="shared" si="11"/>
        <v>0</v>
      </c>
      <c r="AAE71" s="26">
        <f t="shared" si="11"/>
        <v>0</v>
      </c>
      <c r="AAF71" s="26">
        <f t="shared" si="11"/>
        <v>0</v>
      </c>
      <c r="AAG71" s="26">
        <f t="shared" ref="AAG71:ACR71" si="12">SUM(AAG67:AAG70)</f>
        <v>0</v>
      </c>
      <c r="AAH71" s="26">
        <f t="shared" si="12"/>
        <v>0</v>
      </c>
      <c r="AAI71" s="26">
        <f t="shared" si="12"/>
        <v>0</v>
      </c>
      <c r="AAJ71" s="26">
        <f t="shared" si="12"/>
        <v>0</v>
      </c>
      <c r="AAK71" s="26">
        <f t="shared" si="12"/>
        <v>0</v>
      </c>
      <c r="AAL71" s="26">
        <f t="shared" si="12"/>
        <v>0</v>
      </c>
      <c r="AAM71" s="26">
        <f t="shared" si="12"/>
        <v>0</v>
      </c>
      <c r="AAN71" s="26">
        <f t="shared" si="12"/>
        <v>0</v>
      </c>
      <c r="AAO71" s="26">
        <f t="shared" si="12"/>
        <v>0</v>
      </c>
      <c r="AAP71" s="26">
        <f t="shared" si="12"/>
        <v>0</v>
      </c>
      <c r="AAQ71" s="26">
        <f t="shared" si="12"/>
        <v>0</v>
      </c>
      <c r="AAR71" s="26">
        <f t="shared" si="12"/>
        <v>0</v>
      </c>
      <c r="AAS71" s="26">
        <f t="shared" si="12"/>
        <v>0</v>
      </c>
      <c r="AAT71" s="26">
        <f t="shared" si="12"/>
        <v>0</v>
      </c>
      <c r="AAU71" s="26">
        <f t="shared" si="12"/>
        <v>0</v>
      </c>
      <c r="AAV71" s="26">
        <f t="shared" si="12"/>
        <v>0</v>
      </c>
      <c r="AAW71" s="26">
        <f t="shared" si="12"/>
        <v>0</v>
      </c>
      <c r="AAX71" s="26">
        <f t="shared" si="12"/>
        <v>0</v>
      </c>
      <c r="AAY71" s="26">
        <f t="shared" si="12"/>
        <v>0</v>
      </c>
      <c r="AAZ71" s="26">
        <f t="shared" si="12"/>
        <v>0</v>
      </c>
      <c r="ABA71" s="26">
        <f t="shared" si="12"/>
        <v>0</v>
      </c>
      <c r="ABB71" s="26">
        <f t="shared" si="12"/>
        <v>0</v>
      </c>
      <c r="ABC71" s="26">
        <f t="shared" si="12"/>
        <v>0</v>
      </c>
      <c r="ABD71" s="26">
        <f t="shared" si="12"/>
        <v>0</v>
      </c>
      <c r="ABE71" s="26">
        <f t="shared" si="12"/>
        <v>0</v>
      </c>
      <c r="ABF71" s="26">
        <f t="shared" si="12"/>
        <v>0</v>
      </c>
      <c r="ABG71" s="26">
        <f t="shared" si="12"/>
        <v>0</v>
      </c>
      <c r="ABH71" s="26">
        <f t="shared" si="12"/>
        <v>0</v>
      </c>
      <c r="ABI71" s="26">
        <f t="shared" si="12"/>
        <v>0</v>
      </c>
      <c r="ABJ71" s="26">
        <f t="shared" si="12"/>
        <v>0</v>
      </c>
      <c r="ABK71" s="26">
        <f t="shared" si="12"/>
        <v>0</v>
      </c>
      <c r="ABL71" s="26">
        <f t="shared" si="12"/>
        <v>0</v>
      </c>
      <c r="ABM71" s="26">
        <f t="shared" si="12"/>
        <v>0</v>
      </c>
      <c r="ABN71" s="26">
        <f t="shared" si="12"/>
        <v>0</v>
      </c>
      <c r="ABO71" s="26">
        <f t="shared" si="12"/>
        <v>0</v>
      </c>
      <c r="ABP71" s="26">
        <f t="shared" si="12"/>
        <v>0</v>
      </c>
      <c r="ABQ71" s="26">
        <f t="shared" si="12"/>
        <v>0</v>
      </c>
      <c r="ABR71" s="26">
        <f t="shared" si="12"/>
        <v>0</v>
      </c>
      <c r="ABS71" s="26">
        <f t="shared" si="12"/>
        <v>0</v>
      </c>
      <c r="ABT71" s="26">
        <f t="shared" si="12"/>
        <v>0</v>
      </c>
      <c r="ABU71" s="26">
        <f t="shared" si="12"/>
        <v>0</v>
      </c>
      <c r="ABV71" s="26">
        <f t="shared" si="12"/>
        <v>0</v>
      </c>
      <c r="ABW71" s="26">
        <f t="shared" si="12"/>
        <v>0</v>
      </c>
      <c r="ABX71" s="26">
        <f t="shared" si="12"/>
        <v>0</v>
      </c>
      <c r="ABY71" s="26">
        <f t="shared" si="12"/>
        <v>0</v>
      </c>
      <c r="ABZ71" s="26">
        <f t="shared" si="12"/>
        <v>0</v>
      </c>
      <c r="ACA71" s="26">
        <f t="shared" si="12"/>
        <v>0</v>
      </c>
      <c r="ACB71" s="26">
        <f t="shared" si="12"/>
        <v>0</v>
      </c>
      <c r="ACC71" s="26">
        <f t="shared" si="12"/>
        <v>0</v>
      </c>
      <c r="ACD71" s="26">
        <f t="shared" si="12"/>
        <v>0</v>
      </c>
      <c r="ACE71" s="26">
        <f t="shared" si="12"/>
        <v>0</v>
      </c>
      <c r="ACF71" s="26">
        <f t="shared" si="12"/>
        <v>0</v>
      </c>
      <c r="ACG71" s="26">
        <f t="shared" si="12"/>
        <v>0</v>
      </c>
      <c r="ACH71" s="26">
        <f t="shared" si="12"/>
        <v>0</v>
      </c>
      <c r="ACI71" s="26">
        <f t="shared" si="12"/>
        <v>0</v>
      </c>
      <c r="ACJ71" s="26">
        <f t="shared" si="12"/>
        <v>0</v>
      </c>
      <c r="ACK71" s="26">
        <f t="shared" si="12"/>
        <v>0</v>
      </c>
      <c r="ACL71" s="26">
        <f t="shared" si="12"/>
        <v>0</v>
      </c>
      <c r="ACM71" s="26">
        <f t="shared" si="12"/>
        <v>0</v>
      </c>
      <c r="ACN71" s="26">
        <f t="shared" si="12"/>
        <v>0</v>
      </c>
      <c r="ACO71" s="26">
        <f t="shared" si="12"/>
        <v>0</v>
      </c>
      <c r="ACP71" s="26">
        <f t="shared" si="12"/>
        <v>0</v>
      </c>
      <c r="ACQ71" s="26">
        <f t="shared" si="12"/>
        <v>0</v>
      </c>
      <c r="ACR71" s="26">
        <f t="shared" si="12"/>
        <v>0</v>
      </c>
      <c r="ACS71" s="26">
        <f t="shared" ref="ACS71:AFD71" si="13">SUM(ACS67:ACS70)</f>
        <v>0</v>
      </c>
      <c r="ACT71" s="26">
        <f t="shared" si="13"/>
        <v>0</v>
      </c>
      <c r="ACU71" s="26">
        <f t="shared" si="13"/>
        <v>0</v>
      </c>
      <c r="ACV71" s="26">
        <f t="shared" si="13"/>
        <v>0</v>
      </c>
      <c r="ACW71" s="26">
        <f t="shared" si="13"/>
        <v>0</v>
      </c>
      <c r="ACX71" s="26">
        <f t="shared" si="13"/>
        <v>0</v>
      </c>
      <c r="ACY71" s="26">
        <f t="shared" si="13"/>
        <v>0</v>
      </c>
      <c r="ACZ71" s="26">
        <f t="shared" si="13"/>
        <v>0</v>
      </c>
      <c r="ADA71" s="26">
        <f t="shared" si="13"/>
        <v>0</v>
      </c>
      <c r="ADB71" s="26">
        <f t="shared" si="13"/>
        <v>0</v>
      </c>
      <c r="ADC71" s="26">
        <f t="shared" si="13"/>
        <v>0</v>
      </c>
      <c r="ADD71" s="26">
        <f t="shared" si="13"/>
        <v>0</v>
      </c>
      <c r="ADE71" s="26">
        <f t="shared" si="13"/>
        <v>0</v>
      </c>
      <c r="ADF71" s="26">
        <f t="shared" si="13"/>
        <v>0</v>
      </c>
      <c r="ADG71" s="26">
        <f t="shared" si="13"/>
        <v>0</v>
      </c>
      <c r="ADH71" s="26">
        <f t="shared" si="13"/>
        <v>0</v>
      </c>
      <c r="ADI71" s="26">
        <f t="shared" si="13"/>
        <v>0</v>
      </c>
      <c r="ADJ71" s="26">
        <f t="shared" si="13"/>
        <v>0</v>
      </c>
      <c r="ADK71" s="26">
        <f t="shared" si="13"/>
        <v>0</v>
      </c>
      <c r="ADL71" s="26">
        <f t="shared" si="13"/>
        <v>0</v>
      </c>
      <c r="ADM71" s="26">
        <f t="shared" si="13"/>
        <v>0</v>
      </c>
      <c r="ADN71" s="26">
        <f t="shared" si="13"/>
        <v>0</v>
      </c>
      <c r="ADO71" s="26">
        <f t="shared" si="13"/>
        <v>0</v>
      </c>
      <c r="ADP71" s="26">
        <f t="shared" si="13"/>
        <v>0</v>
      </c>
      <c r="ADQ71" s="26">
        <f t="shared" si="13"/>
        <v>0</v>
      </c>
      <c r="ADR71" s="26">
        <f t="shared" si="13"/>
        <v>0</v>
      </c>
      <c r="ADS71" s="26">
        <f t="shared" si="13"/>
        <v>0</v>
      </c>
      <c r="ADT71" s="26">
        <f t="shared" si="13"/>
        <v>0</v>
      </c>
      <c r="ADU71" s="26">
        <f t="shared" si="13"/>
        <v>0</v>
      </c>
      <c r="ADV71" s="26">
        <f t="shared" si="13"/>
        <v>0</v>
      </c>
      <c r="ADW71" s="26">
        <f t="shared" si="13"/>
        <v>0</v>
      </c>
      <c r="ADX71" s="26">
        <f t="shared" si="13"/>
        <v>0</v>
      </c>
      <c r="ADY71" s="26">
        <f t="shared" si="13"/>
        <v>0</v>
      </c>
      <c r="ADZ71" s="26">
        <f t="shared" si="13"/>
        <v>0</v>
      </c>
      <c r="AEA71" s="26">
        <f t="shared" si="13"/>
        <v>0</v>
      </c>
      <c r="AEB71" s="26">
        <f t="shared" si="13"/>
        <v>0</v>
      </c>
      <c r="AEC71" s="26">
        <f t="shared" si="13"/>
        <v>0</v>
      </c>
      <c r="AED71" s="26">
        <f t="shared" si="13"/>
        <v>0</v>
      </c>
      <c r="AEE71" s="26">
        <f t="shared" si="13"/>
        <v>0</v>
      </c>
      <c r="AEF71" s="26">
        <f t="shared" si="13"/>
        <v>0</v>
      </c>
      <c r="AEG71" s="26">
        <f t="shared" si="13"/>
        <v>0</v>
      </c>
      <c r="AEH71" s="26">
        <f t="shared" si="13"/>
        <v>0</v>
      </c>
      <c r="AEI71" s="26">
        <f t="shared" si="13"/>
        <v>0</v>
      </c>
      <c r="AEJ71" s="26">
        <f t="shared" si="13"/>
        <v>0</v>
      </c>
      <c r="AEK71" s="26">
        <f t="shared" si="13"/>
        <v>0</v>
      </c>
      <c r="AEL71" s="26">
        <f t="shared" si="13"/>
        <v>0</v>
      </c>
      <c r="AEM71" s="26">
        <f t="shared" si="13"/>
        <v>0</v>
      </c>
      <c r="AEN71" s="26">
        <f t="shared" si="13"/>
        <v>0</v>
      </c>
      <c r="AEO71" s="26">
        <f t="shared" si="13"/>
        <v>0</v>
      </c>
      <c r="AEP71" s="26">
        <f t="shared" si="13"/>
        <v>0</v>
      </c>
      <c r="AEQ71" s="26">
        <f t="shared" si="13"/>
        <v>0</v>
      </c>
      <c r="AER71" s="26">
        <f t="shared" si="13"/>
        <v>0</v>
      </c>
      <c r="AES71" s="26">
        <f t="shared" si="13"/>
        <v>0</v>
      </c>
      <c r="AET71" s="26">
        <f t="shared" si="13"/>
        <v>0</v>
      </c>
      <c r="AEU71" s="26">
        <f t="shared" si="13"/>
        <v>0</v>
      </c>
      <c r="AEV71" s="26">
        <f t="shared" si="13"/>
        <v>0</v>
      </c>
      <c r="AEW71" s="26">
        <f t="shared" si="13"/>
        <v>0</v>
      </c>
      <c r="AEX71" s="26">
        <f t="shared" si="13"/>
        <v>0</v>
      </c>
      <c r="AEY71" s="26">
        <f t="shared" si="13"/>
        <v>0</v>
      </c>
      <c r="AEZ71" s="26">
        <f t="shared" si="13"/>
        <v>0</v>
      </c>
      <c r="AFA71" s="26">
        <f t="shared" si="13"/>
        <v>0</v>
      </c>
      <c r="AFB71" s="26">
        <f t="shared" si="13"/>
        <v>0</v>
      </c>
      <c r="AFC71" s="26">
        <f t="shared" si="13"/>
        <v>0</v>
      </c>
      <c r="AFD71" s="26">
        <f t="shared" si="13"/>
        <v>0</v>
      </c>
      <c r="AFE71" s="26">
        <f t="shared" ref="AFE71:AHP71" si="14">SUM(AFE67:AFE70)</f>
        <v>0</v>
      </c>
      <c r="AFF71" s="26">
        <f t="shared" si="14"/>
        <v>0</v>
      </c>
      <c r="AFG71" s="26">
        <f t="shared" si="14"/>
        <v>0</v>
      </c>
      <c r="AFH71" s="26">
        <f t="shared" si="14"/>
        <v>0</v>
      </c>
      <c r="AFI71" s="26">
        <f t="shared" si="14"/>
        <v>0</v>
      </c>
      <c r="AFJ71" s="26">
        <f t="shared" si="14"/>
        <v>0</v>
      </c>
      <c r="AFK71" s="26">
        <f t="shared" si="14"/>
        <v>0</v>
      </c>
      <c r="AFL71" s="26">
        <f t="shared" si="14"/>
        <v>0</v>
      </c>
      <c r="AFM71" s="26">
        <f t="shared" si="14"/>
        <v>0</v>
      </c>
      <c r="AFN71" s="26">
        <f t="shared" si="14"/>
        <v>0</v>
      </c>
      <c r="AFO71" s="26">
        <f t="shared" si="14"/>
        <v>0</v>
      </c>
      <c r="AFP71" s="26">
        <f t="shared" si="14"/>
        <v>0</v>
      </c>
      <c r="AFQ71" s="26">
        <f t="shared" si="14"/>
        <v>0</v>
      </c>
      <c r="AFR71" s="26">
        <f t="shared" si="14"/>
        <v>0</v>
      </c>
      <c r="AFS71" s="26">
        <f t="shared" si="14"/>
        <v>0</v>
      </c>
      <c r="AFT71" s="26">
        <f t="shared" si="14"/>
        <v>0</v>
      </c>
      <c r="AFU71" s="26">
        <f t="shared" si="14"/>
        <v>0</v>
      </c>
      <c r="AFV71" s="26">
        <f t="shared" si="14"/>
        <v>0</v>
      </c>
      <c r="AFW71" s="26">
        <f t="shared" si="14"/>
        <v>0</v>
      </c>
      <c r="AFX71" s="26">
        <f t="shared" si="14"/>
        <v>0</v>
      </c>
      <c r="AFY71" s="26">
        <f t="shared" si="14"/>
        <v>0</v>
      </c>
      <c r="AFZ71" s="26">
        <f t="shared" si="14"/>
        <v>0</v>
      </c>
      <c r="AGA71" s="26">
        <f t="shared" si="14"/>
        <v>0</v>
      </c>
      <c r="AGB71" s="26">
        <f t="shared" si="14"/>
        <v>0</v>
      </c>
      <c r="AGC71" s="26">
        <f t="shared" si="14"/>
        <v>0</v>
      </c>
      <c r="AGD71" s="26">
        <f t="shared" si="14"/>
        <v>0</v>
      </c>
      <c r="AGE71" s="26">
        <f t="shared" si="14"/>
        <v>0</v>
      </c>
      <c r="AGF71" s="26">
        <f t="shared" si="14"/>
        <v>0</v>
      </c>
      <c r="AGG71" s="26">
        <f t="shared" si="14"/>
        <v>0</v>
      </c>
      <c r="AGH71" s="26">
        <f t="shared" si="14"/>
        <v>0</v>
      </c>
      <c r="AGI71" s="26">
        <f t="shared" si="14"/>
        <v>0</v>
      </c>
      <c r="AGJ71" s="26">
        <f t="shared" si="14"/>
        <v>0</v>
      </c>
      <c r="AGK71" s="26">
        <f t="shared" si="14"/>
        <v>0</v>
      </c>
      <c r="AGL71" s="26">
        <f t="shared" si="14"/>
        <v>0</v>
      </c>
      <c r="AGM71" s="26">
        <f t="shared" si="14"/>
        <v>0</v>
      </c>
      <c r="AGN71" s="26">
        <f t="shared" si="14"/>
        <v>0</v>
      </c>
      <c r="AGO71" s="26">
        <f t="shared" si="14"/>
        <v>0</v>
      </c>
      <c r="AGP71" s="26">
        <f t="shared" si="14"/>
        <v>0</v>
      </c>
      <c r="AGQ71" s="26">
        <f t="shared" si="14"/>
        <v>0</v>
      </c>
      <c r="AGR71" s="26">
        <f t="shared" si="14"/>
        <v>0</v>
      </c>
      <c r="AGS71" s="26">
        <f t="shared" si="14"/>
        <v>0</v>
      </c>
      <c r="AGT71" s="26">
        <f t="shared" si="14"/>
        <v>0</v>
      </c>
      <c r="AGU71" s="26">
        <f t="shared" si="14"/>
        <v>0</v>
      </c>
      <c r="AGV71" s="26">
        <f t="shared" si="14"/>
        <v>0</v>
      </c>
      <c r="AGW71" s="26">
        <f t="shared" si="14"/>
        <v>0</v>
      </c>
      <c r="AGX71" s="26">
        <f t="shared" si="14"/>
        <v>0</v>
      </c>
      <c r="AGY71" s="26">
        <f t="shared" si="14"/>
        <v>0</v>
      </c>
      <c r="AGZ71" s="26">
        <f t="shared" si="14"/>
        <v>0</v>
      </c>
      <c r="AHA71" s="26">
        <f t="shared" si="14"/>
        <v>0</v>
      </c>
      <c r="AHB71" s="26">
        <f t="shared" si="14"/>
        <v>0</v>
      </c>
      <c r="AHC71" s="26">
        <f t="shared" si="14"/>
        <v>0</v>
      </c>
      <c r="AHD71" s="26">
        <f t="shared" si="14"/>
        <v>0</v>
      </c>
      <c r="AHE71" s="26">
        <f t="shared" si="14"/>
        <v>0</v>
      </c>
      <c r="AHF71" s="26">
        <f t="shared" si="14"/>
        <v>0</v>
      </c>
      <c r="AHG71" s="26">
        <f t="shared" si="14"/>
        <v>0</v>
      </c>
      <c r="AHH71" s="26">
        <f t="shared" si="14"/>
        <v>0</v>
      </c>
      <c r="AHI71" s="26">
        <f t="shared" si="14"/>
        <v>0</v>
      </c>
      <c r="AHJ71" s="26">
        <f t="shared" si="14"/>
        <v>0</v>
      </c>
      <c r="AHK71" s="26">
        <f t="shared" si="14"/>
        <v>0</v>
      </c>
      <c r="AHL71" s="26">
        <f t="shared" si="14"/>
        <v>0</v>
      </c>
      <c r="AHM71" s="26">
        <f t="shared" si="14"/>
        <v>0</v>
      </c>
      <c r="AHN71" s="26">
        <f t="shared" si="14"/>
        <v>0</v>
      </c>
      <c r="AHO71" s="26">
        <f t="shared" si="14"/>
        <v>0</v>
      </c>
      <c r="AHP71" s="26">
        <f t="shared" si="14"/>
        <v>0</v>
      </c>
      <c r="AHQ71" s="26">
        <f t="shared" ref="AHQ71:AKB71" si="15">SUM(AHQ67:AHQ70)</f>
        <v>0</v>
      </c>
      <c r="AHR71" s="26">
        <f t="shared" si="15"/>
        <v>0</v>
      </c>
      <c r="AHS71" s="26">
        <f t="shared" si="15"/>
        <v>0</v>
      </c>
      <c r="AHT71" s="26">
        <f t="shared" si="15"/>
        <v>0</v>
      </c>
      <c r="AHU71" s="26">
        <f t="shared" si="15"/>
        <v>0</v>
      </c>
      <c r="AHV71" s="26">
        <f t="shared" si="15"/>
        <v>0</v>
      </c>
      <c r="AHW71" s="26">
        <f t="shared" si="15"/>
        <v>0</v>
      </c>
      <c r="AHX71" s="26">
        <f t="shared" si="15"/>
        <v>0</v>
      </c>
      <c r="AHY71" s="26">
        <f t="shared" si="15"/>
        <v>0</v>
      </c>
      <c r="AHZ71" s="26">
        <f t="shared" si="15"/>
        <v>0</v>
      </c>
      <c r="AIA71" s="26">
        <f t="shared" si="15"/>
        <v>0</v>
      </c>
      <c r="AIB71" s="26">
        <f t="shared" si="15"/>
        <v>0</v>
      </c>
      <c r="AIC71" s="26">
        <f t="shared" si="15"/>
        <v>0</v>
      </c>
      <c r="AID71" s="26">
        <f t="shared" si="15"/>
        <v>0</v>
      </c>
      <c r="AIE71" s="26">
        <f t="shared" si="15"/>
        <v>0</v>
      </c>
      <c r="AIF71" s="26">
        <f t="shared" si="15"/>
        <v>0</v>
      </c>
      <c r="AIG71" s="26">
        <f t="shared" si="15"/>
        <v>0</v>
      </c>
      <c r="AIH71" s="26">
        <f t="shared" si="15"/>
        <v>0</v>
      </c>
      <c r="AII71" s="26">
        <f t="shared" si="15"/>
        <v>0</v>
      </c>
      <c r="AIJ71" s="26">
        <f t="shared" si="15"/>
        <v>0</v>
      </c>
      <c r="AIK71" s="26">
        <f t="shared" si="15"/>
        <v>0</v>
      </c>
      <c r="AIL71" s="26">
        <f t="shared" si="15"/>
        <v>0</v>
      </c>
      <c r="AIM71" s="26">
        <f t="shared" si="15"/>
        <v>0</v>
      </c>
      <c r="AIN71" s="26">
        <f t="shared" si="15"/>
        <v>0</v>
      </c>
      <c r="AIO71" s="26">
        <f t="shared" si="15"/>
        <v>0</v>
      </c>
      <c r="AIP71" s="26">
        <f t="shared" si="15"/>
        <v>0</v>
      </c>
      <c r="AIQ71" s="26">
        <f t="shared" si="15"/>
        <v>0</v>
      </c>
      <c r="AIR71" s="26">
        <f t="shared" si="15"/>
        <v>0</v>
      </c>
      <c r="AIS71" s="26">
        <f t="shared" si="15"/>
        <v>0</v>
      </c>
      <c r="AIT71" s="26">
        <f t="shared" si="15"/>
        <v>0</v>
      </c>
      <c r="AIU71" s="26">
        <f t="shared" si="15"/>
        <v>0</v>
      </c>
      <c r="AIV71" s="26">
        <f t="shared" si="15"/>
        <v>0</v>
      </c>
      <c r="AIW71" s="26">
        <f t="shared" si="15"/>
        <v>0</v>
      </c>
      <c r="AIX71" s="26">
        <f t="shared" si="15"/>
        <v>0</v>
      </c>
      <c r="AIY71" s="26">
        <f t="shared" si="15"/>
        <v>0</v>
      </c>
      <c r="AIZ71" s="26">
        <f t="shared" si="15"/>
        <v>0</v>
      </c>
      <c r="AJA71" s="26">
        <f t="shared" si="15"/>
        <v>0</v>
      </c>
      <c r="AJB71" s="26">
        <f t="shared" si="15"/>
        <v>0</v>
      </c>
      <c r="AJC71" s="26">
        <f t="shared" si="15"/>
        <v>0</v>
      </c>
      <c r="AJD71" s="26">
        <f t="shared" si="15"/>
        <v>0</v>
      </c>
      <c r="AJE71" s="26">
        <f t="shared" si="15"/>
        <v>0</v>
      </c>
      <c r="AJF71" s="26">
        <f t="shared" si="15"/>
        <v>0</v>
      </c>
      <c r="AJG71" s="26">
        <f t="shared" si="15"/>
        <v>0</v>
      </c>
      <c r="AJH71" s="26">
        <f t="shared" si="15"/>
        <v>0</v>
      </c>
      <c r="AJI71" s="26">
        <f t="shared" si="15"/>
        <v>0</v>
      </c>
      <c r="AJJ71" s="26">
        <f t="shared" si="15"/>
        <v>0</v>
      </c>
      <c r="AJK71" s="26">
        <f t="shared" si="15"/>
        <v>0</v>
      </c>
      <c r="AJL71" s="26">
        <f t="shared" si="15"/>
        <v>0</v>
      </c>
      <c r="AJM71" s="26">
        <f t="shared" si="15"/>
        <v>0</v>
      </c>
      <c r="AJN71" s="26">
        <f t="shared" si="15"/>
        <v>0</v>
      </c>
      <c r="AJO71" s="26">
        <f t="shared" si="15"/>
        <v>0</v>
      </c>
      <c r="AJP71" s="26">
        <f t="shared" si="15"/>
        <v>0</v>
      </c>
      <c r="AJQ71" s="26">
        <f t="shared" si="15"/>
        <v>0</v>
      </c>
      <c r="AJR71" s="26">
        <f t="shared" si="15"/>
        <v>0</v>
      </c>
      <c r="AJS71" s="26">
        <f t="shared" si="15"/>
        <v>0</v>
      </c>
      <c r="AJT71" s="26">
        <f t="shared" si="15"/>
        <v>0</v>
      </c>
      <c r="AJU71" s="26">
        <f t="shared" si="15"/>
        <v>0</v>
      </c>
      <c r="AJV71" s="26">
        <f t="shared" si="15"/>
        <v>0</v>
      </c>
      <c r="AJW71" s="26">
        <f t="shared" si="15"/>
        <v>0</v>
      </c>
      <c r="AJX71" s="26">
        <f t="shared" si="15"/>
        <v>0</v>
      </c>
      <c r="AJY71" s="26">
        <f t="shared" si="15"/>
        <v>0</v>
      </c>
      <c r="AJZ71" s="26">
        <f t="shared" si="15"/>
        <v>0</v>
      </c>
      <c r="AKA71" s="26">
        <f t="shared" si="15"/>
        <v>0</v>
      </c>
      <c r="AKB71" s="26">
        <f t="shared" si="15"/>
        <v>0</v>
      </c>
      <c r="AKC71" s="26">
        <f t="shared" ref="AKC71:AMN71" si="16">SUM(AKC67:AKC70)</f>
        <v>0</v>
      </c>
      <c r="AKD71" s="26">
        <f t="shared" si="16"/>
        <v>0</v>
      </c>
      <c r="AKE71" s="26">
        <f t="shared" si="16"/>
        <v>0</v>
      </c>
      <c r="AKF71" s="26">
        <f t="shared" si="16"/>
        <v>0</v>
      </c>
      <c r="AKG71" s="26">
        <f t="shared" si="16"/>
        <v>0</v>
      </c>
      <c r="AKH71" s="26">
        <f t="shared" si="16"/>
        <v>0</v>
      </c>
      <c r="AKI71" s="26">
        <f t="shared" si="16"/>
        <v>0</v>
      </c>
      <c r="AKJ71" s="26">
        <f t="shared" si="16"/>
        <v>0</v>
      </c>
      <c r="AKK71" s="26">
        <f t="shared" si="16"/>
        <v>0</v>
      </c>
      <c r="AKL71" s="26">
        <f t="shared" si="16"/>
        <v>0</v>
      </c>
      <c r="AKM71" s="26">
        <f t="shared" si="16"/>
        <v>0</v>
      </c>
      <c r="AKN71" s="26">
        <f t="shared" si="16"/>
        <v>0</v>
      </c>
      <c r="AKO71" s="26">
        <f t="shared" si="16"/>
        <v>0</v>
      </c>
      <c r="AKP71" s="26">
        <f t="shared" si="16"/>
        <v>0</v>
      </c>
      <c r="AKQ71" s="26">
        <f t="shared" si="16"/>
        <v>0</v>
      </c>
      <c r="AKR71" s="26">
        <f t="shared" si="16"/>
        <v>0</v>
      </c>
      <c r="AKS71" s="26">
        <f t="shared" si="16"/>
        <v>0</v>
      </c>
      <c r="AKT71" s="26">
        <f t="shared" si="16"/>
        <v>0</v>
      </c>
      <c r="AKU71" s="26">
        <f t="shared" si="16"/>
        <v>0</v>
      </c>
      <c r="AKV71" s="26">
        <f t="shared" si="16"/>
        <v>0</v>
      </c>
      <c r="AKW71" s="26">
        <f t="shared" si="16"/>
        <v>0</v>
      </c>
      <c r="AKX71" s="26">
        <f t="shared" si="16"/>
        <v>0</v>
      </c>
      <c r="AKY71" s="26">
        <f t="shared" si="16"/>
        <v>0</v>
      </c>
      <c r="AKZ71" s="26">
        <f t="shared" si="16"/>
        <v>0</v>
      </c>
      <c r="ALA71" s="26">
        <f t="shared" si="16"/>
        <v>0</v>
      </c>
      <c r="ALB71" s="26">
        <f t="shared" si="16"/>
        <v>0</v>
      </c>
      <c r="ALC71" s="26">
        <f t="shared" si="16"/>
        <v>0</v>
      </c>
      <c r="ALD71" s="26">
        <f t="shared" si="16"/>
        <v>0</v>
      </c>
      <c r="ALE71" s="26">
        <f t="shared" si="16"/>
        <v>0</v>
      </c>
      <c r="ALF71" s="26">
        <f t="shared" si="16"/>
        <v>0</v>
      </c>
      <c r="ALG71" s="26">
        <f t="shared" si="16"/>
        <v>0</v>
      </c>
      <c r="ALH71" s="26">
        <f t="shared" si="16"/>
        <v>0</v>
      </c>
      <c r="ALI71" s="26">
        <f t="shared" si="16"/>
        <v>0</v>
      </c>
      <c r="ALJ71" s="26">
        <f t="shared" si="16"/>
        <v>0</v>
      </c>
      <c r="ALK71" s="26">
        <f t="shared" si="16"/>
        <v>0</v>
      </c>
      <c r="ALL71" s="26">
        <f t="shared" si="16"/>
        <v>0</v>
      </c>
      <c r="ALM71" s="26">
        <f t="shared" si="16"/>
        <v>0</v>
      </c>
      <c r="ALN71" s="26">
        <f t="shared" si="16"/>
        <v>0</v>
      </c>
      <c r="ALO71" s="26">
        <f t="shared" si="16"/>
        <v>0</v>
      </c>
      <c r="ALP71" s="26">
        <f t="shared" si="16"/>
        <v>0</v>
      </c>
      <c r="ALQ71" s="26">
        <f t="shared" si="16"/>
        <v>0</v>
      </c>
      <c r="ALR71" s="26">
        <f t="shared" si="16"/>
        <v>0</v>
      </c>
      <c r="ALS71" s="26">
        <f t="shared" si="16"/>
        <v>0</v>
      </c>
      <c r="ALT71" s="26">
        <f t="shared" si="16"/>
        <v>0</v>
      </c>
      <c r="ALU71" s="26">
        <f t="shared" si="16"/>
        <v>0</v>
      </c>
      <c r="ALV71" s="26">
        <f t="shared" si="16"/>
        <v>0</v>
      </c>
      <c r="ALW71" s="26">
        <f t="shared" si="16"/>
        <v>0</v>
      </c>
      <c r="ALX71" s="26">
        <f t="shared" si="16"/>
        <v>0</v>
      </c>
      <c r="ALY71" s="26">
        <f t="shared" si="16"/>
        <v>0</v>
      </c>
      <c r="ALZ71" s="26">
        <f t="shared" si="16"/>
        <v>0</v>
      </c>
      <c r="AMA71" s="26">
        <f t="shared" si="16"/>
        <v>0</v>
      </c>
      <c r="AMB71" s="26">
        <f t="shared" si="16"/>
        <v>0</v>
      </c>
      <c r="AMC71" s="26">
        <f t="shared" si="16"/>
        <v>0</v>
      </c>
      <c r="AMD71" s="26">
        <f t="shared" si="16"/>
        <v>0</v>
      </c>
      <c r="AME71" s="26">
        <f t="shared" si="16"/>
        <v>0</v>
      </c>
      <c r="AMF71" s="26">
        <f t="shared" si="16"/>
        <v>0</v>
      </c>
      <c r="AMG71" s="26">
        <f t="shared" si="16"/>
        <v>0</v>
      </c>
      <c r="AMH71" s="26">
        <f t="shared" si="16"/>
        <v>0</v>
      </c>
      <c r="AMI71" s="26">
        <f t="shared" si="16"/>
        <v>0</v>
      </c>
      <c r="AMJ71" s="26">
        <f t="shared" si="16"/>
        <v>0</v>
      </c>
      <c r="AMK71" s="26">
        <f t="shared" si="16"/>
        <v>0</v>
      </c>
      <c r="AML71" s="26">
        <f t="shared" si="16"/>
        <v>0</v>
      </c>
      <c r="AMM71" s="26">
        <f t="shared" si="16"/>
        <v>0</v>
      </c>
      <c r="AMN71" s="26">
        <f t="shared" si="16"/>
        <v>0</v>
      </c>
      <c r="AMO71" s="26">
        <f t="shared" ref="AMO71:AOZ71" si="17">SUM(AMO67:AMO70)</f>
        <v>0</v>
      </c>
      <c r="AMP71" s="26">
        <f t="shared" si="17"/>
        <v>0</v>
      </c>
      <c r="AMQ71" s="26">
        <f t="shared" si="17"/>
        <v>0</v>
      </c>
      <c r="AMR71" s="26">
        <f t="shared" si="17"/>
        <v>0</v>
      </c>
      <c r="AMS71" s="26">
        <f t="shared" si="17"/>
        <v>0</v>
      </c>
      <c r="AMT71" s="26">
        <f t="shared" si="17"/>
        <v>0</v>
      </c>
      <c r="AMU71" s="26">
        <f t="shared" si="17"/>
        <v>0</v>
      </c>
      <c r="AMV71" s="26">
        <f t="shared" si="17"/>
        <v>0</v>
      </c>
      <c r="AMW71" s="26">
        <f t="shared" si="17"/>
        <v>0</v>
      </c>
      <c r="AMX71" s="26">
        <f t="shared" si="17"/>
        <v>0</v>
      </c>
      <c r="AMY71" s="26">
        <f t="shared" si="17"/>
        <v>0</v>
      </c>
      <c r="AMZ71" s="26">
        <f t="shared" si="17"/>
        <v>0</v>
      </c>
      <c r="ANA71" s="26">
        <f t="shared" si="17"/>
        <v>0</v>
      </c>
      <c r="ANB71" s="26">
        <f t="shared" si="17"/>
        <v>0</v>
      </c>
      <c r="ANC71" s="26">
        <f t="shared" si="17"/>
        <v>0</v>
      </c>
      <c r="AND71" s="26">
        <f t="shared" si="17"/>
        <v>0</v>
      </c>
      <c r="ANE71" s="26">
        <f t="shared" si="17"/>
        <v>0</v>
      </c>
      <c r="ANF71" s="26">
        <f t="shared" si="17"/>
        <v>0</v>
      </c>
      <c r="ANG71" s="26">
        <f t="shared" si="17"/>
        <v>0</v>
      </c>
      <c r="ANH71" s="26">
        <f t="shared" si="17"/>
        <v>0</v>
      </c>
      <c r="ANI71" s="26">
        <f t="shared" si="17"/>
        <v>0</v>
      </c>
      <c r="ANJ71" s="26">
        <f t="shared" si="17"/>
        <v>0</v>
      </c>
      <c r="ANK71" s="26">
        <f t="shared" si="17"/>
        <v>0</v>
      </c>
      <c r="ANL71" s="26">
        <f t="shared" si="17"/>
        <v>0</v>
      </c>
      <c r="ANM71" s="26">
        <f t="shared" si="17"/>
        <v>0</v>
      </c>
      <c r="ANN71" s="26">
        <f t="shared" si="17"/>
        <v>0</v>
      </c>
      <c r="ANO71" s="26">
        <f t="shared" si="17"/>
        <v>0</v>
      </c>
      <c r="ANP71" s="26">
        <f t="shared" si="17"/>
        <v>0</v>
      </c>
      <c r="ANQ71" s="26">
        <f t="shared" si="17"/>
        <v>0</v>
      </c>
      <c r="ANR71" s="26">
        <f t="shared" si="17"/>
        <v>0</v>
      </c>
      <c r="ANS71" s="26">
        <f t="shared" si="17"/>
        <v>0</v>
      </c>
      <c r="ANT71" s="26">
        <f t="shared" si="17"/>
        <v>0</v>
      </c>
      <c r="ANU71" s="26">
        <f t="shared" si="17"/>
        <v>0</v>
      </c>
      <c r="ANV71" s="26">
        <f t="shared" si="17"/>
        <v>0</v>
      </c>
      <c r="ANW71" s="26">
        <f t="shared" si="17"/>
        <v>0</v>
      </c>
      <c r="ANX71" s="26">
        <f t="shared" si="17"/>
        <v>0</v>
      </c>
      <c r="ANY71" s="26">
        <f t="shared" si="17"/>
        <v>0</v>
      </c>
      <c r="ANZ71" s="26">
        <f t="shared" si="17"/>
        <v>0</v>
      </c>
      <c r="AOA71" s="26">
        <f t="shared" si="17"/>
        <v>0</v>
      </c>
      <c r="AOB71" s="26">
        <f t="shared" si="17"/>
        <v>0</v>
      </c>
      <c r="AOC71" s="26">
        <f t="shared" si="17"/>
        <v>0</v>
      </c>
      <c r="AOD71" s="26">
        <f t="shared" si="17"/>
        <v>0</v>
      </c>
      <c r="AOE71" s="26">
        <f t="shared" si="17"/>
        <v>0</v>
      </c>
      <c r="AOF71" s="26">
        <f t="shared" si="17"/>
        <v>0</v>
      </c>
      <c r="AOG71" s="26">
        <f t="shared" si="17"/>
        <v>0</v>
      </c>
      <c r="AOH71" s="26">
        <f t="shared" si="17"/>
        <v>0</v>
      </c>
      <c r="AOI71" s="26">
        <f t="shared" si="17"/>
        <v>0</v>
      </c>
      <c r="AOJ71" s="26">
        <f t="shared" si="17"/>
        <v>0</v>
      </c>
      <c r="AOK71" s="26">
        <f t="shared" si="17"/>
        <v>0</v>
      </c>
      <c r="AOL71" s="26">
        <f t="shared" si="17"/>
        <v>0</v>
      </c>
      <c r="AOM71" s="26">
        <f t="shared" si="17"/>
        <v>0</v>
      </c>
      <c r="AON71" s="26">
        <f t="shared" si="17"/>
        <v>0</v>
      </c>
      <c r="AOO71" s="26">
        <f t="shared" si="17"/>
        <v>0</v>
      </c>
      <c r="AOP71" s="26">
        <f t="shared" si="17"/>
        <v>0</v>
      </c>
      <c r="AOQ71" s="26">
        <f t="shared" si="17"/>
        <v>0</v>
      </c>
      <c r="AOR71" s="26">
        <f t="shared" si="17"/>
        <v>0</v>
      </c>
      <c r="AOS71" s="26">
        <f t="shared" si="17"/>
        <v>0</v>
      </c>
      <c r="AOT71" s="26">
        <f t="shared" si="17"/>
        <v>0</v>
      </c>
      <c r="AOU71" s="26">
        <f t="shared" si="17"/>
        <v>0</v>
      </c>
      <c r="AOV71" s="26">
        <f t="shared" si="17"/>
        <v>0</v>
      </c>
      <c r="AOW71" s="26">
        <f t="shared" si="17"/>
        <v>0</v>
      </c>
      <c r="AOX71" s="26">
        <f t="shared" si="17"/>
        <v>0</v>
      </c>
      <c r="AOY71" s="26">
        <f t="shared" si="17"/>
        <v>0</v>
      </c>
      <c r="AOZ71" s="26">
        <f t="shared" si="17"/>
        <v>0</v>
      </c>
      <c r="APA71" s="26">
        <f t="shared" ref="APA71:ARL71" si="18">SUM(APA67:APA70)</f>
        <v>0</v>
      </c>
      <c r="APB71" s="26">
        <f t="shared" si="18"/>
        <v>0</v>
      </c>
      <c r="APC71" s="26">
        <f t="shared" si="18"/>
        <v>0</v>
      </c>
      <c r="APD71" s="26">
        <f t="shared" si="18"/>
        <v>0</v>
      </c>
      <c r="APE71" s="26">
        <f t="shared" si="18"/>
        <v>0</v>
      </c>
      <c r="APF71" s="26">
        <f t="shared" si="18"/>
        <v>0</v>
      </c>
      <c r="APG71" s="26">
        <f t="shared" si="18"/>
        <v>0</v>
      </c>
      <c r="APH71" s="26">
        <f t="shared" si="18"/>
        <v>0</v>
      </c>
      <c r="API71" s="26">
        <f t="shared" si="18"/>
        <v>0</v>
      </c>
      <c r="APJ71" s="26">
        <f t="shared" si="18"/>
        <v>0</v>
      </c>
      <c r="APK71" s="26">
        <f t="shared" si="18"/>
        <v>0</v>
      </c>
      <c r="APL71" s="26">
        <f t="shared" si="18"/>
        <v>0</v>
      </c>
      <c r="APM71" s="26">
        <f t="shared" si="18"/>
        <v>0</v>
      </c>
      <c r="APN71" s="26">
        <f t="shared" si="18"/>
        <v>0</v>
      </c>
      <c r="APO71" s="26">
        <f t="shared" si="18"/>
        <v>0</v>
      </c>
      <c r="APP71" s="26">
        <f t="shared" si="18"/>
        <v>0</v>
      </c>
      <c r="APQ71" s="26">
        <f t="shared" si="18"/>
        <v>0</v>
      </c>
      <c r="APR71" s="26">
        <f t="shared" si="18"/>
        <v>0</v>
      </c>
      <c r="APS71" s="26">
        <f t="shared" si="18"/>
        <v>0</v>
      </c>
      <c r="APT71" s="26">
        <f t="shared" si="18"/>
        <v>0</v>
      </c>
      <c r="APU71" s="26">
        <f t="shared" si="18"/>
        <v>0</v>
      </c>
      <c r="APV71" s="26">
        <f t="shared" si="18"/>
        <v>0</v>
      </c>
      <c r="APW71" s="26">
        <f t="shared" si="18"/>
        <v>0</v>
      </c>
      <c r="APX71" s="26">
        <f t="shared" si="18"/>
        <v>0</v>
      </c>
      <c r="APY71" s="26">
        <f t="shared" si="18"/>
        <v>0</v>
      </c>
      <c r="APZ71" s="26">
        <f t="shared" si="18"/>
        <v>0</v>
      </c>
      <c r="AQA71" s="26">
        <f t="shared" si="18"/>
        <v>0</v>
      </c>
      <c r="AQB71" s="26">
        <f t="shared" si="18"/>
        <v>0</v>
      </c>
      <c r="AQC71" s="26">
        <f t="shared" si="18"/>
        <v>0</v>
      </c>
      <c r="AQD71" s="26">
        <f t="shared" si="18"/>
        <v>0</v>
      </c>
      <c r="AQE71" s="26">
        <f t="shared" si="18"/>
        <v>0</v>
      </c>
      <c r="AQF71" s="26">
        <f t="shared" si="18"/>
        <v>0</v>
      </c>
      <c r="AQG71" s="26">
        <f t="shared" si="18"/>
        <v>0</v>
      </c>
      <c r="AQH71" s="26">
        <f t="shared" si="18"/>
        <v>0</v>
      </c>
      <c r="AQI71" s="26">
        <f t="shared" si="18"/>
        <v>0</v>
      </c>
      <c r="AQJ71" s="26">
        <f t="shared" si="18"/>
        <v>0</v>
      </c>
      <c r="AQK71" s="26">
        <f t="shared" si="18"/>
        <v>0</v>
      </c>
      <c r="AQL71" s="26">
        <f t="shared" si="18"/>
        <v>0</v>
      </c>
      <c r="AQM71" s="26">
        <f t="shared" si="18"/>
        <v>0</v>
      </c>
      <c r="AQN71" s="26">
        <f t="shared" si="18"/>
        <v>0</v>
      </c>
      <c r="AQO71" s="26">
        <f t="shared" si="18"/>
        <v>0</v>
      </c>
      <c r="AQP71" s="26">
        <f t="shared" si="18"/>
        <v>0</v>
      </c>
      <c r="AQQ71" s="26">
        <f t="shared" si="18"/>
        <v>0</v>
      </c>
      <c r="AQR71" s="26">
        <f t="shared" si="18"/>
        <v>0</v>
      </c>
      <c r="AQS71" s="26">
        <f t="shared" si="18"/>
        <v>0</v>
      </c>
      <c r="AQT71" s="26">
        <f t="shared" si="18"/>
        <v>0</v>
      </c>
      <c r="AQU71" s="26">
        <f t="shared" si="18"/>
        <v>0</v>
      </c>
      <c r="AQV71" s="26">
        <f t="shared" si="18"/>
        <v>0</v>
      </c>
      <c r="AQW71" s="26">
        <f t="shared" si="18"/>
        <v>0</v>
      </c>
      <c r="AQX71" s="26">
        <f t="shared" si="18"/>
        <v>0</v>
      </c>
      <c r="AQY71" s="26">
        <f t="shared" si="18"/>
        <v>0</v>
      </c>
      <c r="AQZ71" s="26">
        <f t="shared" si="18"/>
        <v>0</v>
      </c>
      <c r="ARA71" s="26">
        <f t="shared" si="18"/>
        <v>0</v>
      </c>
      <c r="ARB71" s="26">
        <f t="shared" si="18"/>
        <v>0</v>
      </c>
      <c r="ARC71" s="26">
        <f t="shared" si="18"/>
        <v>0</v>
      </c>
      <c r="ARD71" s="26">
        <f t="shared" si="18"/>
        <v>0</v>
      </c>
      <c r="ARE71" s="26">
        <f t="shared" si="18"/>
        <v>0</v>
      </c>
      <c r="ARF71" s="26">
        <f t="shared" si="18"/>
        <v>0</v>
      </c>
      <c r="ARG71" s="26">
        <f t="shared" si="18"/>
        <v>0</v>
      </c>
      <c r="ARH71" s="26">
        <f t="shared" si="18"/>
        <v>0</v>
      </c>
      <c r="ARI71" s="26">
        <f t="shared" si="18"/>
        <v>0</v>
      </c>
      <c r="ARJ71" s="26">
        <f t="shared" si="18"/>
        <v>0</v>
      </c>
      <c r="ARK71" s="26">
        <f t="shared" si="18"/>
        <v>0</v>
      </c>
      <c r="ARL71" s="26">
        <f t="shared" si="18"/>
        <v>0</v>
      </c>
      <c r="ARM71" s="26">
        <f t="shared" ref="ARM71:ATX71" si="19">SUM(ARM67:ARM70)</f>
        <v>0</v>
      </c>
      <c r="ARN71" s="26">
        <f t="shared" si="19"/>
        <v>0</v>
      </c>
      <c r="ARO71" s="26">
        <f t="shared" si="19"/>
        <v>0</v>
      </c>
      <c r="ARP71" s="26">
        <f t="shared" si="19"/>
        <v>0</v>
      </c>
      <c r="ARQ71" s="26">
        <f t="shared" si="19"/>
        <v>0</v>
      </c>
      <c r="ARR71" s="26">
        <f t="shared" si="19"/>
        <v>0</v>
      </c>
      <c r="ARS71" s="26">
        <f t="shared" si="19"/>
        <v>0</v>
      </c>
      <c r="ART71" s="26">
        <f t="shared" si="19"/>
        <v>0</v>
      </c>
      <c r="ARU71" s="26">
        <f t="shared" si="19"/>
        <v>0</v>
      </c>
      <c r="ARV71" s="26">
        <f t="shared" si="19"/>
        <v>0</v>
      </c>
      <c r="ARW71" s="26">
        <f t="shared" si="19"/>
        <v>0</v>
      </c>
      <c r="ARX71" s="26">
        <f t="shared" si="19"/>
        <v>0</v>
      </c>
      <c r="ARY71" s="26">
        <f t="shared" si="19"/>
        <v>0</v>
      </c>
      <c r="ARZ71" s="26">
        <f t="shared" si="19"/>
        <v>0</v>
      </c>
      <c r="ASA71" s="26">
        <f t="shared" si="19"/>
        <v>0</v>
      </c>
      <c r="ASB71" s="26">
        <f t="shared" si="19"/>
        <v>0</v>
      </c>
      <c r="ASC71" s="26">
        <f t="shared" si="19"/>
        <v>0</v>
      </c>
      <c r="ASD71" s="26">
        <f t="shared" si="19"/>
        <v>0</v>
      </c>
      <c r="ASE71" s="26">
        <f t="shared" si="19"/>
        <v>0</v>
      </c>
      <c r="ASF71" s="26">
        <f t="shared" si="19"/>
        <v>0</v>
      </c>
      <c r="ASG71" s="26">
        <f t="shared" si="19"/>
        <v>0</v>
      </c>
      <c r="ASH71" s="26">
        <f t="shared" si="19"/>
        <v>0</v>
      </c>
      <c r="ASI71" s="26">
        <f t="shared" si="19"/>
        <v>0</v>
      </c>
      <c r="ASJ71" s="26">
        <f t="shared" si="19"/>
        <v>0</v>
      </c>
      <c r="ASK71" s="26">
        <f t="shared" si="19"/>
        <v>0</v>
      </c>
      <c r="ASL71" s="26">
        <f t="shared" si="19"/>
        <v>0</v>
      </c>
      <c r="ASM71" s="26">
        <f t="shared" si="19"/>
        <v>0</v>
      </c>
      <c r="ASN71" s="26">
        <f t="shared" si="19"/>
        <v>0</v>
      </c>
      <c r="ASO71" s="26">
        <f t="shared" si="19"/>
        <v>0</v>
      </c>
      <c r="ASP71" s="26">
        <f t="shared" si="19"/>
        <v>0</v>
      </c>
      <c r="ASQ71" s="26">
        <f t="shared" si="19"/>
        <v>0</v>
      </c>
      <c r="ASR71" s="26">
        <f t="shared" si="19"/>
        <v>0</v>
      </c>
      <c r="ASS71" s="26">
        <f t="shared" si="19"/>
        <v>0</v>
      </c>
      <c r="AST71" s="26">
        <f t="shared" si="19"/>
        <v>0</v>
      </c>
      <c r="ASU71" s="26">
        <f t="shared" si="19"/>
        <v>0</v>
      </c>
      <c r="ASV71" s="26">
        <f t="shared" si="19"/>
        <v>0</v>
      </c>
      <c r="ASW71" s="26">
        <f t="shared" si="19"/>
        <v>0</v>
      </c>
      <c r="ASX71" s="26">
        <f t="shared" si="19"/>
        <v>0</v>
      </c>
      <c r="ASY71" s="26">
        <f t="shared" si="19"/>
        <v>0</v>
      </c>
      <c r="ASZ71" s="26">
        <f t="shared" si="19"/>
        <v>0</v>
      </c>
      <c r="ATA71" s="26">
        <f t="shared" si="19"/>
        <v>0</v>
      </c>
      <c r="ATB71" s="26">
        <f t="shared" si="19"/>
        <v>0</v>
      </c>
      <c r="ATC71" s="26">
        <f t="shared" si="19"/>
        <v>0</v>
      </c>
      <c r="ATD71" s="26">
        <f t="shared" si="19"/>
        <v>0</v>
      </c>
      <c r="ATE71" s="26">
        <f t="shared" si="19"/>
        <v>0</v>
      </c>
      <c r="ATF71" s="26">
        <f t="shared" si="19"/>
        <v>0</v>
      </c>
      <c r="ATG71" s="26">
        <f t="shared" si="19"/>
        <v>0</v>
      </c>
      <c r="ATH71" s="26">
        <f t="shared" si="19"/>
        <v>0</v>
      </c>
      <c r="ATI71" s="26">
        <f t="shared" si="19"/>
        <v>0</v>
      </c>
      <c r="ATJ71" s="26">
        <f t="shared" si="19"/>
        <v>0</v>
      </c>
      <c r="ATK71" s="26">
        <f t="shared" si="19"/>
        <v>0</v>
      </c>
      <c r="ATL71" s="26">
        <f t="shared" si="19"/>
        <v>0</v>
      </c>
      <c r="ATM71" s="26">
        <f t="shared" si="19"/>
        <v>0</v>
      </c>
      <c r="ATN71" s="26">
        <f t="shared" si="19"/>
        <v>0</v>
      </c>
      <c r="ATO71" s="26">
        <f t="shared" si="19"/>
        <v>0</v>
      </c>
      <c r="ATP71" s="26">
        <f t="shared" si="19"/>
        <v>0</v>
      </c>
      <c r="ATQ71" s="26">
        <f t="shared" si="19"/>
        <v>0</v>
      </c>
      <c r="ATR71" s="26">
        <f t="shared" si="19"/>
        <v>0</v>
      </c>
      <c r="ATS71" s="26">
        <f t="shared" si="19"/>
        <v>0</v>
      </c>
      <c r="ATT71" s="26">
        <f t="shared" si="19"/>
        <v>0</v>
      </c>
      <c r="ATU71" s="26">
        <f t="shared" si="19"/>
        <v>0</v>
      </c>
      <c r="ATV71" s="26">
        <f t="shared" si="19"/>
        <v>0</v>
      </c>
      <c r="ATW71" s="26">
        <f t="shared" si="19"/>
        <v>0</v>
      </c>
      <c r="ATX71" s="26">
        <f t="shared" si="19"/>
        <v>0</v>
      </c>
      <c r="ATY71" s="26">
        <f t="shared" ref="ATY71:AWJ71" si="20">SUM(ATY67:ATY70)</f>
        <v>0</v>
      </c>
      <c r="ATZ71" s="26">
        <f t="shared" si="20"/>
        <v>0</v>
      </c>
      <c r="AUA71" s="26">
        <f t="shared" si="20"/>
        <v>0</v>
      </c>
      <c r="AUB71" s="26">
        <f t="shared" si="20"/>
        <v>0</v>
      </c>
      <c r="AUC71" s="26">
        <f t="shared" si="20"/>
        <v>0</v>
      </c>
      <c r="AUD71" s="26">
        <f t="shared" si="20"/>
        <v>0</v>
      </c>
      <c r="AUE71" s="26">
        <f t="shared" si="20"/>
        <v>0</v>
      </c>
      <c r="AUF71" s="26">
        <f t="shared" si="20"/>
        <v>0</v>
      </c>
      <c r="AUG71" s="26">
        <f t="shared" si="20"/>
        <v>0</v>
      </c>
      <c r="AUH71" s="26">
        <f t="shared" si="20"/>
        <v>0</v>
      </c>
      <c r="AUI71" s="26">
        <f t="shared" si="20"/>
        <v>0</v>
      </c>
      <c r="AUJ71" s="26">
        <f t="shared" si="20"/>
        <v>0</v>
      </c>
      <c r="AUK71" s="26">
        <f t="shared" si="20"/>
        <v>0</v>
      </c>
      <c r="AUL71" s="26">
        <f t="shared" si="20"/>
        <v>0</v>
      </c>
      <c r="AUM71" s="26">
        <f t="shared" si="20"/>
        <v>0</v>
      </c>
      <c r="AUN71" s="26">
        <f t="shared" si="20"/>
        <v>0</v>
      </c>
      <c r="AUO71" s="26">
        <f t="shared" si="20"/>
        <v>0</v>
      </c>
      <c r="AUP71" s="26">
        <f t="shared" si="20"/>
        <v>0</v>
      </c>
      <c r="AUQ71" s="26">
        <f t="shared" si="20"/>
        <v>0</v>
      </c>
      <c r="AUR71" s="26">
        <f t="shared" si="20"/>
        <v>0</v>
      </c>
      <c r="AUS71" s="26">
        <f t="shared" si="20"/>
        <v>0</v>
      </c>
      <c r="AUT71" s="26">
        <f t="shared" si="20"/>
        <v>0</v>
      </c>
      <c r="AUU71" s="26">
        <f t="shared" si="20"/>
        <v>0</v>
      </c>
      <c r="AUV71" s="26">
        <f t="shared" si="20"/>
        <v>0</v>
      </c>
      <c r="AUW71" s="26">
        <f t="shared" si="20"/>
        <v>0</v>
      </c>
      <c r="AUX71" s="26">
        <f t="shared" si="20"/>
        <v>0</v>
      </c>
      <c r="AUY71" s="26">
        <f t="shared" si="20"/>
        <v>0</v>
      </c>
      <c r="AUZ71" s="26">
        <f t="shared" si="20"/>
        <v>0</v>
      </c>
      <c r="AVA71" s="26">
        <f t="shared" si="20"/>
        <v>0</v>
      </c>
      <c r="AVB71" s="26">
        <f t="shared" si="20"/>
        <v>0</v>
      </c>
      <c r="AVC71" s="26">
        <f t="shared" si="20"/>
        <v>0</v>
      </c>
      <c r="AVD71" s="26">
        <f t="shared" si="20"/>
        <v>0</v>
      </c>
      <c r="AVE71" s="26">
        <f t="shared" si="20"/>
        <v>0</v>
      </c>
      <c r="AVF71" s="26">
        <f t="shared" si="20"/>
        <v>0</v>
      </c>
      <c r="AVG71" s="26">
        <f t="shared" si="20"/>
        <v>0</v>
      </c>
      <c r="AVH71" s="26">
        <f t="shared" si="20"/>
        <v>0</v>
      </c>
      <c r="AVI71" s="26">
        <f t="shared" si="20"/>
        <v>0</v>
      </c>
      <c r="AVJ71" s="26">
        <f t="shared" si="20"/>
        <v>0</v>
      </c>
      <c r="AVK71" s="26">
        <f t="shared" si="20"/>
        <v>0</v>
      </c>
      <c r="AVL71" s="26">
        <f t="shared" si="20"/>
        <v>0</v>
      </c>
      <c r="AVM71" s="26">
        <f t="shared" si="20"/>
        <v>0</v>
      </c>
      <c r="AVN71" s="26">
        <f t="shared" si="20"/>
        <v>0</v>
      </c>
      <c r="AVO71" s="26">
        <f t="shared" si="20"/>
        <v>0</v>
      </c>
      <c r="AVP71" s="26">
        <f t="shared" si="20"/>
        <v>0</v>
      </c>
      <c r="AVQ71" s="26">
        <f t="shared" si="20"/>
        <v>0</v>
      </c>
      <c r="AVR71" s="26">
        <f t="shared" si="20"/>
        <v>0</v>
      </c>
      <c r="AVS71" s="26">
        <f t="shared" si="20"/>
        <v>0</v>
      </c>
      <c r="AVT71" s="26">
        <f t="shared" si="20"/>
        <v>0</v>
      </c>
      <c r="AVU71" s="26">
        <f t="shared" si="20"/>
        <v>0</v>
      </c>
      <c r="AVV71" s="26">
        <f t="shared" si="20"/>
        <v>0</v>
      </c>
      <c r="AVW71" s="26">
        <f t="shared" si="20"/>
        <v>0</v>
      </c>
      <c r="AVX71" s="26">
        <f t="shared" si="20"/>
        <v>0</v>
      </c>
      <c r="AVY71" s="26">
        <f t="shared" si="20"/>
        <v>0</v>
      </c>
      <c r="AVZ71" s="26">
        <f t="shared" si="20"/>
        <v>0</v>
      </c>
      <c r="AWA71" s="26">
        <f t="shared" si="20"/>
        <v>0</v>
      </c>
      <c r="AWB71" s="26">
        <f t="shared" si="20"/>
        <v>0</v>
      </c>
      <c r="AWC71" s="26">
        <f t="shared" si="20"/>
        <v>0</v>
      </c>
      <c r="AWD71" s="26">
        <f t="shared" si="20"/>
        <v>0</v>
      </c>
      <c r="AWE71" s="26">
        <f t="shared" si="20"/>
        <v>0</v>
      </c>
      <c r="AWF71" s="26">
        <f t="shared" si="20"/>
        <v>0</v>
      </c>
      <c r="AWG71" s="26">
        <f t="shared" si="20"/>
        <v>0</v>
      </c>
      <c r="AWH71" s="26">
        <f t="shared" si="20"/>
        <v>0</v>
      </c>
      <c r="AWI71" s="26">
        <f t="shared" si="20"/>
        <v>0</v>
      </c>
      <c r="AWJ71" s="26">
        <f t="shared" si="20"/>
        <v>0</v>
      </c>
      <c r="AWK71" s="26">
        <f t="shared" ref="AWK71:AYV71" si="21">SUM(AWK67:AWK70)</f>
        <v>0</v>
      </c>
      <c r="AWL71" s="26">
        <f t="shared" si="21"/>
        <v>0</v>
      </c>
      <c r="AWM71" s="26">
        <f t="shared" si="21"/>
        <v>0</v>
      </c>
      <c r="AWN71" s="26">
        <f t="shared" si="21"/>
        <v>0</v>
      </c>
      <c r="AWO71" s="26">
        <f t="shared" si="21"/>
        <v>0</v>
      </c>
      <c r="AWP71" s="26">
        <f t="shared" si="21"/>
        <v>0</v>
      </c>
      <c r="AWQ71" s="26">
        <f t="shared" si="21"/>
        <v>0</v>
      </c>
      <c r="AWR71" s="26">
        <f t="shared" si="21"/>
        <v>0</v>
      </c>
      <c r="AWS71" s="26">
        <f t="shared" si="21"/>
        <v>0</v>
      </c>
      <c r="AWT71" s="26">
        <f t="shared" si="21"/>
        <v>0</v>
      </c>
      <c r="AWU71" s="26">
        <f t="shared" si="21"/>
        <v>0</v>
      </c>
      <c r="AWV71" s="26">
        <f t="shared" si="21"/>
        <v>0</v>
      </c>
      <c r="AWW71" s="26">
        <f t="shared" si="21"/>
        <v>0</v>
      </c>
      <c r="AWX71" s="26">
        <f t="shared" si="21"/>
        <v>0</v>
      </c>
      <c r="AWY71" s="26">
        <f t="shared" si="21"/>
        <v>0</v>
      </c>
      <c r="AWZ71" s="26">
        <f t="shared" si="21"/>
        <v>0</v>
      </c>
      <c r="AXA71" s="26">
        <f t="shared" si="21"/>
        <v>0</v>
      </c>
      <c r="AXB71" s="26">
        <f t="shared" si="21"/>
        <v>0</v>
      </c>
      <c r="AXC71" s="26">
        <f t="shared" si="21"/>
        <v>0</v>
      </c>
      <c r="AXD71" s="26">
        <f t="shared" si="21"/>
        <v>0</v>
      </c>
      <c r="AXE71" s="26">
        <f t="shared" si="21"/>
        <v>0</v>
      </c>
      <c r="AXF71" s="26">
        <f t="shared" si="21"/>
        <v>0</v>
      </c>
      <c r="AXG71" s="26">
        <f t="shared" si="21"/>
        <v>0</v>
      </c>
      <c r="AXH71" s="26">
        <f t="shared" si="21"/>
        <v>0</v>
      </c>
      <c r="AXI71" s="26">
        <f t="shared" si="21"/>
        <v>0</v>
      </c>
      <c r="AXJ71" s="26">
        <f t="shared" si="21"/>
        <v>0</v>
      </c>
      <c r="AXK71" s="26">
        <f t="shared" si="21"/>
        <v>0</v>
      </c>
      <c r="AXL71" s="26">
        <f t="shared" si="21"/>
        <v>0</v>
      </c>
      <c r="AXM71" s="26">
        <f t="shared" si="21"/>
        <v>0</v>
      </c>
      <c r="AXN71" s="26">
        <f t="shared" si="21"/>
        <v>0</v>
      </c>
      <c r="AXO71" s="26">
        <f t="shared" si="21"/>
        <v>0</v>
      </c>
      <c r="AXP71" s="26">
        <f t="shared" si="21"/>
        <v>0</v>
      </c>
      <c r="AXQ71" s="26">
        <f t="shared" si="21"/>
        <v>0</v>
      </c>
      <c r="AXR71" s="26">
        <f t="shared" si="21"/>
        <v>0</v>
      </c>
      <c r="AXS71" s="26">
        <f t="shared" si="21"/>
        <v>0</v>
      </c>
      <c r="AXT71" s="26">
        <f t="shared" si="21"/>
        <v>0</v>
      </c>
      <c r="AXU71" s="26">
        <f t="shared" si="21"/>
        <v>0</v>
      </c>
      <c r="AXV71" s="26">
        <f t="shared" si="21"/>
        <v>0</v>
      </c>
      <c r="AXW71" s="26">
        <f t="shared" si="21"/>
        <v>0</v>
      </c>
      <c r="AXX71" s="26">
        <f t="shared" si="21"/>
        <v>0</v>
      </c>
      <c r="AXY71" s="26">
        <f t="shared" si="21"/>
        <v>0</v>
      </c>
      <c r="AXZ71" s="26">
        <f t="shared" si="21"/>
        <v>0</v>
      </c>
      <c r="AYA71" s="26">
        <f t="shared" si="21"/>
        <v>0</v>
      </c>
      <c r="AYB71" s="26">
        <f t="shared" si="21"/>
        <v>0</v>
      </c>
      <c r="AYC71" s="26">
        <f t="shared" si="21"/>
        <v>0</v>
      </c>
      <c r="AYD71" s="26">
        <f t="shared" si="21"/>
        <v>0</v>
      </c>
      <c r="AYE71" s="26">
        <f t="shared" si="21"/>
        <v>0</v>
      </c>
      <c r="AYF71" s="26">
        <f t="shared" si="21"/>
        <v>0</v>
      </c>
      <c r="AYG71" s="26">
        <f t="shared" si="21"/>
        <v>0</v>
      </c>
      <c r="AYH71" s="26">
        <f t="shared" si="21"/>
        <v>0</v>
      </c>
      <c r="AYI71" s="26">
        <f t="shared" si="21"/>
        <v>0</v>
      </c>
      <c r="AYJ71" s="26">
        <f t="shared" si="21"/>
        <v>0</v>
      </c>
      <c r="AYK71" s="26">
        <f t="shared" si="21"/>
        <v>0</v>
      </c>
      <c r="AYL71" s="26">
        <f t="shared" si="21"/>
        <v>0</v>
      </c>
      <c r="AYM71" s="26">
        <f t="shared" si="21"/>
        <v>0</v>
      </c>
      <c r="AYN71" s="26">
        <f t="shared" si="21"/>
        <v>0</v>
      </c>
      <c r="AYO71" s="26">
        <f t="shared" si="21"/>
        <v>0</v>
      </c>
      <c r="AYP71" s="26">
        <f t="shared" si="21"/>
        <v>0</v>
      </c>
      <c r="AYQ71" s="26">
        <f t="shared" si="21"/>
        <v>0</v>
      </c>
      <c r="AYR71" s="26">
        <f t="shared" si="21"/>
        <v>0</v>
      </c>
      <c r="AYS71" s="26">
        <f t="shared" si="21"/>
        <v>0</v>
      </c>
      <c r="AYT71" s="26">
        <f t="shared" si="21"/>
        <v>0</v>
      </c>
      <c r="AYU71" s="26">
        <f t="shared" si="21"/>
        <v>0</v>
      </c>
      <c r="AYV71" s="26">
        <f t="shared" si="21"/>
        <v>0</v>
      </c>
      <c r="AYW71" s="26">
        <f t="shared" ref="AYW71:BBH71" si="22">SUM(AYW67:AYW70)</f>
        <v>0</v>
      </c>
      <c r="AYX71" s="26">
        <f t="shared" si="22"/>
        <v>0</v>
      </c>
      <c r="AYY71" s="26">
        <f t="shared" si="22"/>
        <v>0</v>
      </c>
      <c r="AYZ71" s="26">
        <f t="shared" si="22"/>
        <v>0</v>
      </c>
      <c r="AZA71" s="26">
        <f t="shared" si="22"/>
        <v>0</v>
      </c>
      <c r="AZB71" s="26">
        <f t="shared" si="22"/>
        <v>0</v>
      </c>
      <c r="AZC71" s="26">
        <f t="shared" si="22"/>
        <v>0</v>
      </c>
      <c r="AZD71" s="26">
        <f t="shared" si="22"/>
        <v>0</v>
      </c>
      <c r="AZE71" s="26">
        <f t="shared" si="22"/>
        <v>0</v>
      </c>
      <c r="AZF71" s="26">
        <f t="shared" si="22"/>
        <v>0</v>
      </c>
      <c r="AZG71" s="26">
        <f t="shared" si="22"/>
        <v>0</v>
      </c>
      <c r="AZH71" s="26">
        <f t="shared" si="22"/>
        <v>0</v>
      </c>
      <c r="AZI71" s="26">
        <f t="shared" si="22"/>
        <v>0</v>
      </c>
      <c r="AZJ71" s="26">
        <f t="shared" si="22"/>
        <v>0</v>
      </c>
      <c r="AZK71" s="26">
        <f t="shared" si="22"/>
        <v>0</v>
      </c>
      <c r="AZL71" s="26">
        <f t="shared" si="22"/>
        <v>0</v>
      </c>
      <c r="AZM71" s="26">
        <f t="shared" si="22"/>
        <v>0</v>
      </c>
      <c r="AZN71" s="26">
        <f t="shared" si="22"/>
        <v>0</v>
      </c>
      <c r="AZO71" s="26">
        <f t="shared" si="22"/>
        <v>0</v>
      </c>
      <c r="AZP71" s="26">
        <f t="shared" si="22"/>
        <v>0</v>
      </c>
      <c r="AZQ71" s="26">
        <f t="shared" si="22"/>
        <v>0</v>
      </c>
      <c r="AZR71" s="26">
        <f t="shared" si="22"/>
        <v>0</v>
      </c>
      <c r="AZS71" s="26">
        <f t="shared" si="22"/>
        <v>0</v>
      </c>
      <c r="AZT71" s="26">
        <f t="shared" si="22"/>
        <v>0</v>
      </c>
      <c r="AZU71" s="26">
        <f t="shared" si="22"/>
        <v>0</v>
      </c>
      <c r="AZV71" s="26">
        <f t="shared" si="22"/>
        <v>0</v>
      </c>
      <c r="AZW71" s="26">
        <f t="shared" si="22"/>
        <v>0</v>
      </c>
      <c r="AZX71" s="26">
        <f t="shared" si="22"/>
        <v>0</v>
      </c>
      <c r="AZY71" s="26">
        <f t="shared" si="22"/>
        <v>0</v>
      </c>
      <c r="AZZ71" s="26">
        <f t="shared" si="22"/>
        <v>0</v>
      </c>
      <c r="BAA71" s="26">
        <f t="shared" si="22"/>
        <v>0</v>
      </c>
      <c r="BAB71" s="26">
        <f t="shared" si="22"/>
        <v>0</v>
      </c>
      <c r="BAC71" s="26">
        <f t="shared" si="22"/>
        <v>0</v>
      </c>
      <c r="BAD71" s="26">
        <f t="shared" si="22"/>
        <v>0</v>
      </c>
      <c r="BAE71" s="26">
        <f t="shared" si="22"/>
        <v>0</v>
      </c>
      <c r="BAF71" s="26">
        <f t="shared" si="22"/>
        <v>0</v>
      </c>
      <c r="BAG71" s="26">
        <f t="shared" si="22"/>
        <v>0</v>
      </c>
      <c r="BAH71" s="26">
        <f t="shared" si="22"/>
        <v>0</v>
      </c>
      <c r="BAI71" s="26">
        <f t="shared" si="22"/>
        <v>0</v>
      </c>
      <c r="BAJ71" s="26">
        <f t="shared" si="22"/>
        <v>0</v>
      </c>
      <c r="BAK71" s="26">
        <f t="shared" si="22"/>
        <v>0</v>
      </c>
      <c r="BAL71" s="26">
        <f t="shared" si="22"/>
        <v>0</v>
      </c>
      <c r="BAM71" s="26">
        <f t="shared" si="22"/>
        <v>0</v>
      </c>
      <c r="BAN71" s="26">
        <f t="shared" si="22"/>
        <v>0</v>
      </c>
      <c r="BAO71" s="26">
        <f t="shared" si="22"/>
        <v>0</v>
      </c>
      <c r="BAP71" s="26">
        <f t="shared" si="22"/>
        <v>0</v>
      </c>
      <c r="BAQ71" s="26">
        <f t="shared" si="22"/>
        <v>0</v>
      </c>
      <c r="BAR71" s="26">
        <f t="shared" si="22"/>
        <v>0</v>
      </c>
      <c r="BAS71" s="26">
        <f t="shared" si="22"/>
        <v>0</v>
      </c>
      <c r="BAT71" s="26">
        <f t="shared" si="22"/>
        <v>0</v>
      </c>
      <c r="BAU71" s="26">
        <f t="shared" si="22"/>
        <v>0</v>
      </c>
      <c r="BAV71" s="26">
        <f t="shared" si="22"/>
        <v>0</v>
      </c>
      <c r="BAW71" s="26">
        <f t="shared" si="22"/>
        <v>0</v>
      </c>
      <c r="BAX71" s="26">
        <f t="shared" si="22"/>
        <v>0</v>
      </c>
      <c r="BAY71" s="26">
        <f t="shared" si="22"/>
        <v>0</v>
      </c>
      <c r="BAZ71" s="26">
        <f t="shared" si="22"/>
        <v>0</v>
      </c>
      <c r="BBA71" s="26">
        <f t="shared" si="22"/>
        <v>0</v>
      </c>
      <c r="BBB71" s="26">
        <f t="shared" si="22"/>
        <v>0</v>
      </c>
      <c r="BBC71" s="26">
        <f t="shared" si="22"/>
        <v>0</v>
      </c>
      <c r="BBD71" s="26">
        <f t="shared" si="22"/>
        <v>0</v>
      </c>
      <c r="BBE71" s="26">
        <f t="shared" si="22"/>
        <v>0</v>
      </c>
      <c r="BBF71" s="26">
        <f t="shared" si="22"/>
        <v>0</v>
      </c>
      <c r="BBG71" s="26">
        <f t="shared" si="22"/>
        <v>0</v>
      </c>
      <c r="BBH71" s="26">
        <f t="shared" si="22"/>
        <v>0</v>
      </c>
      <c r="BBI71" s="26">
        <f t="shared" ref="BBI71:BDT71" si="23">SUM(BBI67:BBI70)</f>
        <v>0</v>
      </c>
      <c r="BBJ71" s="26">
        <f t="shared" si="23"/>
        <v>0</v>
      </c>
      <c r="BBK71" s="26">
        <f t="shared" si="23"/>
        <v>0</v>
      </c>
      <c r="BBL71" s="26">
        <f t="shared" si="23"/>
        <v>0</v>
      </c>
      <c r="BBM71" s="26">
        <f t="shared" si="23"/>
        <v>0</v>
      </c>
      <c r="BBN71" s="26">
        <f t="shared" si="23"/>
        <v>0</v>
      </c>
      <c r="BBO71" s="26">
        <f t="shared" si="23"/>
        <v>0</v>
      </c>
      <c r="BBP71" s="26">
        <f t="shared" si="23"/>
        <v>0</v>
      </c>
      <c r="BBQ71" s="26">
        <f t="shared" si="23"/>
        <v>0</v>
      </c>
      <c r="BBR71" s="26">
        <f t="shared" si="23"/>
        <v>0</v>
      </c>
      <c r="BBS71" s="26">
        <f t="shared" si="23"/>
        <v>0</v>
      </c>
      <c r="BBT71" s="26">
        <f t="shared" si="23"/>
        <v>0</v>
      </c>
      <c r="BBU71" s="26">
        <f t="shared" si="23"/>
        <v>0</v>
      </c>
      <c r="BBV71" s="26">
        <f t="shared" si="23"/>
        <v>0</v>
      </c>
      <c r="BBW71" s="26">
        <f t="shared" si="23"/>
        <v>0</v>
      </c>
      <c r="BBX71" s="26">
        <f t="shared" si="23"/>
        <v>0</v>
      </c>
      <c r="BBY71" s="26">
        <f t="shared" si="23"/>
        <v>0</v>
      </c>
      <c r="BBZ71" s="26">
        <f t="shared" si="23"/>
        <v>0</v>
      </c>
      <c r="BCA71" s="26">
        <f t="shared" si="23"/>
        <v>0</v>
      </c>
      <c r="BCB71" s="26">
        <f t="shared" si="23"/>
        <v>0</v>
      </c>
      <c r="BCC71" s="26">
        <f t="shared" si="23"/>
        <v>0</v>
      </c>
      <c r="BCD71" s="26">
        <f t="shared" si="23"/>
        <v>0</v>
      </c>
      <c r="BCE71" s="26">
        <f t="shared" si="23"/>
        <v>0</v>
      </c>
      <c r="BCF71" s="26">
        <f t="shared" si="23"/>
        <v>0</v>
      </c>
      <c r="BCG71" s="26">
        <f t="shared" si="23"/>
        <v>0</v>
      </c>
      <c r="BCH71" s="26">
        <f t="shared" si="23"/>
        <v>0</v>
      </c>
      <c r="BCI71" s="26">
        <f t="shared" si="23"/>
        <v>0</v>
      </c>
      <c r="BCJ71" s="26">
        <f t="shared" si="23"/>
        <v>0</v>
      </c>
      <c r="BCK71" s="26">
        <f t="shared" si="23"/>
        <v>0</v>
      </c>
      <c r="BCL71" s="26">
        <f t="shared" si="23"/>
        <v>0</v>
      </c>
      <c r="BCM71" s="26">
        <f t="shared" si="23"/>
        <v>0</v>
      </c>
      <c r="BCN71" s="26">
        <f t="shared" si="23"/>
        <v>0</v>
      </c>
      <c r="BCO71" s="26">
        <f t="shared" si="23"/>
        <v>0</v>
      </c>
      <c r="BCP71" s="26">
        <f t="shared" si="23"/>
        <v>0</v>
      </c>
      <c r="BCQ71" s="26">
        <f t="shared" si="23"/>
        <v>0</v>
      </c>
      <c r="BCR71" s="26">
        <f t="shared" si="23"/>
        <v>0</v>
      </c>
      <c r="BCS71" s="26">
        <f t="shared" si="23"/>
        <v>0</v>
      </c>
      <c r="BCT71" s="26">
        <f t="shared" si="23"/>
        <v>0</v>
      </c>
      <c r="BCU71" s="26">
        <f t="shared" si="23"/>
        <v>0</v>
      </c>
      <c r="BCV71" s="26">
        <f t="shared" si="23"/>
        <v>0</v>
      </c>
      <c r="BCW71" s="26">
        <f t="shared" si="23"/>
        <v>0</v>
      </c>
      <c r="BCX71" s="26">
        <f t="shared" si="23"/>
        <v>0</v>
      </c>
      <c r="BCY71" s="26">
        <f t="shared" si="23"/>
        <v>0</v>
      </c>
      <c r="BCZ71" s="26">
        <f t="shared" si="23"/>
        <v>0</v>
      </c>
      <c r="BDA71" s="26">
        <f t="shared" si="23"/>
        <v>0</v>
      </c>
      <c r="BDB71" s="26">
        <f t="shared" si="23"/>
        <v>0</v>
      </c>
      <c r="BDC71" s="26">
        <f t="shared" si="23"/>
        <v>0</v>
      </c>
      <c r="BDD71" s="26">
        <f t="shared" si="23"/>
        <v>0</v>
      </c>
      <c r="BDE71" s="26">
        <f t="shared" si="23"/>
        <v>0</v>
      </c>
      <c r="BDF71" s="26">
        <f t="shared" si="23"/>
        <v>0</v>
      </c>
      <c r="BDG71" s="26">
        <f t="shared" si="23"/>
        <v>0</v>
      </c>
      <c r="BDH71" s="26">
        <f t="shared" si="23"/>
        <v>0</v>
      </c>
      <c r="BDI71" s="26">
        <f t="shared" si="23"/>
        <v>0</v>
      </c>
      <c r="BDJ71" s="26">
        <f t="shared" si="23"/>
        <v>0</v>
      </c>
      <c r="BDK71" s="26">
        <f t="shared" si="23"/>
        <v>0</v>
      </c>
      <c r="BDL71" s="26">
        <f t="shared" si="23"/>
        <v>0</v>
      </c>
      <c r="BDM71" s="26">
        <f t="shared" si="23"/>
        <v>0</v>
      </c>
      <c r="BDN71" s="26">
        <f t="shared" si="23"/>
        <v>0</v>
      </c>
      <c r="BDO71" s="26">
        <f t="shared" si="23"/>
        <v>0</v>
      </c>
      <c r="BDP71" s="26">
        <f t="shared" si="23"/>
        <v>0</v>
      </c>
      <c r="BDQ71" s="26">
        <f t="shared" si="23"/>
        <v>0</v>
      </c>
      <c r="BDR71" s="26">
        <f t="shared" si="23"/>
        <v>0</v>
      </c>
      <c r="BDS71" s="26">
        <f t="shared" si="23"/>
        <v>0</v>
      </c>
      <c r="BDT71" s="26">
        <f t="shared" si="23"/>
        <v>0</v>
      </c>
      <c r="BDU71" s="26">
        <f t="shared" ref="BDU71:BGF71" si="24">SUM(BDU67:BDU70)</f>
        <v>0</v>
      </c>
      <c r="BDV71" s="26">
        <f t="shared" si="24"/>
        <v>0</v>
      </c>
      <c r="BDW71" s="26">
        <f t="shared" si="24"/>
        <v>0</v>
      </c>
      <c r="BDX71" s="26">
        <f t="shared" si="24"/>
        <v>0</v>
      </c>
      <c r="BDY71" s="26">
        <f t="shared" si="24"/>
        <v>0</v>
      </c>
      <c r="BDZ71" s="26">
        <f t="shared" si="24"/>
        <v>0</v>
      </c>
      <c r="BEA71" s="26">
        <f t="shared" si="24"/>
        <v>0</v>
      </c>
      <c r="BEB71" s="26">
        <f t="shared" si="24"/>
        <v>0</v>
      </c>
      <c r="BEC71" s="26">
        <f t="shared" si="24"/>
        <v>0</v>
      </c>
      <c r="BED71" s="26">
        <f t="shared" si="24"/>
        <v>0</v>
      </c>
      <c r="BEE71" s="26">
        <f t="shared" si="24"/>
        <v>0</v>
      </c>
      <c r="BEF71" s="26">
        <f t="shared" si="24"/>
        <v>0</v>
      </c>
      <c r="BEG71" s="26">
        <f t="shared" si="24"/>
        <v>0</v>
      </c>
      <c r="BEH71" s="26">
        <f t="shared" si="24"/>
        <v>0</v>
      </c>
      <c r="BEI71" s="26">
        <f t="shared" si="24"/>
        <v>0</v>
      </c>
      <c r="BEJ71" s="26">
        <f t="shared" si="24"/>
        <v>0</v>
      </c>
      <c r="BEK71" s="26">
        <f t="shared" si="24"/>
        <v>0</v>
      </c>
      <c r="BEL71" s="26">
        <f t="shared" si="24"/>
        <v>0</v>
      </c>
      <c r="BEM71" s="26">
        <f t="shared" si="24"/>
        <v>0</v>
      </c>
      <c r="BEN71" s="26">
        <f t="shared" si="24"/>
        <v>0</v>
      </c>
      <c r="BEO71" s="26">
        <f t="shared" si="24"/>
        <v>0</v>
      </c>
      <c r="BEP71" s="26">
        <f t="shared" si="24"/>
        <v>0</v>
      </c>
      <c r="BEQ71" s="26">
        <f t="shared" si="24"/>
        <v>0</v>
      </c>
      <c r="BER71" s="26">
        <f t="shared" si="24"/>
        <v>0</v>
      </c>
      <c r="BES71" s="26">
        <f t="shared" si="24"/>
        <v>0</v>
      </c>
      <c r="BET71" s="26">
        <f t="shared" si="24"/>
        <v>0</v>
      </c>
      <c r="BEU71" s="26">
        <f t="shared" si="24"/>
        <v>0</v>
      </c>
      <c r="BEV71" s="26">
        <f t="shared" si="24"/>
        <v>0</v>
      </c>
      <c r="BEW71" s="26">
        <f t="shared" si="24"/>
        <v>0</v>
      </c>
      <c r="BEX71" s="26">
        <f t="shared" si="24"/>
        <v>0</v>
      </c>
      <c r="BEY71" s="26">
        <f t="shared" si="24"/>
        <v>0</v>
      </c>
      <c r="BEZ71" s="26">
        <f t="shared" si="24"/>
        <v>0</v>
      </c>
      <c r="BFA71" s="26">
        <f t="shared" si="24"/>
        <v>0</v>
      </c>
      <c r="BFB71" s="26">
        <f t="shared" si="24"/>
        <v>0</v>
      </c>
      <c r="BFC71" s="26">
        <f t="shared" si="24"/>
        <v>0</v>
      </c>
      <c r="BFD71" s="26">
        <f t="shared" si="24"/>
        <v>0</v>
      </c>
      <c r="BFE71" s="26">
        <f t="shared" si="24"/>
        <v>0</v>
      </c>
      <c r="BFF71" s="26">
        <f t="shared" si="24"/>
        <v>0</v>
      </c>
      <c r="BFG71" s="26">
        <f t="shared" si="24"/>
        <v>0</v>
      </c>
      <c r="BFH71" s="26">
        <f t="shared" si="24"/>
        <v>0</v>
      </c>
      <c r="BFI71" s="26">
        <f t="shared" si="24"/>
        <v>0</v>
      </c>
      <c r="BFJ71" s="26">
        <f t="shared" si="24"/>
        <v>0</v>
      </c>
      <c r="BFK71" s="26">
        <f t="shared" si="24"/>
        <v>0</v>
      </c>
      <c r="BFL71" s="26">
        <f t="shared" si="24"/>
        <v>0</v>
      </c>
      <c r="BFM71" s="26">
        <f t="shared" si="24"/>
        <v>0</v>
      </c>
      <c r="BFN71" s="26">
        <f t="shared" si="24"/>
        <v>0</v>
      </c>
      <c r="BFO71" s="26">
        <f t="shared" si="24"/>
        <v>0</v>
      </c>
      <c r="BFP71" s="26">
        <f t="shared" si="24"/>
        <v>0</v>
      </c>
      <c r="BFQ71" s="26">
        <f t="shared" si="24"/>
        <v>0</v>
      </c>
      <c r="BFR71" s="26">
        <f t="shared" si="24"/>
        <v>0</v>
      </c>
      <c r="BFS71" s="26">
        <f t="shared" si="24"/>
        <v>0</v>
      </c>
      <c r="BFT71" s="26">
        <f t="shared" si="24"/>
        <v>0</v>
      </c>
      <c r="BFU71" s="26">
        <f t="shared" si="24"/>
        <v>0</v>
      </c>
      <c r="BFV71" s="26">
        <f t="shared" si="24"/>
        <v>0</v>
      </c>
      <c r="BFW71" s="26">
        <f t="shared" si="24"/>
        <v>0</v>
      </c>
      <c r="BFX71" s="26">
        <f t="shared" si="24"/>
        <v>0</v>
      </c>
      <c r="BFY71" s="26">
        <f t="shared" si="24"/>
        <v>0</v>
      </c>
      <c r="BFZ71" s="26">
        <f t="shared" si="24"/>
        <v>0</v>
      </c>
      <c r="BGA71" s="26">
        <f t="shared" si="24"/>
        <v>0</v>
      </c>
      <c r="BGB71" s="26">
        <f t="shared" si="24"/>
        <v>0</v>
      </c>
      <c r="BGC71" s="26">
        <f t="shared" si="24"/>
        <v>0</v>
      </c>
      <c r="BGD71" s="26">
        <f t="shared" si="24"/>
        <v>0</v>
      </c>
      <c r="BGE71" s="26">
        <f t="shared" si="24"/>
        <v>0</v>
      </c>
      <c r="BGF71" s="26">
        <f t="shared" si="24"/>
        <v>0</v>
      </c>
      <c r="BGG71" s="26">
        <f t="shared" ref="BGG71:BIR71" si="25">SUM(BGG67:BGG70)</f>
        <v>0</v>
      </c>
      <c r="BGH71" s="26">
        <f t="shared" si="25"/>
        <v>0</v>
      </c>
      <c r="BGI71" s="26">
        <f t="shared" si="25"/>
        <v>0</v>
      </c>
      <c r="BGJ71" s="26">
        <f t="shared" si="25"/>
        <v>0</v>
      </c>
      <c r="BGK71" s="26">
        <f t="shared" si="25"/>
        <v>0</v>
      </c>
      <c r="BGL71" s="26">
        <f t="shared" si="25"/>
        <v>0</v>
      </c>
      <c r="BGM71" s="26">
        <f t="shared" si="25"/>
        <v>0</v>
      </c>
      <c r="BGN71" s="26">
        <f t="shared" si="25"/>
        <v>0</v>
      </c>
      <c r="BGO71" s="26">
        <f t="shared" si="25"/>
        <v>0</v>
      </c>
      <c r="BGP71" s="26">
        <f t="shared" si="25"/>
        <v>0</v>
      </c>
      <c r="BGQ71" s="26">
        <f t="shared" si="25"/>
        <v>0</v>
      </c>
      <c r="BGR71" s="26">
        <f t="shared" si="25"/>
        <v>0</v>
      </c>
      <c r="BGS71" s="26">
        <f t="shared" si="25"/>
        <v>0</v>
      </c>
      <c r="BGT71" s="26">
        <f t="shared" si="25"/>
        <v>0</v>
      </c>
      <c r="BGU71" s="26">
        <f t="shared" si="25"/>
        <v>0</v>
      </c>
      <c r="BGV71" s="26">
        <f t="shared" si="25"/>
        <v>0</v>
      </c>
      <c r="BGW71" s="26">
        <f t="shared" si="25"/>
        <v>0</v>
      </c>
      <c r="BGX71" s="26">
        <f t="shared" si="25"/>
        <v>0</v>
      </c>
      <c r="BGY71" s="26">
        <f t="shared" si="25"/>
        <v>0</v>
      </c>
      <c r="BGZ71" s="26">
        <f t="shared" si="25"/>
        <v>0</v>
      </c>
      <c r="BHA71" s="26">
        <f t="shared" si="25"/>
        <v>0</v>
      </c>
      <c r="BHB71" s="26">
        <f t="shared" si="25"/>
        <v>0</v>
      </c>
      <c r="BHC71" s="26">
        <f t="shared" si="25"/>
        <v>0</v>
      </c>
      <c r="BHD71" s="26">
        <f t="shared" si="25"/>
        <v>0</v>
      </c>
      <c r="BHE71" s="26">
        <f t="shared" si="25"/>
        <v>0</v>
      </c>
      <c r="BHF71" s="26">
        <f t="shared" si="25"/>
        <v>0</v>
      </c>
      <c r="BHG71" s="26">
        <f t="shared" si="25"/>
        <v>0</v>
      </c>
      <c r="BHH71" s="26">
        <f t="shared" si="25"/>
        <v>0</v>
      </c>
      <c r="BHI71" s="26">
        <f t="shared" si="25"/>
        <v>0</v>
      </c>
      <c r="BHJ71" s="26">
        <f t="shared" si="25"/>
        <v>0</v>
      </c>
      <c r="BHK71" s="26">
        <f t="shared" si="25"/>
        <v>0</v>
      </c>
      <c r="BHL71" s="26">
        <f t="shared" si="25"/>
        <v>0</v>
      </c>
      <c r="BHM71" s="26">
        <f t="shared" si="25"/>
        <v>0</v>
      </c>
      <c r="BHN71" s="26">
        <f t="shared" si="25"/>
        <v>0</v>
      </c>
      <c r="BHO71" s="26">
        <f t="shared" si="25"/>
        <v>0</v>
      </c>
      <c r="BHP71" s="26">
        <f t="shared" si="25"/>
        <v>0</v>
      </c>
      <c r="BHQ71" s="26">
        <f t="shared" si="25"/>
        <v>0</v>
      </c>
      <c r="BHR71" s="26">
        <f t="shared" si="25"/>
        <v>0</v>
      </c>
      <c r="BHS71" s="26">
        <f t="shared" si="25"/>
        <v>0</v>
      </c>
      <c r="BHT71" s="26">
        <f t="shared" si="25"/>
        <v>0</v>
      </c>
      <c r="BHU71" s="26">
        <f t="shared" si="25"/>
        <v>0</v>
      </c>
      <c r="BHV71" s="26">
        <f t="shared" si="25"/>
        <v>0</v>
      </c>
      <c r="BHW71" s="26">
        <f t="shared" si="25"/>
        <v>0</v>
      </c>
      <c r="BHX71" s="26">
        <f t="shared" si="25"/>
        <v>0</v>
      </c>
      <c r="BHY71" s="26">
        <f t="shared" si="25"/>
        <v>0</v>
      </c>
      <c r="BHZ71" s="26">
        <f t="shared" si="25"/>
        <v>0</v>
      </c>
      <c r="BIA71" s="26">
        <f t="shared" si="25"/>
        <v>0</v>
      </c>
      <c r="BIB71" s="26">
        <f t="shared" si="25"/>
        <v>0</v>
      </c>
      <c r="BIC71" s="26">
        <f t="shared" si="25"/>
        <v>0</v>
      </c>
      <c r="BID71" s="26">
        <f t="shared" si="25"/>
        <v>0</v>
      </c>
      <c r="BIE71" s="26">
        <f t="shared" si="25"/>
        <v>0</v>
      </c>
      <c r="BIF71" s="26">
        <f t="shared" si="25"/>
        <v>0</v>
      </c>
      <c r="BIG71" s="26">
        <f t="shared" si="25"/>
        <v>0</v>
      </c>
      <c r="BIH71" s="26">
        <f t="shared" si="25"/>
        <v>0</v>
      </c>
      <c r="BII71" s="26">
        <f t="shared" si="25"/>
        <v>0</v>
      </c>
      <c r="BIJ71" s="26">
        <f t="shared" si="25"/>
        <v>0</v>
      </c>
      <c r="BIK71" s="26">
        <f t="shared" si="25"/>
        <v>0</v>
      </c>
      <c r="BIL71" s="26">
        <f t="shared" si="25"/>
        <v>0</v>
      </c>
      <c r="BIM71" s="26">
        <f t="shared" si="25"/>
        <v>0</v>
      </c>
      <c r="BIN71" s="26">
        <f t="shared" si="25"/>
        <v>0</v>
      </c>
      <c r="BIO71" s="26">
        <f t="shared" si="25"/>
        <v>0</v>
      </c>
      <c r="BIP71" s="26">
        <f t="shared" si="25"/>
        <v>0</v>
      </c>
      <c r="BIQ71" s="26">
        <f t="shared" si="25"/>
        <v>0</v>
      </c>
      <c r="BIR71" s="26">
        <f t="shared" si="25"/>
        <v>0</v>
      </c>
      <c r="BIS71" s="26">
        <f t="shared" ref="BIS71:BLD71" si="26">SUM(BIS67:BIS70)</f>
        <v>0</v>
      </c>
      <c r="BIT71" s="26">
        <f t="shared" si="26"/>
        <v>0</v>
      </c>
      <c r="BIU71" s="26">
        <f t="shared" si="26"/>
        <v>0</v>
      </c>
      <c r="BIV71" s="26">
        <f t="shared" si="26"/>
        <v>0</v>
      </c>
      <c r="BIW71" s="26">
        <f t="shared" si="26"/>
        <v>0</v>
      </c>
      <c r="BIX71" s="26">
        <f t="shared" si="26"/>
        <v>0</v>
      </c>
      <c r="BIY71" s="26">
        <f t="shared" si="26"/>
        <v>0</v>
      </c>
      <c r="BIZ71" s="26">
        <f t="shared" si="26"/>
        <v>0</v>
      </c>
      <c r="BJA71" s="26">
        <f t="shared" si="26"/>
        <v>0</v>
      </c>
      <c r="BJB71" s="26">
        <f t="shared" si="26"/>
        <v>0</v>
      </c>
      <c r="BJC71" s="26">
        <f t="shared" si="26"/>
        <v>0</v>
      </c>
      <c r="BJD71" s="26">
        <f t="shared" si="26"/>
        <v>0</v>
      </c>
      <c r="BJE71" s="26">
        <f t="shared" si="26"/>
        <v>0</v>
      </c>
      <c r="BJF71" s="26">
        <f t="shared" si="26"/>
        <v>0</v>
      </c>
      <c r="BJG71" s="26">
        <f t="shared" si="26"/>
        <v>0</v>
      </c>
      <c r="BJH71" s="26">
        <f t="shared" si="26"/>
        <v>0</v>
      </c>
      <c r="BJI71" s="26">
        <f t="shared" si="26"/>
        <v>0</v>
      </c>
      <c r="BJJ71" s="26">
        <f t="shared" si="26"/>
        <v>0</v>
      </c>
      <c r="BJK71" s="26">
        <f t="shared" si="26"/>
        <v>0</v>
      </c>
      <c r="BJL71" s="26">
        <f t="shared" si="26"/>
        <v>0</v>
      </c>
      <c r="BJM71" s="26">
        <f t="shared" si="26"/>
        <v>0</v>
      </c>
      <c r="BJN71" s="26">
        <f t="shared" si="26"/>
        <v>0</v>
      </c>
      <c r="BJO71" s="26">
        <f t="shared" si="26"/>
        <v>0</v>
      </c>
      <c r="BJP71" s="26">
        <f t="shared" si="26"/>
        <v>0</v>
      </c>
      <c r="BJQ71" s="26">
        <f t="shared" si="26"/>
        <v>0</v>
      </c>
      <c r="BJR71" s="26">
        <f t="shared" si="26"/>
        <v>0</v>
      </c>
      <c r="BJS71" s="26">
        <f t="shared" si="26"/>
        <v>0</v>
      </c>
      <c r="BJT71" s="26">
        <f t="shared" si="26"/>
        <v>0</v>
      </c>
      <c r="BJU71" s="26">
        <f t="shared" si="26"/>
        <v>0</v>
      </c>
      <c r="BJV71" s="26">
        <f t="shared" si="26"/>
        <v>0</v>
      </c>
      <c r="BJW71" s="26">
        <f t="shared" si="26"/>
        <v>0</v>
      </c>
      <c r="BJX71" s="26">
        <f t="shared" si="26"/>
        <v>0</v>
      </c>
      <c r="BJY71" s="26">
        <f t="shared" si="26"/>
        <v>0</v>
      </c>
      <c r="BJZ71" s="26">
        <f t="shared" si="26"/>
        <v>0</v>
      </c>
      <c r="BKA71" s="26">
        <f t="shared" si="26"/>
        <v>0</v>
      </c>
      <c r="BKB71" s="26">
        <f t="shared" si="26"/>
        <v>0</v>
      </c>
      <c r="BKC71" s="26">
        <f t="shared" si="26"/>
        <v>0</v>
      </c>
      <c r="BKD71" s="26">
        <f t="shared" si="26"/>
        <v>0</v>
      </c>
      <c r="BKE71" s="26">
        <f t="shared" si="26"/>
        <v>0</v>
      </c>
      <c r="BKF71" s="26">
        <f t="shared" si="26"/>
        <v>0</v>
      </c>
      <c r="BKG71" s="26">
        <f t="shared" si="26"/>
        <v>0</v>
      </c>
      <c r="BKH71" s="26">
        <f t="shared" si="26"/>
        <v>0</v>
      </c>
      <c r="BKI71" s="26">
        <f t="shared" si="26"/>
        <v>0</v>
      </c>
      <c r="BKJ71" s="26">
        <f t="shared" si="26"/>
        <v>0</v>
      </c>
      <c r="BKK71" s="26">
        <f t="shared" si="26"/>
        <v>0</v>
      </c>
      <c r="BKL71" s="26">
        <f t="shared" si="26"/>
        <v>0</v>
      </c>
      <c r="BKM71" s="26">
        <f t="shared" si="26"/>
        <v>0</v>
      </c>
      <c r="BKN71" s="26">
        <f t="shared" si="26"/>
        <v>0</v>
      </c>
      <c r="BKO71" s="26">
        <f t="shared" si="26"/>
        <v>0</v>
      </c>
      <c r="BKP71" s="26">
        <f t="shared" si="26"/>
        <v>0</v>
      </c>
      <c r="BKQ71" s="26">
        <f t="shared" si="26"/>
        <v>0</v>
      </c>
      <c r="BKR71" s="26">
        <f t="shared" si="26"/>
        <v>0</v>
      </c>
      <c r="BKS71" s="26">
        <f t="shared" si="26"/>
        <v>0</v>
      </c>
      <c r="BKT71" s="26">
        <f t="shared" si="26"/>
        <v>0</v>
      </c>
      <c r="BKU71" s="26">
        <f t="shared" si="26"/>
        <v>0</v>
      </c>
      <c r="BKV71" s="26">
        <f t="shared" si="26"/>
        <v>0</v>
      </c>
      <c r="BKW71" s="26">
        <f t="shared" si="26"/>
        <v>0</v>
      </c>
      <c r="BKX71" s="26">
        <f t="shared" si="26"/>
        <v>0</v>
      </c>
      <c r="BKY71" s="26">
        <f t="shared" si="26"/>
        <v>0</v>
      </c>
      <c r="BKZ71" s="26">
        <f t="shared" si="26"/>
        <v>0</v>
      </c>
      <c r="BLA71" s="26">
        <f t="shared" si="26"/>
        <v>0</v>
      </c>
      <c r="BLB71" s="26">
        <f t="shared" si="26"/>
        <v>0</v>
      </c>
      <c r="BLC71" s="26">
        <f t="shared" si="26"/>
        <v>0</v>
      </c>
      <c r="BLD71" s="26">
        <f t="shared" si="26"/>
        <v>0</v>
      </c>
      <c r="BLE71" s="26">
        <f t="shared" ref="BLE71:BNP71" si="27">SUM(BLE67:BLE70)</f>
        <v>0</v>
      </c>
      <c r="BLF71" s="26">
        <f t="shared" si="27"/>
        <v>0</v>
      </c>
      <c r="BLG71" s="26">
        <f t="shared" si="27"/>
        <v>0</v>
      </c>
      <c r="BLH71" s="26">
        <f t="shared" si="27"/>
        <v>0</v>
      </c>
      <c r="BLI71" s="26">
        <f t="shared" si="27"/>
        <v>0</v>
      </c>
      <c r="BLJ71" s="26">
        <f t="shared" si="27"/>
        <v>0</v>
      </c>
      <c r="BLK71" s="26">
        <f t="shared" si="27"/>
        <v>0</v>
      </c>
      <c r="BLL71" s="26">
        <f t="shared" si="27"/>
        <v>0</v>
      </c>
      <c r="BLM71" s="26">
        <f t="shared" si="27"/>
        <v>0</v>
      </c>
      <c r="BLN71" s="26">
        <f t="shared" si="27"/>
        <v>0</v>
      </c>
      <c r="BLO71" s="26">
        <f t="shared" si="27"/>
        <v>0</v>
      </c>
      <c r="BLP71" s="26">
        <f t="shared" si="27"/>
        <v>0</v>
      </c>
      <c r="BLQ71" s="26">
        <f t="shared" si="27"/>
        <v>0</v>
      </c>
      <c r="BLR71" s="26">
        <f t="shared" si="27"/>
        <v>0</v>
      </c>
      <c r="BLS71" s="26">
        <f t="shared" si="27"/>
        <v>0</v>
      </c>
      <c r="BLT71" s="26">
        <f t="shared" si="27"/>
        <v>0</v>
      </c>
      <c r="BLU71" s="26">
        <f t="shared" si="27"/>
        <v>0</v>
      </c>
      <c r="BLV71" s="26">
        <f t="shared" si="27"/>
        <v>0</v>
      </c>
      <c r="BLW71" s="26">
        <f t="shared" si="27"/>
        <v>0</v>
      </c>
      <c r="BLX71" s="26">
        <f t="shared" si="27"/>
        <v>0</v>
      </c>
      <c r="BLY71" s="26">
        <f t="shared" si="27"/>
        <v>0</v>
      </c>
      <c r="BLZ71" s="26">
        <f t="shared" si="27"/>
        <v>0</v>
      </c>
      <c r="BMA71" s="26">
        <f t="shared" si="27"/>
        <v>0</v>
      </c>
      <c r="BMB71" s="26">
        <f t="shared" si="27"/>
        <v>0</v>
      </c>
      <c r="BMC71" s="26">
        <f t="shared" si="27"/>
        <v>0</v>
      </c>
      <c r="BMD71" s="26">
        <f t="shared" si="27"/>
        <v>0</v>
      </c>
      <c r="BME71" s="26">
        <f t="shared" si="27"/>
        <v>0</v>
      </c>
      <c r="BMF71" s="26">
        <f t="shared" si="27"/>
        <v>0</v>
      </c>
      <c r="BMG71" s="26">
        <f t="shared" si="27"/>
        <v>0</v>
      </c>
      <c r="BMH71" s="26">
        <f t="shared" si="27"/>
        <v>0</v>
      </c>
      <c r="BMI71" s="26">
        <f t="shared" si="27"/>
        <v>0</v>
      </c>
      <c r="BMJ71" s="26">
        <f t="shared" si="27"/>
        <v>0</v>
      </c>
      <c r="BMK71" s="26">
        <f t="shared" si="27"/>
        <v>0</v>
      </c>
      <c r="BML71" s="26">
        <f t="shared" si="27"/>
        <v>0</v>
      </c>
      <c r="BMM71" s="26">
        <f t="shared" si="27"/>
        <v>0</v>
      </c>
      <c r="BMN71" s="26">
        <f t="shared" si="27"/>
        <v>0</v>
      </c>
      <c r="BMO71" s="26">
        <f t="shared" si="27"/>
        <v>0</v>
      </c>
      <c r="BMP71" s="26">
        <f t="shared" si="27"/>
        <v>0</v>
      </c>
      <c r="BMQ71" s="26">
        <f t="shared" si="27"/>
        <v>0</v>
      </c>
      <c r="BMR71" s="26">
        <f t="shared" si="27"/>
        <v>0</v>
      </c>
      <c r="BMS71" s="26">
        <f t="shared" si="27"/>
        <v>0</v>
      </c>
      <c r="BMT71" s="26">
        <f t="shared" si="27"/>
        <v>0</v>
      </c>
      <c r="BMU71" s="26">
        <f t="shared" si="27"/>
        <v>0</v>
      </c>
      <c r="BMV71" s="26">
        <f t="shared" si="27"/>
        <v>0</v>
      </c>
      <c r="BMW71" s="26">
        <f t="shared" si="27"/>
        <v>0</v>
      </c>
      <c r="BMX71" s="26">
        <f t="shared" si="27"/>
        <v>0</v>
      </c>
      <c r="BMY71" s="26">
        <f t="shared" si="27"/>
        <v>0</v>
      </c>
      <c r="BMZ71" s="26">
        <f t="shared" si="27"/>
        <v>0</v>
      </c>
      <c r="BNA71" s="26">
        <f t="shared" si="27"/>
        <v>0</v>
      </c>
      <c r="BNB71" s="26">
        <f t="shared" si="27"/>
        <v>0</v>
      </c>
      <c r="BNC71" s="26">
        <f t="shared" si="27"/>
        <v>0</v>
      </c>
      <c r="BND71" s="26">
        <f t="shared" si="27"/>
        <v>0</v>
      </c>
      <c r="BNE71" s="26">
        <f t="shared" si="27"/>
        <v>0</v>
      </c>
      <c r="BNF71" s="26">
        <f t="shared" si="27"/>
        <v>0</v>
      </c>
      <c r="BNG71" s="26">
        <f t="shared" si="27"/>
        <v>0</v>
      </c>
      <c r="BNH71" s="26">
        <f t="shared" si="27"/>
        <v>0</v>
      </c>
      <c r="BNI71" s="26">
        <f t="shared" si="27"/>
        <v>0</v>
      </c>
      <c r="BNJ71" s="26">
        <f t="shared" si="27"/>
        <v>0</v>
      </c>
      <c r="BNK71" s="26">
        <f t="shared" si="27"/>
        <v>0</v>
      </c>
      <c r="BNL71" s="26">
        <f t="shared" si="27"/>
        <v>0</v>
      </c>
      <c r="BNM71" s="26">
        <f t="shared" si="27"/>
        <v>0</v>
      </c>
      <c r="BNN71" s="26">
        <f t="shared" si="27"/>
        <v>0</v>
      </c>
      <c r="BNO71" s="26">
        <f t="shared" si="27"/>
        <v>0</v>
      </c>
      <c r="BNP71" s="26">
        <f t="shared" si="27"/>
        <v>0</v>
      </c>
      <c r="BNQ71" s="26">
        <f t="shared" ref="BNQ71:BQB71" si="28">SUM(BNQ67:BNQ70)</f>
        <v>0</v>
      </c>
      <c r="BNR71" s="26">
        <f t="shared" si="28"/>
        <v>0</v>
      </c>
      <c r="BNS71" s="26">
        <f t="shared" si="28"/>
        <v>0</v>
      </c>
      <c r="BNT71" s="26">
        <f t="shared" si="28"/>
        <v>0</v>
      </c>
      <c r="BNU71" s="26">
        <f t="shared" si="28"/>
        <v>0</v>
      </c>
      <c r="BNV71" s="26">
        <f t="shared" si="28"/>
        <v>0</v>
      </c>
      <c r="BNW71" s="26">
        <f t="shared" si="28"/>
        <v>0</v>
      </c>
      <c r="BNX71" s="26">
        <f t="shared" si="28"/>
        <v>0</v>
      </c>
      <c r="BNY71" s="26">
        <f t="shared" si="28"/>
        <v>0</v>
      </c>
      <c r="BNZ71" s="26">
        <f t="shared" si="28"/>
        <v>0</v>
      </c>
      <c r="BOA71" s="26">
        <f t="shared" si="28"/>
        <v>0</v>
      </c>
      <c r="BOB71" s="26">
        <f t="shared" si="28"/>
        <v>0</v>
      </c>
      <c r="BOC71" s="26">
        <f t="shared" si="28"/>
        <v>0</v>
      </c>
      <c r="BOD71" s="26">
        <f t="shared" si="28"/>
        <v>0</v>
      </c>
      <c r="BOE71" s="26">
        <f t="shared" si="28"/>
        <v>0</v>
      </c>
      <c r="BOF71" s="26">
        <f t="shared" si="28"/>
        <v>0</v>
      </c>
      <c r="BOG71" s="26">
        <f t="shared" si="28"/>
        <v>0</v>
      </c>
      <c r="BOH71" s="26">
        <f t="shared" si="28"/>
        <v>0</v>
      </c>
      <c r="BOI71" s="26">
        <f t="shared" si="28"/>
        <v>0</v>
      </c>
      <c r="BOJ71" s="26">
        <f t="shared" si="28"/>
        <v>0</v>
      </c>
      <c r="BOK71" s="26">
        <f t="shared" si="28"/>
        <v>0</v>
      </c>
      <c r="BOL71" s="26">
        <f t="shared" si="28"/>
        <v>0</v>
      </c>
      <c r="BOM71" s="26">
        <f t="shared" si="28"/>
        <v>0</v>
      </c>
      <c r="BON71" s="26">
        <f t="shared" si="28"/>
        <v>0</v>
      </c>
      <c r="BOO71" s="26">
        <f t="shared" si="28"/>
        <v>0</v>
      </c>
      <c r="BOP71" s="26">
        <f t="shared" si="28"/>
        <v>0</v>
      </c>
      <c r="BOQ71" s="26">
        <f t="shared" si="28"/>
        <v>0</v>
      </c>
      <c r="BOR71" s="26">
        <f t="shared" si="28"/>
        <v>0</v>
      </c>
      <c r="BOS71" s="26">
        <f t="shared" si="28"/>
        <v>0</v>
      </c>
      <c r="BOT71" s="26">
        <f t="shared" si="28"/>
        <v>0</v>
      </c>
      <c r="BOU71" s="26">
        <f t="shared" si="28"/>
        <v>0</v>
      </c>
      <c r="BOV71" s="26">
        <f t="shared" si="28"/>
        <v>0</v>
      </c>
      <c r="BOW71" s="26">
        <f t="shared" si="28"/>
        <v>0</v>
      </c>
      <c r="BOX71" s="26">
        <f t="shared" si="28"/>
        <v>0</v>
      </c>
      <c r="BOY71" s="26">
        <f t="shared" si="28"/>
        <v>0</v>
      </c>
      <c r="BOZ71" s="26">
        <f t="shared" si="28"/>
        <v>0</v>
      </c>
      <c r="BPA71" s="26">
        <f t="shared" si="28"/>
        <v>0</v>
      </c>
      <c r="BPB71" s="26">
        <f t="shared" si="28"/>
        <v>0</v>
      </c>
      <c r="BPC71" s="26">
        <f t="shared" si="28"/>
        <v>0</v>
      </c>
      <c r="BPD71" s="26">
        <f t="shared" si="28"/>
        <v>0</v>
      </c>
      <c r="BPE71" s="26">
        <f t="shared" si="28"/>
        <v>0</v>
      </c>
      <c r="BPF71" s="26">
        <f t="shared" si="28"/>
        <v>0</v>
      </c>
      <c r="BPG71" s="26">
        <f t="shared" si="28"/>
        <v>0</v>
      </c>
      <c r="BPH71" s="26">
        <f t="shared" si="28"/>
        <v>0</v>
      </c>
      <c r="BPI71" s="26">
        <f t="shared" si="28"/>
        <v>0</v>
      </c>
      <c r="BPJ71" s="26">
        <f t="shared" si="28"/>
        <v>0</v>
      </c>
      <c r="BPK71" s="26">
        <f t="shared" si="28"/>
        <v>0</v>
      </c>
      <c r="BPL71" s="26">
        <f t="shared" si="28"/>
        <v>0</v>
      </c>
      <c r="BPM71" s="26">
        <f t="shared" si="28"/>
        <v>0</v>
      </c>
      <c r="BPN71" s="26">
        <f t="shared" si="28"/>
        <v>0</v>
      </c>
      <c r="BPO71" s="26">
        <f t="shared" si="28"/>
        <v>0</v>
      </c>
      <c r="BPP71" s="26">
        <f t="shared" si="28"/>
        <v>0</v>
      </c>
      <c r="BPQ71" s="26">
        <f t="shared" si="28"/>
        <v>0</v>
      </c>
      <c r="BPR71" s="26">
        <f t="shared" si="28"/>
        <v>0</v>
      </c>
      <c r="BPS71" s="26">
        <f t="shared" si="28"/>
        <v>0</v>
      </c>
      <c r="BPT71" s="26">
        <f t="shared" si="28"/>
        <v>0</v>
      </c>
      <c r="BPU71" s="26">
        <f t="shared" si="28"/>
        <v>0</v>
      </c>
      <c r="BPV71" s="26">
        <f t="shared" si="28"/>
        <v>0</v>
      </c>
      <c r="BPW71" s="26">
        <f t="shared" si="28"/>
        <v>0</v>
      </c>
      <c r="BPX71" s="26">
        <f t="shared" si="28"/>
        <v>0</v>
      </c>
      <c r="BPY71" s="26">
        <f t="shared" si="28"/>
        <v>0</v>
      </c>
      <c r="BPZ71" s="26">
        <f t="shared" si="28"/>
        <v>0</v>
      </c>
      <c r="BQA71" s="26">
        <f t="shared" si="28"/>
        <v>0</v>
      </c>
      <c r="BQB71" s="26">
        <f t="shared" si="28"/>
        <v>0</v>
      </c>
      <c r="BQC71" s="26">
        <f t="shared" ref="BQC71:BSN71" si="29">SUM(BQC67:BQC70)</f>
        <v>0</v>
      </c>
      <c r="BQD71" s="26">
        <f t="shared" si="29"/>
        <v>0</v>
      </c>
      <c r="BQE71" s="26">
        <f t="shared" si="29"/>
        <v>0</v>
      </c>
      <c r="BQF71" s="26">
        <f t="shared" si="29"/>
        <v>0</v>
      </c>
      <c r="BQG71" s="26">
        <f t="shared" si="29"/>
        <v>0</v>
      </c>
      <c r="BQH71" s="26">
        <f t="shared" si="29"/>
        <v>0</v>
      </c>
      <c r="BQI71" s="26">
        <f t="shared" si="29"/>
        <v>0</v>
      </c>
      <c r="BQJ71" s="26">
        <f t="shared" si="29"/>
        <v>0</v>
      </c>
      <c r="BQK71" s="26">
        <f t="shared" si="29"/>
        <v>0</v>
      </c>
      <c r="BQL71" s="26">
        <f t="shared" si="29"/>
        <v>0</v>
      </c>
      <c r="BQM71" s="26">
        <f t="shared" si="29"/>
        <v>0</v>
      </c>
      <c r="BQN71" s="26">
        <f t="shared" si="29"/>
        <v>0</v>
      </c>
      <c r="BQO71" s="26">
        <f t="shared" si="29"/>
        <v>0</v>
      </c>
      <c r="BQP71" s="26">
        <f t="shared" si="29"/>
        <v>0</v>
      </c>
      <c r="BQQ71" s="26">
        <f t="shared" si="29"/>
        <v>0</v>
      </c>
      <c r="BQR71" s="26">
        <f t="shared" si="29"/>
        <v>0</v>
      </c>
      <c r="BQS71" s="26">
        <f t="shared" si="29"/>
        <v>0</v>
      </c>
      <c r="BQT71" s="26">
        <f t="shared" si="29"/>
        <v>0</v>
      </c>
      <c r="BQU71" s="26">
        <f t="shared" si="29"/>
        <v>0</v>
      </c>
      <c r="BQV71" s="26">
        <f t="shared" si="29"/>
        <v>0</v>
      </c>
      <c r="BQW71" s="26">
        <f t="shared" si="29"/>
        <v>0</v>
      </c>
      <c r="BQX71" s="26">
        <f t="shared" si="29"/>
        <v>0</v>
      </c>
      <c r="BQY71" s="26">
        <f t="shared" si="29"/>
        <v>0</v>
      </c>
      <c r="BQZ71" s="26">
        <f t="shared" si="29"/>
        <v>0</v>
      </c>
      <c r="BRA71" s="26">
        <f t="shared" si="29"/>
        <v>0</v>
      </c>
      <c r="BRB71" s="26">
        <f t="shared" si="29"/>
        <v>0</v>
      </c>
      <c r="BRC71" s="26">
        <f t="shared" si="29"/>
        <v>0</v>
      </c>
      <c r="BRD71" s="26">
        <f t="shared" si="29"/>
        <v>0</v>
      </c>
      <c r="BRE71" s="26">
        <f t="shared" si="29"/>
        <v>0</v>
      </c>
      <c r="BRF71" s="26">
        <f t="shared" si="29"/>
        <v>0</v>
      </c>
      <c r="BRG71" s="26">
        <f t="shared" si="29"/>
        <v>0</v>
      </c>
      <c r="BRH71" s="26">
        <f t="shared" si="29"/>
        <v>0</v>
      </c>
      <c r="BRI71" s="26">
        <f t="shared" si="29"/>
        <v>0</v>
      </c>
      <c r="BRJ71" s="26">
        <f t="shared" si="29"/>
        <v>0</v>
      </c>
      <c r="BRK71" s="26">
        <f t="shared" si="29"/>
        <v>0</v>
      </c>
      <c r="BRL71" s="26">
        <f t="shared" si="29"/>
        <v>0</v>
      </c>
      <c r="BRM71" s="26">
        <f t="shared" si="29"/>
        <v>0</v>
      </c>
      <c r="BRN71" s="26">
        <f t="shared" si="29"/>
        <v>0</v>
      </c>
      <c r="BRO71" s="26">
        <f t="shared" si="29"/>
        <v>0</v>
      </c>
      <c r="BRP71" s="26">
        <f t="shared" si="29"/>
        <v>0</v>
      </c>
      <c r="BRQ71" s="26">
        <f t="shared" si="29"/>
        <v>0</v>
      </c>
      <c r="BRR71" s="26">
        <f t="shared" si="29"/>
        <v>0</v>
      </c>
      <c r="BRS71" s="26">
        <f t="shared" si="29"/>
        <v>0</v>
      </c>
      <c r="BRT71" s="26">
        <f t="shared" si="29"/>
        <v>0</v>
      </c>
      <c r="BRU71" s="26">
        <f t="shared" si="29"/>
        <v>0</v>
      </c>
      <c r="BRV71" s="26">
        <f t="shared" si="29"/>
        <v>0</v>
      </c>
      <c r="BRW71" s="26">
        <f t="shared" si="29"/>
        <v>0</v>
      </c>
      <c r="BRX71" s="26">
        <f t="shared" si="29"/>
        <v>0</v>
      </c>
      <c r="BRY71" s="26">
        <f t="shared" si="29"/>
        <v>0</v>
      </c>
      <c r="BRZ71" s="26">
        <f t="shared" si="29"/>
        <v>0</v>
      </c>
      <c r="BSA71" s="26">
        <f t="shared" si="29"/>
        <v>0</v>
      </c>
      <c r="BSB71" s="26">
        <f t="shared" si="29"/>
        <v>0</v>
      </c>
      <c r="BSC71" s="26">
        <f t="shared" si="29"/>
        <v>0</v>
      </c>
      <c r="BSD71" s="26">
        <f t="shared" si="29"/>
        <v>0</v>
      </c>
      <c r="BSE71" s="26">
        <f t="shared" si="29"/>
        <v>0</v>
      </c>
      <c r="BSF71" s="26">
        <f t="shared" si="29"/>
        <v>0</v>
      </c>
      <c r="BSG71" s="26">
        <f t="shared" si="29"/>
        <v>0</v>
      </c>
      <c r="BSH71" s="26">
        <f t="shared" si="29"/>
        <v>0</v>
      </c>
      <c r="BSI71" s="26">
        <f t="shared" si="29"/>
        <v>0</v>
      </c>
      <c r="BSJ71" s="26">
        <f t="shared" si="29"/>
        <v>0</v>
      </c>
      <c r="BSK71" s="26">
        <f t="shared" si="29"/>
        <v>0</v>
      </c>
      <c r="BSL71" s="26">
        <f t="shared" si="29"/>
        <v>0</v>
      </c>
      <c r="BSM71" s="26">
        <f t="shared" si="29"/>
        <v>0</v>
      </c>
      <c r="BSN71" s="26">
        <f t="shared" si="29"/>
        <v>0</v>
      </c>
      <c r="BSO71" s="26">
        <f t="shared" ref="BSO71:BUZ71" si="30">SUM(BSO67:BSO70)</f>
        <v>0</v>
      </c>
      <c r="BSP71" s="26">
        <f t="shared" si="30"/>
        <v>0</v>
      </c>
      <c r="BSQ71" s="26">
        <f t="shared" si="30"/>
        <v>0</v>
      </c>
      <c r="BSR71" s="26">
        <f t="shared" si="30"/>
        <v>0</v>
      </c>
      <c r="BSS71" s="26">
        <f t="shared" si="30"/>
        <v>0</v>
      </c>
      <c r="BST71" s="26">
        <f t="shared" si="30"/>
        <v>0</v>
      </c>
      <c r="BSU71" s="26">
        <f t="shared" si="30"/>
        <v>0</v>
      </c>
      <c r="BSV71" s="26">
        <f t="shared" si="30"/>
        <v>0</v>
      </c>
      <c r="BSW71" s="26">
        <f t="shared" si="30"/>
        <v>0</v>
      </c>
      <c r="BSX71" s="26">
        <f t="shared" si="30"/>
        <v>0</v>
      </c>
      <c r="BSY71" s="26">
        <f t="shared" si="30"/>
        <v>0</v>
      </c>
      <c r="BSZ71" s="26">
        <f t="shared" si="30"/>
        <v>0</v>
      </c>
      <c r="BTA71" s="26">
        <f t="shared" si="30"/>
        <v>0</v>
      </c>
      <c r="BTB71" s="26">
        <f t="shared" si="30"/>
        <v>0</v>
      </c>
      <c r="BTC71" s="26">
        <f t="shared" si="30"/>
        <v>0</v>
      </c>
      <c r="BTD71" s="26">
        <f t="shared" si="30"/>
        <v>0</v>
      </c>
      <c r="BTE71" s="26">
        <f t="shared" si="30"/>
        <v>0</v>
      </c>
      <c r="BTF71" s="26">
        <f t="shared" si="30"/>
        <v>0</v>
      </c>
      <c r="BTG71" s="26">
        <f t="shared" si="30"/>
        <v>0</v>
      </c>
      <c r="BTH71" s="26">
        <f t="shared" si="30"/>
        <v>0</v>
      </c>
      <c r="BTI71" s="26">
        <f t="shared" si="30"/>
        <v>0</v>
      </c>
      <c r="BTJ71" s="26">
        <f t="shared" si="30"/>
        <v>0</v>
      </c>
      <c r="BTK71" s="26">
        <f t="shared" si="30"/>
        <v>0</v>
      </c>
      <c r="BTL71" s="26">
        <f t="shared" si="30"/>
        <v>0</v>
      </c>
      <c r="BTM71" s="26">
        <f t="shared" si="30"/>
        <v>0</v>
      </c>
      <c r="BTN71" s="26">
        <f t="shared" si="30"/>
        <v>0</v>
      </c>
      <c r="BTO71" s="26">
        <f t="shared" si="30"/>
        <v>0</v>
      </c>
      <c r="BTP71" s="26">
        <f t="shared" si="30"/>
        <v>0</v>
      </c>
      <c r="BTQ71" s="26">
        <f t="shared" si="30"/>
        <v>0</v>
      </c>
      <c r="BTR71" s="26">
        <f t="shared" si="30"/>
        <v>0</v>
      </c>
      <c r="BTS71" s="26">
        <f t="shared" si="30"/>
        <v>0</v>
      </c>
      <c r="BTT71" s="26">
        <f t="shared" si="30"/>
        <v>0</v>
      </c>
      <c r="BTU71" s="26">
        <f t="shared" si="30"/>
        <v>0</v>
      </c>
      <c r="BTV71" s="26">
        <f t="shared" si="30"/>
        <v>0</v>
      </c>
      <c r="BTW71" s="26">
        <f t="shared" si="30"/>
        <v>0</v>
      </c>
      <c r="BTX71" s="26">
        <f t="shared" si="30"/>
        <v>0</v>
      </c>
      <c r="BTY71" s="26">
        <f t="shared" si="30"/>
        <v>0</v>
      </c>
      <c r="BTZ71" s="26">
        <f t="shared" si="30"/>
        <v>0</v>
      </c>
      <c r="BUA71" s="26">
        <f t="shared" si="30"/>
        <v>0</v>
      </c>
      <c r="BUB71" s="26">
        <f t="shared" si="30"/>
        <v>0</v>
      </c>
      <c r="BUC71" s="26">
        <f t="shared" si="30"/>
        <v>0</v>
      </c>
      <c r="BUD71" s="26">
        <f t="shared" si="30"/>
        <v>0</v>
      </c>
      <c r="BUE71" s="26">
        <f t="shared" si="30"/>
        <v>0</v>
      </c>
      <c r="BUF71" s="26">
        <f t="shared" si="30"/>
        <v>0</v>
      </c>
      <c r="BUG71" s="26">
        <f t="shared" si="30"/>
        <v>0</v>
      </c>
      <c r="BUH71" s="26">
        <f t="shared" si="30"/>
        <v>0</v>
      </c>
      <c r="BUI71" s="26">
        <f t="shared" si="30"/>
        <v>0</v>
      </c>
      <c r="BUJ71" s="26">
        <f t="shared" si="30"/>
        <v>0</v>
      </c>
      <c r="BUK71" s="26">
        <f t="shared" si="30"/>
        <v>0</v>
      </c>
      <c r="BUL71" s="26">
        <f t="shared" si="30"/>
        <v>0</v>
      </c>
      <c r="BUM71" s="26">
        <f t="shared" si="30"/>
        <v>0</v>
      </c>
      <c r="BUN71" s="26">
        <f t="shared" si="30"/>
        <v>0</v>
      </c>
      <c r="BUO71" s="26">
        <f t="shared" si="30"/>
        <v>0</v>
      </c>
      <c r="BUP71" s="26">
        <f t="shared" si="30"/>
        <v>0</v>
      </c>
      <c r="BUQ71" s="26">
        <f t="shared" si="30"/>
        <v>0</v>
      </c>
      <c r="BUR71" s="26">
        <f t="shared" si="30"/>
        <v>0</v>
      </c>
      <c r="BUS71" s="26">
        <f t="shared" si="30"/>
        <v>0</v>
      </c>
      <c r="BUT71" s="26">
        <f t="shared" si="30"/>
        <v>0</v>
      </c>
      <c r="BUU71" s="26">
        <f t="shared" si="30"/>
        <v>0</v>
      </c>
      <c r="BUV71" s="26">
        <f t="shared" si="30"/>
        <v>0</v>
      </c>
      <c r="BUW71" s="26">
        <f t="shared" si="30"/>
        <v>0</v>
      </c>
      <c r="BUX71" s="26">
        <f t="shared" si="30"/>
        <v>0</v>
      </c>
      <c r="BUY71" s="26">
        <f t="shared" si="30"/>
        <v>0</v>
      </c>
      <c r="BUZ71" s="26">
        <f t="shared" si="30"/>
        <v>0</v>
      </c>
      <c r="BVA71" s="26">
        <f t="shared" ref="BVA71:BXL71" si="31">SUM(BVA67:BVA70)</f>
        <v>0</v>
      </c>
      <c r="BVB71" s="26">
        <f t="shared" si="31"/>
        <v>0</v>
      </c>
      <c r="BVC71" s="26">
        <f t="shared" si="31"/>
        <v>0</v>
      </c>
      <c r="BVD71" s="26">
        <f t="shared" si="31"/>
        <v>0</v>
      </c>
      <c r="BVE71" s="26">
        <f t="shared" si="31"/>
        <v>0</v>
      </c>
      <c r="BVF71" s="26">
        <f t="shared" si="31"/>
        <v>0</v>
      </c>
      <c r="BVG71" s="26">
        <f t="shared" si="31"/>
        <v>0</v>
      </c>
      <c r="BVH71" s="26">
        <f t="shared" si="31"/>
        <v>0</v>
      </c>
      <c r="BVI71" s="26">
        <f t="shared" si="31"/>
        <v>0</v>
      </c>
      <c r="BVJ71" s="26">
        <f t="shared" si="31"/>
        <v>0</v>
      </c>
      <c r="BVK71" s="26">
        <f t="shared" si="31"/>
        <v>0</v>
      </c>
      <c r="BVL71" s="26">
        <f t="shared" si="31"/>
        <v>0</v>
      </c>
      <c r="BVM71" s="26">
        <f t="shared" si="31"/>
        <v>0</v>
      </c>
      <c r="BVN71" s="26">
        <f t="shared" si="31"/>
        <v>0</v>
      </c>
      <c r="BVO71" s="26">
        <f t="shared" si="31"/>
        <v>0</v>
      </c>
      <c r="BVP71" s="26">
        <f t="shared" si="31"/>
        <v>0</v>
      </c>
      <c r="BVQ71" s="26">
        <f t="shared" si="31"/>
        <v>0</v>
      </c>
      <c r="BVR71" s="26">
        <f t="shared" si="31"/>
        <v>0</v>
      </c>
      <c r="BVS71" s="26">
        <f t="shared" si="31"/>
        <v>0</v>
      </c>
      <c r="BVT71" s="26">
        <f t="shared" si="31"/>
        <v>0</v>
      </c>
      <c r="BVU71" s="26">
        <f t="shared" si="31"/>
        <v>0</v>
      </c>
      <c r="BVV71" s="26">
        <f t="shared" si="31"/>
        <v>0</v>
      </c>
      <c r="BVW71" s="26">
        <f t="shared" si="31"/>
        <v>0</v>
      </c>
      <c r="BVX71" s="26">
        <f t="shared" si="31"/>
        <v>0</v>
      </c>
      <c r="BVY71" s="26">
        <f t="shared" si="31"/>
        <v>0</v>
      </c>
      <c r="BVZ71" s="26">
        <f t="shared" si="31"/>
        <v>0</v>
      </c>
      <c r="BWA71" s="26">
        <f t="shared" si="31"/>
        <v>0</v>
      </c>
      <c r="BWB71" s="26">
        <f t="shared" si="31"/>
        <v>0</v>
      </c>
      <c r="BWC71" s="26">
        <f t="shared" si="31"/>
        <v>0</v>
      </c>
      <c r="BWD71" s="26">
        <f t="shared" si="31"/>
        <v>0</v>
      </c>
      <c r="BWE71" s="26">
        <f t="shared" si="31"/>
        <v>0</v>
      </c>
      <c r="BWF71" s="26">
        <f t="shared" si="31"/>
        <v>0</v>
      </c>
      <c r="BWG71" s="26">
        <f t="shared" si="31"/>
        <v>0</v>
      </c>
      <c r="BWH71" s="26">
        <f t="shared" si="31"/>
        <v>0</v>
      </c>
      <c r="BWI71" s="26">
        <f t="shared" si="31"/>
        <v>0</v>
      </c>
      <c r="BWJ71" s="26">
        <f t="shared" si="31"/>
        <v>0</v>
      </c>
      <c r="BWK71" s="26">
        <f t="shared" si="31"/>
        <v>0</v>
      </c>
      <c r="BWL71" s="26">
        <f t="shared" si="31"/>
        <v>0</v>
      </c>
      <c r="BWM71" s="26">
        <f t="shared" si="31"/>
        <v>0</v>
      </c>
      <c r="BWN71" s="26">
        <f t="shared" si="31"/>
        <v>0</v>
      </c>
      <c r="BWO71" s="26">
        <f t="shared" si="31"/>
        <v>0</v>
      </c>
      <c r="BWP71" s="26">
        <f t="shared" si="31"/>
        <v>0</v>
      </c>
      <c r="BWQ71" s="26">
        <f t="shared" si="31"/>
        <v>0</v>
      </c>
      <c r="BWR71" s="26">
        <f t="shared" si="31"/>
        <v>0</v>
      </c>
      <c r="BWS71" s="26">
        <f t="shared" si="31"/>
        <v>0</v>
      </c>
      <c r="BWT71" s="26">
        <f t="shared" si="31"/>
        <v>0</v>
      </c>
      <c r="BWU71" s="26">
        <f t="shared" si="31"/>
        <v>0</v>
      </c>
      <c r="BWV71" s="26">
        <f t="shared" si="31"/>
        <v>0</v>
      </c>
      <c r="BWW71" s="26">
        <f t="shared" si="31"/>
        <v>0</v>
      </c>
      <c r="BWX71" s="26">
        <f t="shared" si="31"/>
        <v>0</v>
      </c>
      <c r="BWY71" s="26">
        <f t="shared" si="31"/>
        <v>0</v>
      </c>
      <c r="BWZ71" s="26">
        <f t="shared" si="31"/>
        <v>0</v>
      </c>
      <c r="BXA71" s="26">
        <f t="shared" si="31"/>
        <v>0</v>
      </c>
      <c r="BXB71" s="26">
        <f t="shared" si="31"/>
        <v>0</v>
      </c>
      <c r="BXC71" s="26">
        <f t="shared" si="31"/>
        <v>0</v>
      </c>
      <c r="BXD71" s="26">
        <f t="shared" si="31"/>
        <v>0</v>
      </c>
      <c r="BXE71" s="26">
        <f t="shared" si="31"/>
        <v>0</v>
      </c>
      <c r="BXF71" s="26">
        <f t="shared" si="31"/>
        <v>0</v>
      </c>
      <c r="BXG71" s="26">
        <f t="shared" si="31"/>
        <v>0</v>
      </c>
      <c r="BXH71" s="26">
        <f t="shared" si="31"/>
        <v>0</v>
      </c>
      <c r="BXI71" s="26">
        <f t="shared" si="31"/>
        <v>0</v>
      </c>
      <c r="BXJ71" s="26">
        <f t="shared" si="31"/>
        <v>0</v>
      </c>
      <c r="BXK71" s="26">
        <f t="shared" si="31"/>
        <v>0</v>
      </c>
      <c r="BXL71" s="26">
        <f t="shared" si="31"/>
        <v>0</v>
      </c>
      <c r="BXM71" s="26">
        <f t="shared" ref="BXM71:BZX71" si="32">SUM(BXM67:BXM70)</f>
        <v>0</v>
      </c>
      <c r="BXN71" s="26">
        <f t="shared" si="32"/>
        <v>0</v>
      </c>
      <c r="BXO71" s="26">
        <f t="shared" si="32"/>
        <v>0</v>
      </c>
      <c r="BXP71" s="26">
        <f t="shared" si="32"/>
        <v>0</v>
      </c>
      <c r="BXQ71" s="26">
        <f t="shared" si="32"/>
        <v>0</v>
      </c>
      <c r="BXR71" s="26">
        <f t="shared" si="32"/>
        <v>0</v>
      </c>
      <c r="BXS71" s="26">
        <f t="shared" si="32"/>
        <v>0</v>
      </c>
      <c r="BXT71" s="26">
        <f t="shared" si="32"/>
        <v>0</v>
      </c>
      <c r="BXU71" s="26">
        <f t="shared" si="32"/>
        <v>0</v>
      </c>
      <c r="BXV71" s="26">
        <f t="shared" si="32"/>
        <v>0</v>
      </c>
      <c r="BXW71" s="26">
        <f t="shared" si="32"/>
        <v>0</v>
      </c>
      <c r="BXX71" s="26">
        <f t="shared" si="32"/>
        <v>0</v>
      </c>
      <c r="BXY71" s="26">
        <f t="shared" si="32"/>
        <v>0</v>
      </c>
      <c r="BXZ71" s="26">
        <f t="shared" si="32"/>
        <v>0</v>
      </c>
      <c r="BYA71" s="26">
        <f t="shared" si="32"/>
        <v>0</v>
      </c>
      <c r="BYB71" s="26">
        <f t="shared" si="32"/>
        <v>0</v>
      </c>
      <c r="BYC71" s="26">
        <f t="shared" si="32"/>
        <v>0</v>
      </c>
      <c r="BYD71" s="26">
        <f t="shared" si="32"/>
        <v>0</v>
      </c>
      <c r="BYE71" s="26">
        <f t="shared" si="32"/>
        <v>0</v>
      </c>
      <c r="BYF71" s="26">
        <f t="shared" si="32"/>
        <v>0</v>
      </c>
      <c r="BYG71" s="26">
        <f t="shared" si="32"/>
        <v>0</v>
      </c>
      <c r="BYH71" s="26">
        <f t="shared" si="32"/>
        <v>0</v>
      </c>
      <c r="BYI71" s="26">
        <f t="shared" si="32"/>
        <v>0</v>
      </c>
      <c r="BYJ71" s="26">
        <f t="shared" si="32"/>
        <v>0</v>
      </c>
      <c r="BYK71" s="26">
        <f t="shared" si="32"/>
        <v>0</v>
      </c>
      <c r="BYL71" s="26">
        <f t="shared" si="32"/>
        <v>0</v>
      </c>
      <c r="BYM71" s="26">
        <f t="shared" si="32"/>
        <v>0</v>
      </c>
      <c r="BYN71" s="26">
        <f t="shared" si="32"/>
        <v>0</v>
      </c>
      <c r="BYO71" s="26">
        <f t="shared" si="32"/>
        <v>0</v>
      </c>
      <c r="BYP71" s="26">
        <f t="shared" si="32"/>
        <v>0</v>
      </c>
      <c r="BYQ71" s="26">
        <f t="shared" si="32"/>
        <v>0</v>
      </c>
      <c r="BYR71" s="26">
        <f t="shared" si="32"/>
        <v>0</v>
      </c>
      <c r="BYS71" s="26">
        <f t="shared" si="32"/>
        <v>0</v>
      </c>
      <c r="BYT71" s="26">
        <f t="shared" si="32"/>
        <v>0</v>
      </c>
      <c r="BYU71" s="26">
        <f t="shared" si="32"/>
        <v>0</v>
      </c>
      <c r="BYV71" s="26">
        <f t="shared" si="32"/>
        <v>0</v>
      </c>
      <c r="BYW71" s="26">
        <f t="shared" si="32"/>
        <v>0</v>
      </c>
      <c r="BYX71" s="26">
        <f t="shared" si="32"/>
        <v>0</v>
      </c>
      <c r="BYY71" s="26">
        <f t="shared" si="32"/>
        <v>0</v>
      </c>
      <c r="BYZ71" s="26">
        <f t="shared" si="32"/>
        <v>0</v>
      </c>
      <c r="BZA71" s="26">
        <f t="shared" si="32"/>
        <v>0</v>
      </c>
      <c r="BZB71" s="26">
        <f t="shared" si="32"/>
        <v>0</v>
      </c>
      <c r="BZC71" s="26">
        <f t="shared" si="32"/>
        <v>0</v>
      </c>
      <c r="BZD71" s="26">
        <f t="shared" si="32"/>
        <v>0</v>
      </c>
      <c r="BZE71" s="26">
        <f t="shared" si="32"/>
        <v>0</v>
      </c>
      <c r="BZF71" s="26">
        <f t="shared" si="32"/>
        <v>0</v>
      </c>
      <c r="BZG71" s="26">
        <f t="shared" si="32"/>
        <v>0</v>
      </c>
      <c r="BZH71" s="26">
        <f t="shared" si="32"/>
        <v>0</v>
      </c>
      <c r="BZI71" s="26">
        <f t="shared" si="32"/>
        <v>0</v>
      </c>
      <c r="BZJ71" s="26">
        <f t="shared" si="32"/>
        <v>0</v>
      </c>
      <c r="BZK71" s="26">
        <f t="shared" si="32"/>
        <v>0</v>
      </c>
      <c r="BZL71" s="26">
        <f t="shared" si="32"/>
        <v>0</v>
      </c>
      <c r="BZM71" s="26">
        <f t="shared" si="32"/>
        <v>0</v>
      </c>
      <c r="BZN71" s="26">
        <f t="shared" si="32"/>
        <v>0</v>
      </c>
      <c r="BZO71" s="26">
        <f t="shared" si="32"/>
        <v>0</v>
      </c>
      <c r="BZP71" s="26">
        <f t="shared" si="32"/>
        <v>0</v>
      </c>
      <c r="BZQ71" s="26">
        <f t="shared" si="32"/>
        <v>0</v>
      </c>
      <c r="BZR71" s="26">
        <f t="shared" si="32"/>
        <v>0</v>
      </c>
      <c r="BZS71" s="26">
        <f t="shared" si="32"/>
        <v>0</v>
      </c>
      <c r="BZT71" s="26">
        <f t="shared" si="32"/>
        <v>0</v>
      </c>
      <c r="BZU71" s="26">
        <f t="shared" si="32"/>
        <v>0</v>
      </c>
      <c r="BZV71" s="26">
        <f t="shared" si="32"/>
        <v>0</v>
      </c>
      <c r="BZW71" s="26">
        <f t="shared" si="32"/>
        <v>0</v>
      </c>
      <c r="BZX71" s="26">
        <f t="shared" si="32"/>
        <v>0</v>
      </c>
      <c r="BZY71" s="26">
        <f t="shared" ref="BZY71:CCJ71" si="33">SUM(BZY67:BZY70)</f>
        <v>0</v>
      </c>
      <c r="BZZ71" s="26">
        <f t="shared" si="33"/>
        <v>0</v>
      </c>
      <c r="CAA71" s="26">
        <f t="shared" si="33"/>
        <v>0</v>
      </c>
      <c r="CAB71" s="26">
        <f t="shared" si="33"/>
        <v>0</v>
      </c>
      <c r="CAC71" s="26">
        <f t="shared" si="33"/>
        <v>0</v>
      </c>
      <c r="CAD71" s="26">
        <f t="shared" si="33"/>
        <v>0</v>
      </c>
      <c r="CAE71" s="26">
        <f t="shared" si="33"/>
        <v>0</v>
      </c>
      <c r="CAF71" s="26">
        <f t="shared" si="33"/>
        <v>0</v>
      </c>
      <c r="CAG71" s="26">
        <f t="shared" si="33"/>
        <v>0</v>
      </c>
      <c r="CAH71" s="26">
        <f t="shared" si="33"/>
        <v>0</v>
      </c>
      <c r="CAI71" s="26">
        <f t="shared" si="33"/>
        <v>0</v>
      </c>
      <c r="CAJ71" s="26">
        <f t="shared" si="33"/>
        <v>0</v>
      </c>
      <c r="CAK71" s="26">
        <f t="shared" si="33"/>
        <v>0</v>
      </c>
      <c r="CAL71" s="26">
        <f t="shared" si="33"/>
        <v>0</v>
      </c>
      <c r="CAM71" s="26">
        <f t="shared" si="33"/>
        <v>0</v>
      </c>
      <c r="CAN71" s="26">
        <f t="shared" si="33"/>
        <v>0</v>
      </c>
      <c r="CAO71" s="26">
        <f t="shared" si="33"/>
        <v>0</v>
      </c>
      <c r="CAP71" s="26">
        <f t="shared" si="33"/>
        <v>0</v>
      </c>
      <c r="CAQ71" s="26">
        <f t="shared" si="33"/>
        <v>0</v>
      </c>
      <c r="CAR71" s="26">
        <f t="shared" si="33"/>
        <v>0</v>
      </c>
      <c r="CAS71" s="26">
        <f t="shared" si="33"/>
        <v>0</v>
      </c>
      <c r="CAT71" s="26">
        <f t="shared" si="33"/>
        <v>0</v>
      </c>
      <c r="CAU71" s="26">
        <f t="shared" si="33"/>
        <v>0</v>
      </c>
      <c r="CAV71" s="26">
        <f t="shared" si="33"/>
        <v>0</v>
      </c>
      <c r="CAW71" s="26">
        <f t="shared" si="33"/>
        <v>0</v>
      </c>
      <c r="CAX71" s="26">
        <f t="shared" si="33"/>
        <v>0</v>
      </c>
      <c r="CAY71" s="26">
        <f t="shared" si="33"/>
        <v>0</v>
      </c>
      <c r="CAZ71" s="26">
        <f t="shared" si="33"/>
        <v>0</v>
      </c>
      <c r="CBA71" s="26">
        <f t="shared" si="33"/>
        <v>0</v>
      </c>
      <c r="CBB71" s="26">
        <f t="shared" si="33"/>
        <v>0</v>
      </c>
      <c r="CBC71" s="26">
        <f t="shared" si="33"/>
        <v>0</v>
      </c>
      <c r="CBD71" s="26">
        <f t="shared" si="33"/>
        <v>0</v>
      </c>
      <c r="CBE71" s="26">
        <f t="shared" si="33"/>
        <v>0</v>
      </c>
      <c r="CBF71" s="26">
        <f t="shared" si="33"/>
        <v>0</v>
      </c>
      <c r="CBG71" s="26">
        <f t="shared" si="33"/>
        <v>0</v>
      </c>
      <c r="CBH71" s="26">
        <f t="shared" si="33"/>
        <v>0</v>
      </c>
      <c r="CBI71" s="26">
        <f t="shared" si="33"/>
        <v>0</v>
      </c>
      <c r="CBJ71" s="26">
        <f t="shared" si="33"/>
        <v>0</v>
      </c>
      <c r="CBK71" s="26">
        <f t="shared" si="33"/>
        <v>0</v>
      </c>
      <c r="CBL71" s="26">
        <f t="shared" si="33"/>
        <v>0</v>
      </c>
      <c r="CBM71" s="26">
        <f t="shared" si="33"/>
        <v>0</v>
      </c>
      <c r="CBN71" s="26">
        <f t="shared" si="33"/>
        <v>0</v>
      </c>
      <c r="CBO71" s="26">
        <f t="shared" si="33"/>
        <v>0</v>
      </c>
      <c r="CBP71" s="26">
        <f t="shared" si="33"/>
        <v>0</v>
      </c>
      <c r="CBQ71" s="26">
        <f t="shared" si="33"/>
        <v>0</v>
      </c>
      <c r="CBR71" s="26">
        <f t="shared" si="33"/>
        <v>0</v>
      </c>
      <c r="CBS71" s="26">
        <f t="shared" si="33"/>
        <v>0</v>
      </c>
      <c r="CBT71" s="26">
        <f t="shared" si="33"/>
        <v>0</v>
      </c>
      <c r="CBU71" s="26">
        <f t="shared" si="33"/>
        <v>0</v>
      </c>
      <c r="CBV71" s="26">
        <f t="shared" si="33"/>
        <v>0</v>
      </c>
      <c r="CBW71" s="26">
        <f t="shared" si="33"/>
        <v>0</v>
      </c>
      <c r="CBX71" s="26">
        <f t="shared" si="33"/>
        <v>0</v>
      </c>
      <c r="CBY71" s="26">
        <f t="shared" si="33"/>
        <v>0</v>
      </c>
      <c r="CBZ71" s="26">
        <f t="shared" si="33"/>
        <v>0</v>
      </c>
      <c r="CCA71" s="26">
        <f t="shared" si="33"/>
        <v>0</v>
      </c>
      <c r="CCB71" s="26">
        <f t="shared" si="33"/>
        <v>0</v>
      </c>
      <c r="CCC71" s="26">
        <f t="shared" si="33"/>
        <v>0</v>
      </c>
      <c r="CCD71" s="26">
        <f t="shared" si="33"/>
        <v>0</v>
      </c>
      <c r="CCE71" s="26">
        <f t="shared" si="33"/>
        <v>0</v>
      </c>
      <c r="CCF71" s="26">
        <f t="shared" si="33"/>
        <v>0</v>
      </c>
      <c r="CCG71" s="26">
        <f t="shared" si="33"/>
        <v>0</v>
      </c>
      <c r="CCH71" s="26">
        <f t="shared" si="33"/>
        <v>0</v>
      </c>
      <c r="CCI71" s="26">
        <f t="shared" si="33"/>
        <v>0</v>
      </c>
      <c r="CCJ71" s="26">
        <f t="shared" si="33"/>
        <v>0</v>
      </c>
      <c r="CCK71" s="26">
        <f t="shared" ref="CCK71:CEV71" si="34">SUM(CCK67:CCK70)</f>
        <v>0</v>
      </c>
      <c r="CCL71" s="26">
        <f t="shared" si="34"/>
        <v>0</v>
      </c>
      <c r="CCM71" s="26">
        <f t="shared" si="34"/>
        <v>0</v>
      </c>
      <c r="CCN71" s="26">
        <f t="shared" si="34"/>
        <v>0</v>
      </c>
      <c r="CCO71" s="26">
        <f t="shared" si="34"/>
        <v>0</v>
      </c>
      <c r="CCP71" s="26">
        <f t="shared" si="34"/>
        <v>0</v>
      </c>
      <c r="CCQ71" s="26">
        <f t="shared" si="34"/>
        <v>0</v>
      </c>
      <c r="CCR71" s="26">
        <f t="shared" si="34"/>
        <v>0</v>
      </c>
      <c r="CCS71" s="26">
        <f t="shared" si="34"/>
        <v>0</v>
      </c>
      <c r="CCT71" s="26">
        <f t="shared" si="34"/>
        <v>0</v>
      </c>
      <c r="CCU71" s="26">
        <f t="shared" si="34"/>
        <v>0</v>
      </c>
      <c r="CCV71" s="26">
        <f t="shared" si="34"/>
        <v>0</v>
      </c>
      <c r="CCW71" s="26">
        <f t="shared" si="34"/>
        <v>0</v>
      </c>
      <c r="CCX71" s="26">
        <f t="shared" si="34"/>
        <v>0</v>
      </c>
      <c r="CCY71" s="26">
        <f t="shared" si="34"/>
        <v>0</v>
      </c>
      <c r="CCZ71" s="26">
        <f t="shared" si="34"/>
        <v>0</v>
      </c>
      <c r="CDA71" s="26">
        <f t="shared" si="34"/>
        <v>0</v>
      </c>
      <c r="CDB71" s="26">
        <f t="shared" si="34"/>
        <v>0</v>
      </c>
      <c r="CDC71" s="26">
        <f t="shared" si="34"/>
        <v>0</v>
      </c>
      <c r="CDD71" s="26">
        <f t="shared" si="34"/>
        <v>0</v>
      </c>
      <c r="CDE71" s="26">
        <f t="shared" si="34"/>
        <v>0</v>
      </c>
      <c r="CDF71" s="26">
        <f t="shared" si="34"/>
        <v>0</v>
      </c>
      <c r="CDG71" s="26">
        <f t="shared" si="34"/>
        <v>0</v>
      </c>
      <c r="CDH71" s="26">
        <f t="shared" si="34"/>
        <v>0</v>
      </c>
      <c r="CDI71" s="26">
        <f t="shared" si="34"/>
        <v>0</v>
      </c>
      <c r="CDJ71" s="26">
        <f t="shared" si="34"/>
        <v>0</v>
      </c>
      <c r="CDK71" s="26">
        <f t="shared" si="34"/>
        <v>0</v>
      </c>
      <c r="CDL71" s="26">
        <f t="shared" si="34"/>
        <v>0</v>
      </c>
      <c r="CDM71" s="26">
        <f t="shared" si="34"/>
        <v>0</v>
      </c>
      <c r="CDN71" s="26">
        <f t="shared" si="34"/>
        <v>0</v>
      </c>
      <c r="CDO71" s="26">
        <f t="shared" si="34"/>
        <v>0</v>
      </c>
      <c r="CDP71" s="26">
        <f t="shared" si="34"/>
        <v>0</v>
      </c>
      <c r="CDQ71" s="26">
        <f t="shared" si="34"/>
        <v>0</v>
      </c>
      <c r="CDR71" s="26">
        <f t="shared" si="34"/>
        <v>0</v>
      </c>
      <c r="CDS71" s="26">
        <f t="shared" si="34"/>
        <v>0</v>
      </c>
      <c r="CDT71" s="26">
        <f t="shared" si="34"/>
        <v>0</v>
      </c>
      <c r="CDU71" s="26">
        <f t="shared" si="34"/>
        <v>0</v>
      </c>
      <c r="CDV71" s="26">
        <f t="shared" si="34"/>
        <v>0</v>
      </c>
      <c r="CDW71" s="26">
        <f t="shared" si="34"/>
        <v>0</v>
      </c>
      <c r="CDX71" s="26">
        <f t="shared" si="34"/>
        <v>0</v>
      </c>
      <c r="CDY71" s="26">
        <f t="shared" si="34"/>
        <v>0</v>
      </c>
      <c r="CDZ71" s="26">
        <f t="shared" si="34"/>
        <v>0</v>
      </c>
      <c r="CEA71" s="26">
        <f t="shared" si="34"/>
        <v>0</v>
      </c>
      <c r="CEB71" s="26">
        <f t="shared" si="34"/>
        <v>0</v>
      </c>
      <c r="CEC71" s="26">
        <f t="shared" si="34"/>
        <v>0</v>
      </c>
      <c r="CED71" s="26">
        <f t="shared" si="34"/>
        <v>0</v>
      </c>
      <c r="CEE71" s="26">
        <f t="shared" si="34"/>
        <v>0</v>
      </c>
      <c r="CEF71" s="26">
        <f t="shared" si="34"/>
        <v>0</v>
      </c>
      <c r="CEG71" s="26">
        <f t="shared" si="34"/>
        <v>0</v>
      </c>
      <c r="CEH71" s="26">
        <f t="shared" si="34"/>
        <v>0</v>
      </c>
      <c r="CEI71" s="26">
        <f t="shared" si="34"/>
        <v>0</v>
      </c>
      <c r="CEJ71" s="26">
        <f t="shared" si="34"/>
        <v>0</v>
      </c>
      <c r="CEK71" s="26">
        <f t="shared" si="34"/>
        <v>0</v>
      </c>
      <c r="CEL71" s="26">
        <f t="shared" si="34"/>
        <v>0</v>
      </c>
      <c r="CEM71" s="26">
        <f t="shared" si="34"/>
        <v>0</v>
      </c>
      <c r="CEN71" s="26">
        <f t="shared" si="34"/>
        <v>0</v>
      </c>
      <c r="CEO71" s="26">
        <f t="shared" si="34"/>
        <v>0</v>
      </c>
      <c r="CEP71" s="26">
        <f t="shared" si="34"/>
        <v>0</v>
      </c>
      <c r="CEQ71" s="26">
        <f t="shared" si="34"/>
        <v>0</v>
      </c>
      <c r="CER71" s="26">
        <f t="shared" si="34"/>
        <v>0</v>
      </c>
      <c r="CES71" s="26">
        <f t="shared" si="34"/>
        <v>0</v>
      </c>
      <c r="CET71" s="26">
        <f t="shared" si="34"/>
        <v>0</v>
      </c>
      <c r="CEU71" s="26">
        <f t="shared" si="34"/>
        <v>0</v>
      </c>
      <c r="CEV71" s="26">
        <f t="shared" si="34"/>
        <v>0</v>
      </c>
      <c r="CEW71" s="26">
        <f t="shared" ref="CEW71:CHH71" si="35">SUM(CEW67:CEW70)</f>
        <v>0</v>
      </c>
      <c r="CEX71" s="26">
        <f t="shared" si="35"/>
        <v>0</v>
      </c>
      <c r="CEY71" s="26">
        <f t="shared" si="35"/>
        <v>0</v>
      </c>
      <c r="CEZ71" s="26">
        <f t="shared" si="35"/>
        <v>0</v>
      </c>
      <c r="CFA71" s="26">
        <f t="shared" si="35"/>
        <v>0</v>
      </c>
      <c r="CFB71" s="26">
        <f t="shared" si="35"/>
        <v>0</v>
      </c>
      <c r="CFC71" s="26">
        <f t="shared" si="35"/>
        <v>0</v>
      </c>
      <c r="CFD71" s="26">
        <f t="shared" si="35"/>
        <v>0</v>
      </c>
      <c r="CFE71" s="26">
        <f t="shared" si="35"/>
        <v>0</v>
      </c>
      <c r="CFF71" s="26">
        <f t="shared" si="35"/>
        <v>0</v>
      </c>
      <c r="CFG71" s="26">
        <f t="shared" si="35"/>
        <v>0</v>
      </c>
      <c r="CFH71" s="26">
        <f t="shared" si="35"/>
        <v>0</v>
      </c>
      <c r="CFI71" s="26">
        <f t="shared" si="35"/>
        <v>0</v>
      </c>
      <c r="CFJ71" s="26">
        <f t="shared" si="35"/>
        <v>0</v>
      </c>
      <c r="CFK71" s="26">
        <f t="shared" si="35"/>
        <v>0</v>
      </c>
      <c r="CFL71" s="26">
        <f t="shared" si="35"/>
        <v>0</v>
      </c>
      <c r="CFM71" s="26">
        <f t="shared" si="35"/>
        <v>0</v>
      </c>
      <c r="CFN71" s="26">
        <f t="shared" si="35"/>
        <v>0</v>
      </c>
      <c r="CFO71" s="26">
        <f t="shared" si="35"/>
        <v>0</v>
      </c>
      <c r="CFP71" s="26">
        <f t="shared" si="35"/>
        <v>0</v>
      </c>
      <c r="CFQ71" s="26">
        <f t="shared" si="35"/>
        <v>0</v>
      </c>
      <c r="CFR71" s="26">
        <f t="shared" si="35"/>
        <v>0</v>
      </c>
      <c r="CFS71" s="26">
        <f t="shared" si="35"/>
        <v>0</v>
      </c>
      <c r="CFT71" s="26">
        <f t="shared" si="35"/>
        <v>0</v>
      </c>
      <c r="CFU71" s="26">
        <f t="shared" si="35"/>
        <v>0</v>
      </c>
      <c r="CFV71" s="26">
        <f t="shared" si="35"/>
        <v>0</v>
      </c>
      <c r="CFW71" s="26">
        <f t="shared" si="35"/>
        <v>0</v>
      </c>
      <c r="CFX71" s="26">
        <f t="shared" si="35"/>
        <v>0</v>
      </c>
      <c r="CFY71" s="26">
        <f t="shared" si="35"/>
        <v>0</v>
      </c>
      <c r="CFZ71" s="26">
        <f t="shared" si="35"/>
        <v>0</v>
      </c>
      <c r="CGA71" s="26">
        <f t="shared" si="35"/>
        <v>0</v>
      </c>
      <c r="CGB71" s="26">
        <f t="shared" si="35"/>
        <v>0</v>
      </c>
      <c r="CGC71" s="26">
        <f t="shared" si="35"/>
        <v>0</v>
      </c>
      <c r="CGD71" s="26">
        <f t="shared" si="35"/>
        <v>0</v>
      </c>
      <c r="CGE71" s="26">
        <f t="shared" si="35"/>
        <v>0</v>
      </c>
      <c r="CGF71" s="26">
        <f t="shared" si="35"/>
        <v>0</v>
      </c>
      <c r="CGG71" s="26">
        <f t="shared" si="35"/>
        <v>0</v>
      </c>
      <c r="CGH71" s="26">
        <f t="shared" si="35"/>
        <v>0</v>
      </c>
      <c r="CGI71" s="26">
        <f t="shared" si="35"/>
        <v>0</v>
      </c>
      <c r="CGJ71" s="26">
        <f t="shared" si="35"/>
        <v>0</v>
      </c>
      <c r="CGK71" s="26">
        <f t="shared" si="35"/>
        <v>0</v>
      </c>
      <c r="CGL71" s="26">
        <f t="shared" si="35"/>
        <v>0</v>
      </c>
      <c r="CGM71" s="26">
        <f t="shared" si="35"/>
        <v>0</v>
      </c>
      <c r="CGN71" s="26">
        <f t="shared" si="35"/>
        <v>0</v>
      </c>
      <c r="CGO71" s="26">
        <f t="shared" si="35"/>
        <v>0</v>
      </c>
      <c r="CGP71" s="26">
        <f t="shared" si="35"/>
        <v>0</v>
      </c>
      <c r="CGQ71" s="26">
        <f t="shared" si="35"/>
        <v>0</v>
      </c>
      <c r="CGR71" s="26">
        <f t="shared" si="35"/>
        <v>0</v>
      </c>
      <c r="CGS71" s="26">
        <f t="shared" si="35"/>
        <v>0</v>
      </c>
      <c r="CGT71" s="26">
        <f t="shared" si="35"/>
        <v>0</v>
      </c>
      <c r="CGU71" s="26">
        <f t="shared" si="35"/>
        <v>0</v>
      </c>
      <c r="CGV71" s="26">
        <f t="shared" si="35"/>
        <v>0</v>
      </c>
      <c r="CGW71" s="26">
        <f t="shared" si="35"/>
        <v>0</v>
      </c>
      <c r="CGX71" s="26">
        <f t="shared" si="35"/>
        <v>0</v>
      </c>
      <c r="CGY71" s="26">
        <f t="shared" si="35"/>
        <v>0</v>
      </c>
      <c r="CGZ71" s="26">
        <f t="shared" si="35"/>
        <v>0</v>
      </c>
      <c r="CHA71" s="26">
        <f t="shared" si="35"/>
        <v>0</v>
      </c>
      <c r="CHB71" s="26">
        <f t="shared" si="35"/>
        <v>0</v>
      </c>
      <c r="CHC71" s="26">
        <f t="shared" si="35"/>
        <v>0</v>
      </c>
      <c r="CHD71" s="26">
        <f t="shared" si="35"/>
        <v>0</v>
      </c>
      <c r="CHE71" s="26">
        <f t="shared" si="35"/>
        <v>0</v>
      </c>
      <c r="CHF71" s="26">
        <f t="shared" si="35"/>
        <v>0</v>
      </c>
      <c r="CHG71" s="26">
        <f t="shared" si="35"/>
        <v>0</v>
      </c>
      <c r="CHH71" s="26">
        <f t="shared" si="35"/>
        <v>0</v>
      </c>
      <c r="CHI71" s="26">
        <f t="shared" ref="CHI71:CJT71" si="36">SUM(CHI67:CHI70)</f>
        <v>0</v>
      </c>
      <c r="CHJ71" s="26">
        <f t="shared" si="36"/>
        <v>0</v>
      </c>
      <c r="CHK71" s="26">
        <f t="shared" si="36"/>
        <v>0</v>
      </c>
      <c r="CHL71" s="26">
        <f t="shared" si="36"/>
        <v>0</v>
      </c>
      <c r="CHM71" s="26">
        <f t="shared" si="36"/>
        <v>0</v>
      </c>
      <c r="CHN71" s="26">
        <f t="shared" si="36"/>
        <v>0</v>
      </c>
      <c r="CHO71" s="26">
        <f t="shared" si="36"/>
        <v>0</v>
      </c>
      <c r="CHP71" s="26">
        <f t="shared" si="36"/>
        <v>0</v>
      </c>
      <c r="CHQ71" s="26">
        <f t="shared" si="36"/>
        <v>0</v>
      </c>
      <c r="CHR71" s="26">
        <f t="shared" si="36"/>
        <v>0</v>
      </c>
      <c r="CHS71" s="26">
        <f t="shared" si="36"/>
        <v>0</v>
      </c>
      <c r="CHT71" s="26">
        <f t="shared" si="36"/>
        <v>0</v>
      </c>
      <c r="CHU71" s="26">
        <f t="shared" si="36"/>
        <v>0</v>
      </c>
      <c r="CHV71" s="26">
        <f t="shared" si="36"/>
        <v>0</v>
      </c>
      <c r="CHW71" s="26">
        <f t="shared" si="36"/>
        <v>0</v>
      </c>
      <c r="CHX71" s="26">
        <f t="shared" si="36"/>
        <v>0</v>
      </c>
      <c r="CHY71" s="26">
        <f t="shared" si="36"/>
        <v>0</v>
      </c>
      <c r="CHZ71" s="26">
        <f t="shared" si="36"/>
        <v>0</v>
      </c>
      <c r="CIA71" s="26">
        <f t="shared" si="36"/>
        <v>0</v>
      </c>
      <c r="CIB71" s="26">
        <f t="shared" si="36"/>
        <v>0</v>
      </c>
      <c r="CIC71" s="26">
        <f t="shared" si="36"/>
        <v>0</v>
      </c>
      <c r="CID71" s="26">
        <f t="shared" si="36"/>
        <v>0</v>
      </c>
      <c r="CIE71" s="26">
        <f t="shared" si="36"/>
        <v>0</v>
      </c>
      <c r="CIF71" s="26">
        <f t="shared" si="36"/>
        <v>0</v>
      </c>
      <c r="CIG71" s="26">
        <f t="shared" si="36"/>
        <v>0</v>
      </c>
      <c r="CIH71" s="26">
        <f t="shared" si="36"/>
        <v>0</v>
      </c>
      <c r="CII71" s="26">
        <f t="shared" si="36"/>
        <v>0</v>
      </c>
      <c r="CIJ71" s="26">
        <f t="shared" si="36"/>
        <v>0</v>
      </c>
      <c r="CIK71" s="26">
        <f t="shared" si="36"/>
        <v>0</v>
      </c>
      <c r="CIL71" s="26">
        <f t="shared" si="36"/>
        <v>0</v>
      </c>
      <c r="CIM71" s="26">
        <f t="shared" si="36"/>
        <v>0</v>
      </c>
      <c r="CIN71" s="26">
        <f t="shared" si="36"/>
        <v>0</v>
      </c>
      <c r="CIO71" s="26">
        <f t="shared" si="36"/>
        <v>0</v>
      </c>
      <c r="CIP71" s="26">
        <f t="shared" si="36"/>
        <v>0</v>
      </c>
      <c r="CIQ71" s="26">
        <f t="shared" si="36"/>
        <v>0</v>
      </c>
      <c r="CIR71" s="26">
        <f t="shared" si="36"/>
        <v>0</v>
      </c>
      <c r="CIS71" s="26">
        <f t="shared" si="36"/>
        <v>0</v>
      </c>
      <c r="CIT71" s="26">
        <f t="shared" si="36"/>
        <v>0</v>
      </c>
      <c r="CIU71" s="26">
        <f t="shared" si="36"/>
        <v>0</v>
      </c>
      <c r="CIV71" s="26">
        <f t="shared" si="36"/>
        <v>0</v>
      </c>
      <c r="CIW71" s="26">
        <f t="shared" si="36"/>
        <v>0</v>
      </c>
      <c r="CIX71" s="26">
        <f t="shared" si="36"/>
        <v>0</v>
      </c>
      <c r="CIY71" s="26">
        <f t="shared" si="36"/>
        <v>0</v>
      </c>
      <c r="CIZ71" s="26">
        <f t="shared" si="36"/>
        <v>0</v>
      </c>
      <c r="CJA71" s="26">
        <f t="shared" si="36"/>
        <v>0</v>
      </c>
      <c r="CJB71" s="26">
        <f t="shared" si="36"/>
        <v>0</v>
      </c>
      <c r="CJC71" s="26">
        <f t="shared" si="36"/>
        <v>0</v>
      </c>
      <c r="CJD71" s="26">
        <f t="shared" si="36"/>
        <v>0</v>
      </c>
      <c r="CJE71" s="26">
        <f t="shared" si="36"/>
        <v>0</v>
      </c>
      <c r="CJF71" s="26">
        <f t="shared" si="36"/>
        <v>0</v>
      </c>
      <c r="CJG71" s="26">
        <f t="shared" si="36"/>
        <v>0</v>
      </c>
      <c r="CJH71" s="26">
        <f t="shared" si="36"/>
        <v>0</v>
      </c>
      <c r="CJI71" s="26">
        <f t="shared" si="36"/>
        <v>0</v>
      </c>
      <c r="CJJ71" s="26">
        <f t="shared" si="36"/>
        <v>0</v>
      </c>
      <c r="CJK71" s="26">
        <f t="shared" si="36"/>
        <v>0</v>
      </c>
      <c r="CJL71" s="26">
        <f t="shared" si="36"/>
        <v>0</v>
      </c>
      <c r="CJM71" s="26">
        <f t="shared" si="36"/>
        <v>0</v>
      </c>
      <c r="CJN71" s="26">
        <f t="shared" si="36"/>
        <v>0</v>
      </c>
      <c r="CJO71" s="26">
        <f t="shared" si="36"/>
        <v>0</v>
      </c>
      <c r="CJP71" s="26">
        <f t="shared" si="36"/>
        <v>0</v>
      </c>
      <c r="CJQ71" s="26">
        <f t="shared" si="36"/>
        <v>0</v>
      </c>
      <c r="CJR71" s="26">
        <f t="shared" si="36"/>
        <v>0</v>
      </c>
      <c r="CJS71" s="26">
        <f t="shared" si="36"/>
        <v>0</v>
      </c>
      <c r="CJT71" s="26">
        <f t="shared" si="36"/>
        <v>0</v>
      </c>
      <c r="CJU71" s="26">
        <f t="shared" ref="CJU71:CMF71" si="37">SUM(CJU67:CJU70)</f>
        <v>0</v>
      </c>
      <c r="CJV71" s="26">
        <f t="shared" si="37"/>
        <v>0</v>
      </c>
      <c r="CJW71" s="26">
        <f t="shared" si="37"/>
        <v>0</v>
      </c>
      <c r="CJX71" s="26">
        <f t="shared" si="37"/>
        <v>0</v>
      </c>
      <c r="CJY71" s="26">
        <f t="shared" si="37"/>
        <v>0</v>
      </c>
      <c r="CJZ71" s="26">
        <f t="shared" si="37"/>
        <v>0</v>
      </c>
      <c r="CKA71" s="26">
        <f t="shared" si="37"/>
        <v>0</v>
      </c>
      <c r="CKB71" s="26">
        <f t="shared" si="37"/>
        <v>0</v>
      </c>
      <c r="CKC71" s="26">
        <f t="shared" si="37"/>
        <v>0</v>
      </c>
      <c r="CKD71" s="26">
        <f t="shared" si="37"/>
        <v>0</v>
      </c>
      <c r="CKE71" s="26">
        <f t="shared" si="37"/>
        <v>0</v>
      </c>
      <c r="CKF71" s="26">
        <f t="shared" si="37"/>
        <v>0</v>
      </c>
      <c r="CKG71" s="26">
        <f t="shared" si="37"/>
        <v>0</v>
      </c>
      <c r="CKH71" s="26">
        <f t="shared" si="37"/>
        <v>0</v>
      </c>
      <c r="CKI71" s="26">
        <f t="shared" si="37"/>
        <v>0</v>
      </c>
      <c r="CKJ71" s="26">
        <f t="shared" si="37"/>
        <v>0</v>
      </c>
      <c r="CKK71" s="26">
        <f t="shared" si="37"/>
        <v>0</v>
      </c>
      <c r="CKL71" s="26">
        <f t="shared" si="37"/>
        <v>0</v>
      </c>
      <c r="CKM71" s="26">
        <f t="shared" si="37"/>
        <v>0</v>
      </c>
      <c r="CKN71" s="26">
        <f t="shared" si="37"/>
        <v>0</v>
      </c>
      <c r="CKO71" s="26">
        <f t="shared" si="37"/>
        <v>0</v>
      </c>
      <c r="CKP71" s="26">
        <f t="shared" si="37"/>
        <v>0</v>
      </c>
      <c r="CKQ71" s="26">
        <f t="shared" si="37"/>
        <v>0</v>
      </c>
      <c r="CKR71" s="26">
        <f t="shared" si="37"/>
        <v>0</v>
      </c>
      <c r="CKS71" s="26">
        <f t="shared" si="37"/>
        <v>0</v>
      </c>
      <c r="CKT71" s="26">
        <f t="shared" si="37"/>
        <v>0</v>
      </c>
      <c r="CKU71" s="26">
        <f t="shared" si="37"/>
        <v>0</v>
      </c>
      <c r="CKV71" s="26">
        <f t="shared" si="37"/>
        <v>0</v>
      </c>
      <c r="CKW71" s="26">
        <f t="shared" si="37"/>
        <v>0</v>
      </c>
      <c r="CKX71" s="26">
        <f t="shared" si="37"/>
        <v>0</v>
      </c>
      <c r="CKY71" s="26">
        <f t="shared" si="37"/>
        <v>0</v>
      </c>
      <c r="CKZ71" s="26">
        <f t="shared" si="37"/>
        <v>0</v>
      </c>
      <c r="CLA71" s="26">
        <f t="shared" si="37"/>
        <v>0</v>
      </c>
      <c r="CLB71" s="26">
        <f t="shared" si="37"/>
        <v>0</v>
      </c>
      <c r="CLC71" s="26">
        <f t="shared" si="37"/>
        <v>0</v>
      </c>
      <c r="CLD71" s="26">
        <f t="shared" si="37"/>
        <v>0</v>
      </c>
      <c r="CLE71" s="26">
        <f t="shared" si="37"/>
        <v>0</v>
      </c>
      <c r="CLF71" s="26">
        <f t="shared" si="37"/>
        <v>0</v>
      </c>
      <c r="CLG71" s="26">
        <f t="shared" si="37"/>
        <v>0</v>
      </c>
      <c r="CLH71" s="26">
        <f t="shared" si="37"/>
        <v>0</v>
      </c>
      <c r="CLI71" s="26">
        <f t="shared" si="37"/>
        <v>0</v>
      </c>
      <c r="CLJ71" s="26">
        <f t="shared" si="37"/>
        <v>0</v>
      </c>
      <c r="CLK71" s="26">
        <f t="shared" si="37"/>
        <v>0</v>
      </c>
      <c r="CLL71" s="26">
        <f t="shared" si="37"/>
        <v>0</v>
      </c>
      <c r="CLM71" s="26">
        <f t="shared" si="37"/>
        <v>0</v>
      </c>
      <c r="CLN71" s="26">
        <f t="shared" si="37"/>
        <v>0</v>
      </c>
      <c r="CLO71" s="26">
        <f t="shared" si="37"/>
        <v>0</v>
      </c>
      <c r="CLP71" s="26">
        <f t="shared" si="37"/>
        <v>0</v>
      </c>
      <c r="CLQ71" s="26">
        <f t="shared" si="37"/>
        <v>0</v>
      </c>
      <c r="CLR71" s="26">
        <f t="shared" si="37"/>
        <v>0</v>
      </c>
      <c r="CLS71" s="26">
        <f t="shared" si="37"/>
        <v>0</v>
      </c>
      <c r="CLT71" s="26">
        <f t="shared" si="37"/>
        <v>0</v>
      </c>
      <c r="CLU71" s="26">
        <f t="shared" si="37"/>
        <v>0</v>
      </c>
      <c r="CLV71" s="26">
        <f t="shared" si="37"/>
        <v>0</v>
      </c>
      <c r="CLW71" s="26">
        <f t="shared" si="37"/>
        <v>0</v>
      </c>
      <c r="CLX71" s="26">
        <f t="shared" si="37"/>
        <v>0</v>
      </c>
      <c r="CLY71" s="26">
        <f t="shared" si="37"/>
        <v>0</v>
      </c>
      <c r="CLZ71" s="26">
        <f t="shared" si="37"/>
        <v>0</v>
      </c>
      <c r="CMA71" s="26">
        <f t="shared" si="37"/>
        <v>0</v>
      </c>
      <c r="CMB71" s="26">
        <f t="shared" si="37"/>
        <v>0</v>
      </c>
      <c r="CMC71" s="26">
        <f t="shared" si="37"/>
        <v>0</v>
      </c>
      <c r="CMD71" s="26">
        <f t="shared" si="37"/>
        <v>0</v>
      </c>
      <c r="CME71" s="26">
        <f t="shared" si="37"/>
        <v>0</v>
      </c>
      <c r="CMF71" s="26">
        <f t="shared" si="37"/>
        <v>0</v>
      </c>
      <c r="CMG71" s="26">
        <f t="shared" ref="CMG71:COR71" si="38">SUM(CMG67:CMG70)</f>
        <v>0</v>
      </c>
      <c r="CMH71" s="26">
        <f t="shared" si="38"/>
        <v>0</v>
      </c>
      <c r="CMI71" s="26">
        <f t="shared" si="38"/>
        <v>0</v>
      </c>
      <c r="CMJ71" s="26">
        <f t="shared" si="38"/>
        <v>0</v>
      </c>
      <c r="CMK71" s="26">
        <f t="shared" si="38"/>
        <v>0</v>
      </c>
      <c r="CML71" s="26">
        <f t="shared" si="38"/>
        <v>0</v>
      </c>
      <c r="CMM71" s="26">
        <f t="shared" si="38"/>
        <v>0</v>
      </c>
      <c r="CMN71" s="26">
        <f t="shared" si="38"/>
        <v>0</v>
      </c>
      <c r="CMO71" s="26">
        <f t="shared" si="38"/>
        <v>0</v>
      </c>
      <c r="CMP71" s="26">
        <f t="shared" si="38"/>
        <v>0</v>
      </c>
      <c r="CMQ71" s="26">
        <f t="shared" si="38"/>
        <v>0</v>
      </c>
      <c r="CMR71" s="26">
        <f t="shared" si="38"/>
        <v>0</v>
      </c>
      <c r="CMS71" s="26">
        <f t="shared" si="38"/>
        <v>0</v>
      </c>
      <c r="CMT71" s="26">
        <f t="shared" si="38"/>
        <v>0</v>
      </c>
      <c r="CMU71" s="26">
        <f t="shared" si="38"/>
        <v>0</v>
      </c>
      <c r="CMV71" s="26">
        <f t="shared" si="38"/>
        <v>0</v>
      </c>
      <c r="CMW71" s="26">
        <f t="shared" si="38"/>
        <v>0</v>
      </c>
      <c r="CMX71" s="26">
        <f t="shared" si="38"/>
        <v>0</v>
      </c>
      <c r="CMY71" s="26">
        <f t="shared" si="38"/>
        <v>0</v>
      </c>
      <c r="CMZ71" s="26">
        <f t="shared" si="38"/>
        <v>0</v>
      </c>
      <c r="CNA71" s="26">
        <f t="shared" si="38"/>
        <v>0</v>
      </c>
      <c r="CNB71" s="26">
        <f t="shared" si="38"/>
        <v>0</v>
      </c>
      <c r="CNC71" s="26">
        <f t="shared" si="38"/>
        <v>0</v>
      </c>
      <c r="CND71" s="26">
        <f t="shared" si="38"/>
        <v>0</v>
      </c>
      <c r="CNE71" s="26">
        <f t="shared" si="38"/>
        <v>0</v>
      </c>
      <c r="CNF71" s="26">
        <f t="shared" si="38"/>
        <v>0</v>
      </c>
      <c r="CNG71" s="26">
        <f t="shared" si="38"/>
        <v>0</v>
      </c>
      <c r="CNH71" s="26">
        <f t="shared" si="38"/>
        <v>0</v>
      </c>
      <c r="CNI71" s="26">
        <f t="shared" si="38"/>
        <v>0</v>
      </c>
      <c r="CNJ71" s="26">
        <f t="shared" si="38"/>
        <v>0</v>
      </c>
      <c r="CNK71" s="26">
        <f t="shared" si="38"/>
        <v>0</v>
      </c>
      <c r="CNL71" s="26">
        <f t="shared" si="38"/>
        <v>0</v>
      </c>
      <c r="CNM71" s="26">
        <f t="shared" si="38"/>
        <v>0</v>
      </c>
      <c r="CNN71" s="26">
        <f t="shared" si="38"/>
        <v>0</v>
      </c>
      <c r="CNO71" s="26">
        <f t="shared" si="38"/>
        <v>0</v>
      </c>
      <c r="CNP71" s="26">
        <f t="shared" si="38"/>
        <v>0</v>
      </c>
      <c r="CNQ71" s="26">
        <f t="shared" si="38"/>
        <v>0</v>
      </c>
      <c r="CNR71" s="26">
        <f t="shared" si="38"/>
        <v>0</v>
      </c>
      <c r="CNS71" s="26">
        <f t="shared" si="38"/>
        <v>0</v>
      </c>
      <c r="CNT71" s="26">
        <f t="shared" si="38"/>
        <v>0</v>
      </c>
      <c r="CNU71" s="26">
        <f t="shared" si="38"/>
        <v>0</v>
      </c>
      <c r="CNV71" s="26">
        <f t="shared" si="38"/>
        <v>0</v>
      </c>
      <c r="CNW71" s="26">
        <f t="shared" si="38"/>
        <v>0</v>
      </c>
      <c r="CNX71" s="26">
        <f t="shared" si="38"/>
        <v>0</v>
      </c>
      <c r="CNY71" s="26">
        <f t="shared" si="38"/>
        <v>0</v>
      </c>
      <c r="CNZ71" s="26">
        <f t="shared" si="38"/>
        <v>0</v>
      </c>
      <c r="COA71" s="26">
        <f t="shared" si="38"/>
        <v>0</v>
      </c>
      <c r="COB71" s="26">
        <f t="shared" si="38"/>
        <v>0</v>
      </c>
      <c r="COC71" s="26">
        <f t="shared" si="38"/>
        <v>0</v>
      </c>
      <c r="COD71" s="26">
        <f t="shared" si="38"/>
        <v>0</v>
      </c>
      <c r="COE71" s="26">
        <f t="shared" si="38"/>
        <v>0</v>
      </c>
      <c r="COF71" s="26">
        <f t="shared" si="38"/>
        <v>0</v>
      </c>
      <c r="COG71" s="26">
        <f t="shared" si="38"/>
        <v>0</v>
      </c>
      <c r="COH71" s="26">
        <f t="shared" si="38"/>
        <v>0</v>
      </c>
      <c r="COI71" s="26">
        <f t="shared" si="38"/>
        <v>0</v>
      </c>
      <c r="COJ71" s="26">
        <f t="shared" si="38"/>
        <v>0</v>
      </c>
      <c r="COK71" s="26">
        <f t="shared" si="38"/>
        <v>0</v>
      </c>
      <c r="COL71" s="26">
        <f t="shared" si="38"/>
        <v>0</v>
      </c>
      <c r="COM71" s="26">
        <f t="shared" si="38"/>
        <v>0</v>
      </c>
      <c r="CON71" s="26">
        <f t="shared" si="38"/>
        <v>0</v>
      </c>
      <c r="COO71" s="26">
        <f t="shared" si="38"/>
        <v>0</v>
      </c>
      <c r="COP71" s="26">
        <f t="shared" si="38"/>
        <v>0</v>
      </c>
      <c r="COQ71" s="26">
        <f t="shared" si="38"/>
        <v>0</v>
      </c>
      <c r="COR71" s="26">
        <f t="shared" si="38"/>
        <v>0</v>
      </c>
      <c r="COS71" s="26">
        <f t="shared" ref="COS71:CRD71" si="39">SUM(COS67:COS70)</f>
        <v>0</v>
      </c>
      <c r="COT71" s="26">
        <f t="shared" si="39"/>
        <v>0</v>
      </c>
      <c r="COU71" s="26">
        <f t="shared" si="39"/>
        <v>0</v>
      </c>
      <c r="COV71" s="26">
        <f t="shared" si="39"/>
        <v>0</v>
      </c>
      <c r="COW71" s="26">
        <f t="shared" si="39"/>
        <v>0</v>
      </c>
      <c r="COX71" s="26">
        <f t="shared" si="39"/>
        <v>0</v>
      </c>
      <c r="COY71" s="26">
        <f t="shared" si="39"/>
        <v>0</v>
      </c>
      <c r="COZ71" s="26">
        <f t="shared" si="39"/>
        <v>0</v>
      </c>
      <c r="CPA71" s="26">
        <f t="shared" si="39"/>
        <v>0</v>
      </c>
      <c r="CPB71" s="26">
        <f t="shared" si="39"/>
        <v>0</v>
      </c>
      <c r="CPC71" s="26">
        <f t="shared" si="39"/>
        <v>0</v>
      </c>
      <c r="CPD71" s="26">
        <f t="shared" si="39"/>
        <v>0</v>
      </c>
      <c r="CPE71" s="26">
        <f t="shared" si="39"/>
        <v>0</v>
      </c>
      <c r="CPF71" s="26">
        <f t="shared" si="39"/>
        <v>0</v>
      </c>
      <c r="CPG71" s="26">
        <f t="shared" si="39"/>
        <v>0</v>
      </c>
      <c r="CPH71" s="26">
        <f t="shared" si="39"/>
        <v>0</v>
      </c>
      <c r="CPI71" s="26">
        <f t="shared" si="39"/>
        <v>0</v>
      </c>
      <c r="CPJ71" s="26">
        <f t="shared" si="39"/>
        <v>0</v>
      </c>
      <c r="CPK71" s="26">
        <f t="shared" si="39"/>
        <v>0</v>
      </c>
      <c r="CPL71" s="26">
        <f t="shared" si="39"/>
        <v>0</v>
      </c>
      <c r="CPM71" s="26">
        <f t="shared" si="39"/>
        <v>0</v>
      </c>
      <c r="CPN71" s="26">
        <f t="shared" si="39"/>
        <v>0</v>
      </c>
      <c r="CPO71" s="26">
        <f t="shared" si="39"/>
        <v>0</v>
      </c>
      <c r="CPP71" s="26">
        <f t="shared" si="39"/>
        <v>0</v>
      </c>
      <c r="CPQ71" s="26">
        <f t="shared" si="39"/>
        <v>0</v>
      </c>
      <c r="CPR71" s="26">
        <f t="shared" si="39"/>
        <v>0</v>
      </c>
      <c r="CPS71" s="26">
        <f t="shared" si="39"/>
        <v>0</v>
      </c>
      <c r="CPT71" s="26">
        <f t="shared" si="39"/>
        <v>0</v>
      </c>
      <c r="CPU71" s="26">
        <f t="shared" si="39"/>
        <v>0</v>
      </c>
      <c r="CPV71" s="26">
        <f t="shared" si="39"/>
        <v>0</v>
      </c>
      <c r="CPW71" s="26">
        <f t="shared" si="39"/>
        <v>0</v>
      </c>
      <c r="CPX71" s="26">
        <f t="shared" si="39"/>
        <v>0</v>
      </c>
      <c r="CPY71" s="26">
        <f t="shared" si="39"/>
        <v>0</v>
      </c>
      <c r="CPZ71" s="26">
        <f t="shared" si="39"/>
        <v>0</v>
      </c>
      <c r="CQA71" s="26">
        <f t="shared" si="39"/>
        <v>0</v>
      </c>
      <c r="CQB71" s="26">
        <f t="shared" si="39"/>
        <v>0</v>
      </c>
      <c r="CQC71" s="26">
        <f t="shared" si="39"/>
        <v>0</v>
      </c>
      <c r="CQD71" s="26">
        <f t="shared" si="39"/>
        <v>0</v>
      </c>
      <c r="CQE71" s="26">
        <f t="shared" si="39"/>
        <v>0</v>
      </c>
      <c r="CQF71" s="26">
        <f t="shared" si="39"/>
        <v>0</v>
      </c>
      <c r="CQG71" s="26">
        <f t="shared" si="39"/>
        <v>0</v>
      </c>
      <c r="CQH71" s="26">
        <f t="shared" si="39"/>
        <v>0</v>
      </c>
      <c r="CQI71" s="26">
        <f t="shared" si="39"/>
        <v>0</v>
      </c>
      <c r="CQJ71" s="26">
        <f t="shared" si="39"/>
        <v>0</v>
      </c>
      <c r="CQK71" s="26">
        <f t="shared" si="39"/>
        <v>0</v>
      </c>
      <c r="CQL71" s="26">
        <f t="shared" si="39"/>
        <v>0</v>
      </c>
      <c r="CQM71" s="26">
        <f t="shared" si="39"/>
        <v>0</v>
      </c>
      <c r="CQN71" s="26">
        <f t="shared" si="39"/>
        <v>0</v>
      </c>
      <c r="CQO71" s="26">
        <f t="shared" si="39"/>
        <v>0</v>
      </c>
      <c r="CQP71" s="26">
        <f t="shared" si="39"/>
        <v>0</v>
      </c>
      <c r="CQQ71" s="26">
        <f t="shared" si="39"/>
        <v>0</v>
      </c>
      <c r="CQR71" s="26">
        <f t="shared" si="39"/>
        <v>0</v>
      </c>
      <c r="CQS71" s="26">
        <f t="shared" si="39"/>
        <v>0</v>
      </c>
      <c r="CQT71" s="26">
        <f t="shared" si="39"/>
        <v>0</v>
      </c>
      <c r="CQU71" s="26">
        <f t="shared" si="39"/>
        <v>0</v>
      </c>
      <c r="CQV71" s="26">
        <f t="shared" si="39"/>
        <v>0</v>
      </c>
      <c r="CQW71" s="26">
        <f t="shared" si="39"/>
        <v>0</v>
      </c>
      <c r="CQX71" s="26">
        <f t="shared" si="39"/>
        <v>0</v>
      </c>
      <c r="CQY71" s="26">
        <f t="shared" si="39"/>
        <v>0</v>
      </c>
      <c r="CQZ71" s="26">
        <f t="shared" si="39"/>
        <v>0</v>
      </c>
      <c r="CRA71" s="26">
        <f t="shared" si="39"/>
        <v>0</v>
      </c>
      <c r="CRB71" s="26">
        <f t="shared" si="39"/>
        <v>0</v>
      </c>
      <c r="CRC71" s="26">
        <f t="shared" si="39"/>
        <v>0</v>
      </c>
      <c r="CRD71" s="26">
        <f t="shared" si="39"/>
        <v>0</v>
      </c>
      <c r="CRE71" s="26">
        <f t="shared" ref="CRE71:CTP71" si="40">SUM(CRE67:CRE70)</f>
        <v>0</v>
      </c>
      <c r="CRF71" s="26">
        <f t="shared" si="40"/>
        <v>0</v>
      </c>
      <c r="CRG71" s="26">
        <f t="shared" si="40"/>
        <v>0</v>
      </c>
      <c r="CRH71" s="26">
        <f t="shared" si="40"/>
        <v>0</v>
      </c>
      <c r="CRI71" s="26">
        <f t="shared" si="40"/>
        <v>0</v>
      </c>
      <c r="CRJ71" s="26">
        <f t="shared" si="40"/>
        <v>0</v>
      </c>
      <c r="CRK71" s="26">
        <f t="shared" si="40"/>
        <v>0</v>
      </c>
      <c r="CRL71" s="26">
        <f t="shared" si="40"/>
        <v>0</v>
      </c>
      <c r="CRM71" s="26">
        <f t="shared" si="40"/>
        <v>0</v>
      </c>
      <c r="CRN71" s="26">
        <f t="shared" si="40"/>
        <v>0</v>
      </c>
      <c r="CRO71" s="26">
        <f t="shared" si="40"/>
        <v>0</v>
      </c>
      <c r="CRP71" s="26">
        <f t="shared" si="40"/>
        <v>0</v>
      </c>
      <c r="CRQ71" s="26">
        <f t="shared" si="40"/>
        <v>0</v>
      </c>
      <c r="CRR71" s="26">
        <f t="shared" si="40"/>
        <v>0</v>
      </c>
      <c r="CRS71" s="26">
        <f t="shared" si="40"/>
        <v>0</v>
      </c>
      <c r="CRT71" s="26">
        <f t="shared" si="40"/>
        <v>0</v>
      </c>
      <c r="CRU71" s="26">
        <f t="shared" si="40"/>
        <v>0</v>
      </c>
      <c r="CRV71" s="26">
        <f t="shared" si="40"/>
        <v>0</v>
      </c>
      <c r="CRW71" s="26">
        <f t="shared" si="40"/>
        <v>0</v>
      </c>
      <c r="CRX71" s="26">
        <f t="shared" si="40"/>
        <v>0</v>
      </c>
      <c r="CRY71" s="26">
        <f t="shared" si="40"/>
        <v>0</v>
      </c>
      <c r="CRZ71" s="26">
        <f t="shared" si="40"/>
        <v>0</v>
      </c>
      <c r="CSA71" s="26">
        <f t="shared" si="40"/>
        <v>0</v>
      </c>
      <c r="CSB71" s="26">
        <f t="shared" si="40"/>
        <v>0</v>
      </c>
      <c r="CSC71" s="26">
        <f t="shared" si="40"/>
        <v>0</v>
      </c>
      <c r="CSD71" s="26">
        <f t="shared" si="40"/>
        <v>0</v>
      </c>
      <c r="CSE71" s="26">
        <f t="shared" si="40"/>
        <v>0</v>
      </c>
      <c r="CSF71" s="26">
        <f t="shared" si="40"/>
        <v>0</v>
      </c>
      <c r="CSG71" s="26">
        <f t="shared" si="40"/>
        <v>0</v>
      </c>
      <c r="CSH71" s="26">
        <f t="shared" si="40"/>
        <v>0</v>
      </c>
      <c r="CSI71" s="26">
        <f t="shared" si="40"/>
        <v>0</v>
      </c>
      <c r="CSJ71" s="26">
        <f t="shared" si="40"/>
        <v>0</v>
      </c>
      <c r="CSK71" s="26">
        <f t="shared" si="40"/>
        <v>0</v>
      </c>
      <c r="CSL71" s="26">
        <f t="shared" si="40"/>
        <v>0</v>
      </c>
      <c r="CSM71" s="26">
        <f t="shared" si="40"/>
        <v>0</v>
      </c>
      <c r="CSN71" s="26">
        <f t="shared" si="40"/>
        <v>0</v>
      </c>
      <c r="CSO71" s="26">
        <f t="shared" si="40"/>
        <v>0</v>
      </c>
      <c r="CSP71" s="26">
        <f t="shared" si="40"/>
        <v>0</v>
      </c>
      <c r="CSQ71" s="26">
        <f t="shared" si="40"/>
        <v>0</v>
      </c>
      <c r="CSR71" s="26">
        <f t="shared" si="40"/>
        <v>0</v>
      </c>
      <c r="CSS71" s="26">
        <f t="shared" si="40"/>
        <v>0</v>
      </c>
      <c r="CST71" s="26">
        <f t="shared" si="40"/>
        <v>0</v>
      </c>
      <c r="CSU71" s="26">
        <f t="shared" si="40"/>
        <v>0</v>
      </c>
      <c r="CSV71" s="26">
        <f t="shared" si="40"/>
        <v>0</v>
      </c>
      <c r="CSW71" s="26">
        <f t="shared" si="40"/>
        <v>0</v>
      </c>
      <c r="CSX71" s="26">
        <f t="shared" si="40"/>
        <v>0</v>
      </c>
      <c r="CSY71" s="26">
        <f t="shared" si="40"/>
        <v>0</v>
      </c>
      <c r="CSZ71" s="26">
        <f t="shared" si="40"/>
        <v>0</v>
      </c>
      <c r="CTA71" s="26">
        <f t="shared" si="40"/>
        <v>0</v>
      </c>
      <c r="CTB71" s="26">
        <f t="shared" si="40"/>
        <v>0</v>
      </c>
      <c r="CTC71" s="26">
        <f t="shared" si="40"/>
        <v>0</v>
      </c>
      <c r="CTD71" s="26">
        <f t="shared" si="40"/>
        <v>0</v>
      </c>
      <c r="CTE71" s="26">
        <f t="shared" si="40"/>
        <v>0</v>
      </c>
      <c r="CTF71" s="26">
        <f t="shared" si="40"/>
        <v>0</v>
      </c>
      <c r="CTG71" s="26">
        <f t="shared" si="40"/>
        <v>0</v>
      </c>
      <c r="CTH71" s="26">
        <f t="shared" si="40"/>
        <v>0</v>
      </c>
      <c r="CTI71" s="26">
        <f t="shared" si="40"/>
        <v>0</v>
      </c>
      <c r="CTJ71" s="26">
        <f t="shared" si="40"/>
        <v>0</v>
      </c>
      <c r="CTK71" s="26">
        <f t="shared" si="40"/>
        <v>0</v>
      </c>
      <c r="CTL71" s="26">
        <f t="shared" si="40"/>
        <v>0</v>
      </c>
      <c r="CTM71" s="26">
        <f t="shared" si="40"/>
        <v>0</v>
      </c>
      <c r="CTN71" s="26">
        <f t="shared" si="40"/>
        <v>0</v>
      </c>
      <c r="CTO71" s="26">
        <f t="shared" si="40"/>
        <v>0</v>
      </c>
      <c r="CTP71" s="26">
        <f t="shared" si="40"/>
        <v>0</v>
      </c>
      <c r="CTQ71" s="26">
        <f t="shared" ref="CTQ71:CWB71" si="41">SUM(CTQ67:CTQ70)</f>
        <v>0</v>
      </c>
      <c r="CTR71" s="26">
        <f t="shared" si="41"/>
        <v>0</v>
      </c>
      <c r="CTS71" s="26">
        <f t="shared" si="41"/>
        <v>0</v>
      </c>
      <c r="CTT71" s="26">
        <f t="shared" si="41"/>
        <v>0</v>
      </c>
      <c r="CTU71" s="26">
        <f t="shared" si="41"/>
        <v>0</v>
      </c>
      <c r="CTV71" s="26">
        <f t="shared" si="41"/>
        <v>0</v>
      </c>
      <c r="CTW71" s="26">
        <f t="shared" si="41"/>
        <v>0</v>
      </c>
      <c r="CTX71" s="26">
        <f t="shared" si="41"/>
        <v>0</v>
      </c>
      <c r="CTY71" s="26">
        <f t="shared" si="41"/>
        <v>0</v>
      </c>
      <c r="CTZ71" s="26">
        <f t="shared" si="41"/>
        <v>0</v>
      </c>
      <c r="CUA71" s="26">
        <f t="shared" si="41"/>
        <v>0</v>
      </c>
      <c r="CUB71" s="26">
        <f t="shared" si="41"/>
        <v>0</v>
      </c>
      <c r="CUC71" s="26">
        <f t="shared" si="41"/>
        <v>0</v>
      </c>
      <c r="CUD71" s="26">
        <f t="shared" si="41"/>
        <v>0</v>
      </c>
      <c r="CUE71" s="26">
        <f t="shared" si="41"/>
        <v>0</v>
      </c>
      <c r="CUF71" s="26">
        <f t="shared" si="41"/>
        <v>0</v>
      </c>
      <c r="CUG71" s="26">
        <f t="shared" si="41"/>
        <v>0</v>
      </c>
      <c r="CUH71" s="26">
        <f t="shared" si="41"/>
        <v>0</v>
      </c>
      <c r="CUI71" s="26">
        <f t="shared" si="41"/>
        <v>0</v>
      </c>
      <c r="CUJ71" s="26">
        <f t="shared" si="41"/>
        <v>0</v>
      </c>
      <c r="CUK71" s="26">
        <f t="shared" si="41"/>
        <v>0</v>
      </c>
      <c r="CUL71" s="26">
        <f t="shared" si="41"/>
        <v>0</v>
      </c>
      <c r="CUM71" s="26">
        <f t="shared" si="41"/>
        <v>0</v>
      </c>
      <c r="CUN71" s="26">
        <f t="shared" si="41"/>
        <v>0</v>
      </c>
      <c r="CUO71" s="26">
        <f t="shared" si="41"/>
        <v>0</v>
      </c>
      <c r="CUP71" s="26">
        <f t="shared" si="41"/>
        <v>0</v>
      </c>
      <c r="CUQ71" s="26">
        <f t="shared" si="41"/>
        <v>0</v>
      </c>
      <c r="CUR71" s="26">
        <f t="shared" si="41"/>
        <v>0</v>
      </c>
      <c r="CUS71" s="26">
        <f t="shared" si="41"/>
        <v>0</v>
      </c>
      <c r="CUT71" s="26">
        <f t="shared" si="41"/>
        <v>0</v>
      </c>
      <c r="CUU71" s="26">
        <f t="shared" si="41"/>
        <v>0</v>
      </c>
      <c r="CUV71" s="26">
        <f t="shared" si="41"/>
        <v>0</v>
      </c>
      <c r="CUW71" s="26">
        <f t="shared" si="41"/>
        <v>0</v>
      </c>
      <c r="CUX71" s="26">
        <f t="shared" si="41"/>
        <v>0</v>
      </c>
      <c r="CUY71" s="26">
        <f t="shared" si="41"/>
        <v>0</v>
      </c>
      <c r="CUZ71" s="26">
        <f t="shared" si="41"/>
        <v>0</v>
      </c>
      <c r="CVA71" s="26">
        <f t="shared" si="41"/>
        <v>0</v>
      </c>
      <c r="CVB71" s="26">
        <f t="shared" si="41"/>
        <v>0</v>
      </c>
      <c r="CVC71" s="26">
        <f t="shared" si="41"/>
        <v>0</v>
      </c>
      <c r="CVD71" s="26">
        <f t="shared" si="41"/>
        <v>0</v>
      </c>
      <c r="CVE71" s="26">
        <f t="shared" si="41"/>
        <v>0</v>
      </c>
      <c r="CVF71" s="26">
        <f t="shared" si="41"/>
        <v>0</v>
      </c>
      <c r="CVG71" s="26">
        <f t="shared" si="41"/>
        <v>0</v>
      </c>
      <c r="CVH71" s="26">
        <f t="shared" si="41"/>
        <v>0</v>
      </c>
      <c r="CVI71" s="26">
        <f t="shared" si="41"/>
        <v>0</v>
      </c>
      <c r="CVJ71" s="26">
        <f t="shared" si="41"/>
        <v>0</v>
      </c>
      <c r="CVK71" s="26">
        <f t="shared" si="41"/>
        <v>0</v>
      </c>
      <c r="CVL71" s="26">
        <f t="shared" si="41"/>
        <v>0</v>
      </c>
      <c r="CVM71" s="26">
        <f t="shared" si="41"/>
        <v>0</v>
      </c>
      <c r="CVN71" s="26">
        <f t="shared" si="41"/>
        <v>0</v>
      </c>
      <c r="CVO71" s="26">
        <f t="shared" si="41"/>
        <v>0</v>
      </c>
      <c r="CVP71" s="26">
        <f t="shared" si="41"/>
        <v>0</v>
      </c>
      <c r="CVQ71" s="26">
        <f t="shared" si="41"/>
        <v>0</v>
      </c>
      <c r="CVR71" s="26">
        <f t="shared" si="41"/>
        <v>0</v>
      </c>
      <c r="CVS71" s="26">
        <f t="shared" si="41"/>
        <v>0</v>
      </c>
      <c r="CVT71" s="26">
        <f t="shared" si="41"/>
        <v>0</v>
      </c>
      <c r="CVU71" s="26">
        <f t="shared" si="41"/>
        <v>0</v>
      </c>
      <c r="CVV71" s="26">
        <f t="shared" si="41"/>
        <v>0</v>
      </c>
      <c r="CVW71" s="26">
        <f t="shared" si="41"/>
        <v>0</v>
      </c>
      <c r="CVX71" s="26">
        <f t="shared" si="41"/>
        <v>0</v>
      </c>
      <c r="CVY71" s="26">
        <f t="shared" si="41"/>
        <v>0</v>
      </c>
      <c r="CVZ71" s="26">
        <f t="shared" si="41"/>
        <v>0</v>
      </c>
      <c r="CWA71" s="26">
        <f t="shared" si="41"/>
        <v>0</v>
      </c>
      <c r="CWB71" s="26">
        <f t="shared" si="41"/>
        <v>0</v>
      </c>
      <c r="CWC71" s="26">
        <f t="shared" ref="CWC71:CYN71" si="42">SUM(CWC67:CWC70)</f>
        <v>0</v>
      </c>
      <c r="CWD71" s="26">
        <f t="shared" si="42"/>
        <v>0</v>
      </c>
      <c r="CWE71" s="26">
        <f t="shared" si="42"/>
        <v>0</v>
      </c>
      <c r="CWF71" s="26">
        <f t="shared" si="42"/>
        <v>0</v>
      </c>
      <c r="CWG71" s="26">
        <f t="shared" si="42"/>
        <v>0</v>
      </c>
      <c r="CWH71" s="26">
        <f t="shared" si="42"/>
        <v>0</v>
      </c>
      <c r="CWI71" s="26">
        <f t="shared" si="42"/>
        <v>0</v>
      </c>
      <c r="CWJ71" s="26">
        <f t="shared" si="42"/>
        <v>0</v>
      </c>
      <c r="CWK71" s="26">
        <f t="shared" si="42"/>
        <v>0</v>
      </c>
      <c r="CWL71" s="26">
        <f t="shared" si="42"/>
        <v>0</v>
      </c>
      <c r="CWM71" s="26">
        <f t="shared" si="42"/>
        <v>0</v>
      </c>
      <c r="CWN71" s="26">
        <f t="shared" si="42"/>
        <v>0</v>
      </c>
      <c r="CWO71" s="26">
        <f t="shared" si="42"/>
        <v>0</v>
      </c>
      <c r="CWP71" s="26">
        <f t="shared" si="42"/>
        <v>0</v>
      </c>
      <c r="CWQ71" s="26">
        <f t="shared" si="42"/>
        <v>0</v>
      </c>
      <c r="CWR71" s="26">
        <f t="shared" si="42"/>
        <v>0</v>
      </c>
      <c r="CWS71" s="26">
        <f t="shared" si="42"/>
        <v>0</v>
      </c>
      <c r="CWT71" s="26">
        <f t="shared" si="42"/>
        <v>0</v>
      </c>
      <c r="CWU71" s="26">
        <f t="shared" si="42"/>
        <v>0</v>
      </c>
      <c r="CWV71" s="26">
        <f t="shared" si="42"/>
        <v>0</v>
      </c>
      <c r="CWW71" s="26">
        <f t="shared" si="42"/>
        <v>0</v>
      </c>
      <c r="CWX71" s="26">
        <f t="shared" si="42"/>
        <v>0</v>
      </c>
      <c r="CWY71" s="26">
        <f t="shared" si="42"/>
        <v>0</v>
      </c>
      <c r="CWZ71" s="26">
        <f t="shared" si="42"/>
        <v>0</v>
      </c>
      <c r="CXA71" s="26">
        <f t="shared" si="42"/>
        <v>0</v>
      </c>
      <c r="CXB71" s="26">
        <f t="shared" si="42"/>
        <v>0</v>
      </c>
      <c r="CXC71" s="26">
        <f t="shared" si="42"/>
        <v>0</v>
      </c>
      <c r="CXD71" s="26">
        <f t="shared" si="42"/>
        <v>0</v>
      </c>
      <c r="CXE71" s="26">
        <f t="shared" si="42"/>
        <v>0</v>
      </c>
      <c r="CXF71" s="26">
        <f t="shared" si="42"/>
        <v>0</v>
      </c>
      <c r="CXG71" s="26">
        <f t="shared" si="42"/>
        <v>0</v>
      </c>
      <c r="CXH71" s="26">
        <f t="shared" si="42"/>
        <v>0</v>
      </c>
      <c r="CXI71" s="26">
        <f t="shared" si="42"/>
        <v>0</v>
      </c>
      <c r="CXJ71" s="26">
        <f t="shared" si="42"/>
        <v>0</v>
      </c>
      <c r="CXK71" s="26">
        <f t="shared" si="42"/>
        <v>0</v>
      </c>
      <c r="CXL71" s="26">
        <f t="shared" si="42"/>
        <v>0</v>
      </c>
      <c r="CXM71" s="26">
        <f t="shared" si="42"/>
        <v>0</v>
      </c>
      <c r="CXN71" s="26">
        <f t="shared" si="42"/>
        <v>0</v>
      </c>
      <c r="CXO71" s="26">
        <f t="shared" si="42"/>
        <v>0</v>
      </c>
      <c r="CXP71" s="26">
        <f t="shared" si="42"/>
        <v>0</v>
      </c>
      <c r="CXQ71" s="26">
        <f t="shared" si="42"/>
        <v>0</v>
      </c>
      <c r="CXR71" s="26">
        <f t="shared" si="42"/>
        <v>0</v>
      </c>
      <c r="CXS71" s="26">
        <f t="shared" si="42"/>
        <v>0</v>
      </c>
      <c r="CXT71" s="26">
        <f t="shared" si="42"/>
        <v>0</v>
      </c>
      <c r="CXU71" s="26">
        <f t="shared" si="42"/>
        <v>0</v>
      </c>
      <c r="CXV71" s="26">
        <f t="shared" si="42"/>
        <v>0</v>
      </c>
      <c r="CXW71" s="26">
        <f t="shared" si="42"/>
        <v>0</v>
      </c>
      <c r="CXX71" s="26">
        <f t="shared" si="42"/>
        <v>0</v>
      </c>
      <c r="CXY71" s="26">
        <f t="shared" si="42"/>
        <v>0</v>
      </c>
      <c r="CXZ71" s="26">
        <f t="shared" si="42"/>
        <v>0</v>
      </c>
      <c r="CYA71" s="26">
        <f t="shared" si="42"/>
        <v>0</v>
      </c>
      <c r="CYB71" s="26">
        <f t="shared" si="42"/>
        <v>0</v>
      </c>
      <c r="CYC71" s="26">
        <f t="shared" si="42"/>
        <v>0</v>
      </c>
      <c r="CYD71" s="26">
        <f t="shared" si="42"/>
        <v>0</v>
      </c>
      <c r="CYE71" s="26">
        <f t="shared" si="42"/>
        <v>0</v>
      </c>
      <c r="CYF71" s="26">
        <f t="shared" si="42"/>
        <v>0</v>
      </c>
      <c r="CYG71" s="26">
        <f t="shared" si="42"/>
        <v>0</v>
      </c>
      <c r="CYH71" s="26">
        <f t="shared" si="42"/>
        <v>0</v>
      </c>
      <c r="CYI71" s="26">
        <f t="shared" si="42"/>
        <v>0</v>
      </c>
      <c r="CYJ71" s="26">
        <f t="shared" si="42"/>
        <v>0</v>
      </c>
      <c r="CYK71" s="26">
        <f t="shared" si="42"/>
        <v>0</v>
      </c>
      <c r="CYL71" s="26">
        <f t="shared" si="42"/>
        <v>0</v>
      </c>
      <c r="CYM71" s="26">
        <f t="shared" si="42"/>
        <v>0</v>
      </c>
      <c r="CYN71" s="26">
        <f t="shared" si="42"/>
        <v>0</v>
      </c>
      <c r="CYO71" s="26">
        <f t="shared" ref="CYO71:DAZ71" si="43">SUM(CYO67:CYO70)</f>
        <v>0</v>
      </c>
      <c r="CYP71" s="26">
        <f t="shared" si="43"/>
        <v>0</v>
      </c>
      <c r="CYQ71" s="26">
        <f t="shared" si="43"/>
        <v>0</v>
      </c>
      <c r="CYR71" s="26">
        <f t="shared" si="43"/>
        <v>0</v>
      </c>
      <c r="CYS71" s="26">
        <f t="shared" si="43"/>
        <v>0</v>
      </c>
      <c r="CYT71" s="26">
        <f t="shared" si="43"/>
        <v>0</v>
      </c>
      <c r="CYU71" s="26">
        <f t="shared" si="43"/>
        <v>0</v>
      </c>
      <c r="CYV71" s="26">
        <f t="shared" si="43"/>
        <v>0</v>
      </c>
      <c r="CYW71" s="26">
        <f t="shared" si="43"/>
        <v>0</v>
      </c>
      <c r="CYX71" s="26">
        <f t="shared" si="43"/>
        <v>0</v>
      </c>
      <c r="CYY71" s="26">
        <f t="shared" si="43"/>
        <v>0</v>
      </c>
      <c r="CYZ71" s="26">
        <f t="shared" si="43"/>
        <v>0</v>
      </c>
      <c r="CZA71" s="26">
        <f t="shared" si="43"/>
        <v>0</v>
      </c>
      <c r="CZB71" s="26">
        <f t="shared" si="43"/>
        <v>0</v>
      </c>
      <c r="CZC71" s="26">
        <f t="shared" si="43"/>
        <v>0</v>
      </c>
      <c r="CZD71" s="26">
        <f t="shared" si="43"/>
        <v>0</v>
      </c>
      <c r="CZE71" s="26">
        <f t="shared" si="43"/>
        <v>0</v>
      </c>
      <c r="CZF71" s="26">
        <f t="shared" si="43"/>
        <v>0</v>
      </c>
      <c r="CZG71" s="26">
        <f t="shared" si="43"/>
        <v>0</v>
      </c>
      <c r="CZH71" s="26">
        <f t="shared" si="43"/>
        <v>0</v>
      </c>
      <c r="CZI71" s="26">
        <f t="shared" si="43"/>
        <v>0</v>
      </c>
      <c r="CZJ71" s="26">
        <f t="shared" si="43"/>
        <v>0</v>
      </c>
      <c r="CZK71" s="26">
        <f t="shared" si="43"/>
        <v>0</v>
      </c>
      <c r="CZL71" s="26">
        <f t="shared" si="43"/>
        <v>0</v>
      </c>
      <c r="CZM71" s="26">
        <f t="shared" si="43"/>
        <v>0</v>
      </c>
      <c r="CZN71" s="26">
        <f t="shared" si="43"/>
        <v>0</v>
      </c>
      <c r="CZO71" s="26">
        <f t="shared" si="43"/>
        <v>0</v>
      </c>
      <c r="CZP71" s="26">
        <f t="shared" si="43"/>
        <v>0</v>
      </c>
      <c r="CZQ71" s="26">
        <f t="shared" si="43"/>
        <v>0</v>
      </c>
      <c r="CZR71" s="26">
        <f t="shared" si="43"/>
        <v>0</v>
      </c>
      <c r="CZS71" s="26">
        <f t="shared" si="43"/>
        <v>0</v>
      </c>
      <c r="CZT71" s="26">
        <f t="shared" si="43"/>
        <v>0</v>
      </c>
      <c r="CZU71" s="26">
        <f t="shared" si="43"/>
        <v>0</v>
      </c>
      <c r="CZV71" s="26">
        <f t="shared" si="43"/>
        <v>0</v>
      </c>
      <c r="CZW71" s="26">
        <f t="shared" si="43"/>
        <v>0</v>
      </c>
      <c r="CZX71" s="26">
        <f t="shared" si="43"/>
        <v>0</v>
      </c>
      <c r="CZY71" s="26">
        <f t="shared" si="43"/>
        <v>0</v>
      </c>
      <c r="CZZ71" s="26">
        <f t="shared" si="43"/>
        <v>0</v>
      </c>
      <c r="DAA71" s="26">
        <f t="shared" si="43"/>
        <v>0</v>
      </c>
      <c r="DAB71" s="26">
        <f t="shared" si="43"/>
        <v>0</v>
      </c>
      <c r="DAC71" s="26">
        <f t="shared" si="43"/>
        <v>0</v>
      </c>
      <c r="DAD71" s="26">
        <f t="shared" si="43"/>
        <v>0</v>
      </c>
      <c r="DAE71" s="26">
        <f t="shared" si="43"/>
        <v>0</v>
      </c>
      <c r="DAF71" s="26">
        <f t="shared" si="43"/>
        <v>0</v>
      </c>
      <c r="DAG71" s="26">
        <f t="shared" si="43"/>
        <v>0</v>
      </c>
      <c r="DAH71" s="26">
        <f t="shared" si="43"/>
        <v>0</v>
      </c>
      <c r="DAI71" s="26">
        <f t="shared" si="43"/>
        <v>0</v>
      </c>
      <c r="DAJ71" s="26">
        <f t="shared" si="43"/>
        <v>0</v>
      </c>
      <c r="DAK71" s="26">
        <f t="shared" si="43"/>
        <v>0</v>
      </c>
      <c r="DAL71" s="26">
        <f t="shared" si="43"/>
        <v>0</v>
      </c>
      <c r="DAM71" s="26">
        <f t="shared" si="43"/>
        <v>0</v>
      </c>
      <c r="DAN71" s="26">
        <f t="shared" si="43"/>
        <v>0</v>
      </c>
      <c r="DAO71" s="26">
        <f t="shared" si="43"/>
        <v>0</v>
      </c>
      <c r="DAP71" s="26">
        <f t="shared" si="43"/>
        <v>0</v>
      </c>
      <c r="DAQ71" s="26">
        <f t="shared" si="43"/>
        <v>0</v>
      </c>
      <c r="DAR71" s="26">
        <f t="shared" si="43"/>
        <v>0</v>
      </c>
      <c r="DAS71" s="26">
        <f t="shared" si="43"/>
        <v>0</v>
      </c>
      <c r="DAT71" s="26">
        <f t="shared" si="43"/>
        <v>0</v>
      </c>
      <c r="DAU71" s="26">
        <f t="shared" si="43"/>
        <v>0</v>
      </c>
      <c r="DAV71" s="26">
        <f t="shared" si="43"/>
        <v>0</v>
      </c>
      <c r="DAW71" s="26">
        <f t="shared" si="43"/>
        <v>0</v>
      </c>
      <c r="DAX71" s="26">
        <f t="shared" si="43"/>
        <v>0</v>
      </c>
      <c r="DAY71" s="26">
        <f t="shared" si="43"/>
        <v>0</v>
      </c>
      <c r="DAZ71" s="26">
        <f t="shared" si="43"/>
        <v>0</v>
      </c>
      <c r="DBA71" s="26">
        <f t="shared" ref="DBA71:DDL71" si="44">SUM(DBA67:DBA70)</f>
        <v>0</v>
      </c>
      <c r="DBB71" s="26">
        <f t="shared" si="44"/>
        <v>0</v>
      </c>
      <c r="DBC71" s="26">
        <f t="shared" si="44"/>
        <v>0</v>
      </c>
      <c r="DBD71" s="26">
        <f t="shared" si="44"/>
        <v>0</v>
      </c>
      <c r="DBE71" s="26">
        <f t="shared" si="44"/>
        <v>0</v>
      </c>
      <c r="DBF71" s="26">
        <f t="shared" si="44"/>
        <v>0</v>
      </c>
      <c r="DBG71" s="26">
        <f t="shared" si="44"/>
        <v>0</v>
      </c>
      <c r="DBH71" s="26">
        <f t="shared" si="44"/>
        <v>0</v>
      </c>
      <c r="DBI71" s="26">
        <f t="shared" si="44"/>
        <v>0</v>
      </c>
      <c r="DBJ71" s="26">
        <f t="shared" si="44"/>
        <v>0</v>
      </c>
      <c r="DBK71" s="26">
        <f t="shared" si="44"/>
        <v>0</v>
      </c>
      <c r="DBL71" s="26">
        <f t="shared" si="44"/>
        <v>0</v>
      </c>
      <c r="DBM71" s="26">
        <f t="shared" si="44"/>
        <v>0</v>
      </c>
      <c r="DBN71" s="26">
        <f t="shared" si="44"/>
        <v>0</v>
      </c>
      <c r="DBO71" s="26">
        <f t="shared" si="44"/>
        <v>0</v>
      </c>
      <c r="DBP71" s="26">
        <f t="shared" si="44"/>
        <v>0</v>
      </c>
      <c r="DBQ71" s="26">
        <f t="shared" si="44"/>
        <v>0</v>
      </c>
      <c r="DBR71" s="26">
        <f t="shared" si="44"/>
        <v>0</v>
      </c>
      <c r="DBS71" s="26">
        <f t="shared" si="44"/>
        <v>0</v>
      </c>
      <c r="DBT71" s="26">
        <f t="shared" si="44"/>
        <v>0</v>
      </c>
      <c r="DBU71" s="26">
        <f t="shared" si="44"/>
        <v>0</v>
      </c>
      <c r="DBV71" s="26">
        <f t="shared" si="44"/>
        <v>0</v>
      </c>
      <c r="DBW71" s="26">
        <f t="shared" si="44"/>
        <v>0</v>
      </c>
      <c r="DBX71" s="26">
        <f t="shared" si="44"/>
        <v>0</v>
      </c>
      <c r="DBY71" s="26">
        <f t="shared" si="44"/>
        <v>0</v>
      </c>
      <c r="DBZ71" s="26">
        <f t="shared" si="44"/>
        <v>0</v>
      </c>
      <c r="DCA71" s="26">
        <f t="shared" si="44"/>
        <v>0</v>
      </c>
      <c r="DCB71" s="26">
        <f t="shared" si="44"/>
        <v>0</v>
      </c>
      <c r="DCC71" s="26">
        <f t="shared" si="44"/>
        <v>0</v>
      </c>
      <c r="DCD71" s="26">
        <f t="shared" si="44"/>
        <v>0</v>
      </c>
      <c r="DCE71" s="26">
        <f t="shared" si="44"/>
        <v>0</v>
      </c>
      <c r="DCF71" s="26">
        <f t="shared" si="44"/>
        <v>0</v>
      </c>
      <c r="DCG71" s="26">
        <f t="shared" si="44"/>
        <v>0</v>
      </c>
      <c r="DCH71" s="26">
        <f t="shared" si="44"/>
        <v>0</v>
      </c>
      <c r="DCI71" s="26">
        <f t="shared" si="44"/>
        <v>0</v>
      </c>
      <c r="DCJ71" s="26">
        <f t="shared" si="44"/>
        <v>0</v>
      </c>
      <c r="DCK71" s="26">
        <f t="shared" si="44"/>
        <v>0</v>
      </c>
      <c r="DCL71" s="26">
        <f t="shared" si="44"/>
        <v>0</v>
      </c>
      <c r="DCM71" s="26">
        <f t="shared" si="44"/>
        <v>0</v>
      </c>
      <c r="DCN71" s="26">
        <f t="shared" si="44"/>
        <v>0</v>
      </c>
      <c r="DCO71" s="26">
        <f t="shared" si="44"/>
        <v>0</v>
      </c>
      <c r="DCP71" s="26">
        <f t="shared" si="44"/>
        <v>0</v>
      </c>
      <c r="DCQ71" s="26">
        <f t="shared" si="44"/>
        <v>0</v>
      </c>
      <c r="DCR71" s="26">
        <f t="shared" si="44"/>
        <v>0</v>
      </c>
      <c r="DCS71" s="26">
        <f t="shared" si="44"/>
        <v>0</v>
      </c>
      <c r="DCT71" s="26">
        <f t="shared" si="44"/>
        <v>0</v>
      </c>
      <c r="DCU71" s="26">
        <f t="shared" si="44"/>
        <v>0</v>
      </c>
      <c r="DCV71" s="26">
        <f t="shared" si="44"/>
        <v>0</v>
      </c>
      <c r="DCW71" s="26">
        <f t="shared" si="44"/>
        <v>0</v>
      </c>
      <c r="DCX71" s="26">
        <f t="shared" si="44"/>
        <v>0</v>
      </c>
      <c r="DCY71" s="26">
        <f t="shared" si="44"/>
        <v>0</v>
      </c>
      <c r="DCZ71" s="26">
        <f t="shared" si="44"/>
        <v>0</v>
      </c>
      <c r="DDA71" s="26">
        <f t="shared" si="44"/>
        <v>0</v>
      </c>
      <c r="DDB71" s="26">
        <f t="shared" si="44"/>
        <v>0</v>
      </c>
      <c r="DDC71" s="26">
        <f t="shared" si="44"/>
        <v>0</v>
      </c>
      <c r="DDD71" s="26">
        <f t="shared" si="44"/>
        <v>0</v>
      </c>
      <c r="DDE71" s="26">
        <f t="shared" si="44"/>
        <v>0</v>
      </c>
      <c r="DDF71" s="26">
        <f t="shared" si="44"/>
        <v>0</v>
      </c>
      <c r="DDG71" s="26">
        <f t="shared" si="44"/>
        <v>0</v>
      </c>
      <c r="DDH71" s="26">
        <f t="shared" si="44"/>
        <v>0</v>
      </c>
      <c r="DDI71" s="26">
        <f t="shared" si="44"/>
        <v>0</v>
      </c>
      <c r="DDJ71" s="26">
        <f t="shared" si="44"/>
        <v>0</v>
      </c>
      <c r="DDK71" s="26">
        <f t="shared" si="44"/>
        <v>0</v>
      </c>
      <c r="DDL71" s="26">
        <f t="shared" si="44"/>
        <v>0</v>
      </c>
      <c r="DDM71" s="26">
        <f t="shared" ref="DDM71:DFX71" si="45">SUM(DDM67:DDM70)</f>
        <v>0</v>
      </c>
      <c r="DDN71" s="26">
        <f t="shared" si="45"/>
        <v>0</v>
      </c>
      <c r="DDO71" s="26">
        <f t="shared" si="45"/>
        <v>0</v>
      </c>
      <c r="DDP71" s="26">
        <f t="shared" si="45"/>
        <v>0</v>
      </c>
      <c r="DDQ71" s="26">
        <f t="shared" si="45"/>
        <v>0</v>
      </c>
      <c r="DDR71" s="26">
        <f t="shared" si="45"/>
        <v>0</v>
      </c>
      <c r="DDS71" s="26">
        <f t="shared" si="45"/>
        <v>0</v>
      </c>
      <c r="DDT71" s="26">
        <f t="shared" si="45"/>
        <v>0</v>
      </c>
      <c r="DDU71" s="26">
        <f t="shared" si="45"/>
        <v>0</v>
      </c>
      <c r="DDV71" s="26">
        <f t="shared" si="45"/>
        <v>0</v>
      </c>
      <c r="DDW71" s="26">
        <f t="shared" si="45"/>
        <v>0</v>
      </c>
      <c r="DDX71" s="26">
        <f t="shared" si="45"/>
        <v>0</v>
      </c>
      <c r="DDY71" s="26">
        <f t="shared" si="45"/>
        <v>0</v>
      </c>
      <c r="DDZ71" s="26">
        <f t="shared" si="45"/>
        <v>0</v>
      </c>
      <c r="DEA71" s="26">
        <f t="shared" si="45"/>
        <v>0</v>
      </c>
      <c r="DEB71" s="26">
        <f t="shared" si="45"/>
        <v>0</v>
      </c>
      <c r="DEC71" s="26">
        <f t="shared" si="45"/>
        <v>0</v>
      </c>
      <c r="DED71" s="26">
        <f t="shared" si="45"/>
        <v>0</v>
      </c>
      <c r="DEE71" s="26">
        <f t="shared" si="45"/>
        <v>0</v>
      </c>
      <c r="DEF71" s="26">
        <f t="shared" si="45"/>
        <v>0</v>
      </c>
      <c r="DEG71" s="26">
        <f t="shared" si="45"/>
        <v>0</v>
      </c>
      <c r="DEH71" s="26">
        <f t="shared" si="45"/>
        <v>0</v>
      </c>
      <c r="DEI71" s="26">
        <f t="shared" si="45"/>
        <v>0</v>
      </c>
      <c r="DEJ71" s="26">
        <f t="shared" si="45"/>
        <v>0</v>
      </c>
      <c r="DEK71" s="26">
        <f t="shared" si="45"/>
        <v>0</v>
      </c>
      <c r="DEL71" s="26">
        <f t="shared" si="45"/>
        <v>0</v>
      </c>
      <c r="DEM71" s="26">
        <f t="shared" si="45"/>
        <v>0</v>
      </c>
      <c r="DEN71" s="26">
        <f t="shared" si="45"/>
        <v>0</v>
      </c>
      <c r="DEO71" s="26">
        <f t="shared" si="45"/>
        <v>0</v>
      </c>
      <c r="DEP71" s="26">
        <f t="shared" si="45"/>
        <v>0</v>
      </c>
      <c r="DEQ71" s="26">
        <f t="shared" si="45"/>
        <v>0</v>
      </c>
      <c r="DER71" s="26">
        <f t="shared" si="45"/>
        <v>0</v>
      </c>
      <c r="DES71" s="26">
        <f t="shared" si="45"/>
        <v>0</v>
      </c>
      <c r="DET71" s="26">
        <f t="shared" si="45"/>
        <v>0</v>
      </c>
      <c r="DEU71" s="26">
        <f t="shared" si="45"/>
        <v>0</v>
      </c>
      <c r="DEV71" s="26">
        <f t="shared" si="45"/>
        <v>0</v>
      </c>
      <c r="DEW71" s="26">
        <f t="shared" si="45"/>
        <v>0</v>
      </c>
      <c r="DEX71" s="26">
        <f t="shared" si="45"/>
        <v>0</v>
      </c>
      <c r="DEY71" s="26">
        <f t="shared" si="45"/>
        <v>0</v>
      </c>
      <c r="DEZ71" s="26">
        <f t="shared" si="45"/>
        <v>0</v>
      </c>
      <c r="DFA71" s="26">
        <f t="shared" si="45"/>
        <v>0</v>
      </c>
      <c r="DFB71" s="26">
        <f t="shared" si="45"/>
        <v>0</v>
      </c>
      <c r="DFC71" s="26">
        <f t="shared" si="45"/>
        <v>0</v>
      </c>
      <c r="DFD71" s="26">
        <f t="shared" si="45"/>
        <v>0</v>
      </c>
      <c r="DFE71" s="26">
        <f t="shared" si="45"/>
        <v>0</v>
      </c>
      <c r="DFF71" s="26">
        <f t="shared" si="45"/>
        <v>0</v>
      </c>
      <c r="DFG71" s="26">
        <f t="shared" si="45"/>
        <v>0</v>
      </c>
      <c r="DFH71" s="26">
        <f t="shared" si="45"/>
        <v>0</v>
      </c>
      <c r="DFI71" s="26">
        <f t="shared" si="45"/>
        <v>0</v>
      </c>
      <c r="DFJ71" s="26">
        <f t="shared" si="45"/>
        <v>0</v>
      </c>
      <c r="DFK71" s="26">
        <f t="shared" si="45"/>
        <v>0</v>
      </c>
      <c r="DFL71" s="26">
        <f t="shared" si="45"/>
        <v>0</v>
      </c>
      <c r="DFM71" s="26">
        <f t="shared" si="45"/>
        <v>0</v>
      </c>
      <c r="DFN71" s="26">
        <f t="shared" si="45"/>
        <v>0</v>
      </c>
      <c r="DFO71" s="26">
        <f t="shared" si="45"/>
        <v>0</v>
      </c>
      <c r="DFP71" s="26">
        <f t="shared" si="45"/>
        <v>0</v>
      </c>
      <c r="DFQ71" s="26">
        <f t="shared" si="45"/>
        <v>0</v>
      </c>
      <c r="DFR71" s="26">
        <f t="shared" si="45"/>
        <v>0</v>
      </c>
      <c r="DFS71" s="26">
        <f t="shared" si="45"/>
        <v>0</v>
      </c>
      <c r="DFT71" s="26">
        <f t="shared" si="45"/>
        <v>0</v>
      </c>
      <c r="DFU71" s="26">
        <f t="shared" si="45"/>
        <v>0</v>
      </c>
      <c r="DFV71" s="26">
        <f t="shared" si="45"/>
        <v>0</v>
      </c>
      <c r="DFW71" s="26">
        <f t="shared" si="45"/>
        <v>0</v>
      </c>
      <c r="DFX71" s="26">
        <f t="shared" si="45"/>
        <v>0</v>
      </c>
      <c r="DFY71" s="26">
        <f t="shared" ref="DFY71:DIJ71" si="46">SUM(DFY67:DFY70)</f>
        <v>0</v>
      </c>
      <c r="DFZ71" s="26">
        <f t="shared" si="46"/>
        <v>0</v>
      </c>
      <c r="DGA71" s="26">
        <f t="shared" si="46"/>
        <v>0</v>
      </c>
      <c r="DGB71" s="26">
        <f t="shared" si="46"/>
        <v>0</v>
      </c>
      <c r="DGC71" s="26">
        <f t="shared" si="46"/>
        <v>0</v>
      </c>
      <c r="DGD71" s="26">
        <f t="shared" si="46"/>
        <v>0</v>
      </c>
      <c r="DGE71" s="26">
        <f t="shared" si="46"/>
        <v>0</v>
      </c>
      <c r="DGF71" s="26">
        <f t="shared" si="46"/>
        <v>0</v>
      </c>
      <c r="DGG71" s="26">
        <f t="shared" si="46"/>
        <v>0</v>
      </c>
      <c r="DGH71" s="26">
        <f t="shared" si="46"/>
        <v>0</v>
      </c>
      <c r="DGI71" s="26">
        <f t="shared" si="46"/>
        <v>0</v>
      </c>
      <c r="DGJ71" s="26">
        <f t="shared" si="46"/>
        <v>0</v>
      </c>
      <c r="DGK71" s="26">
        <f t="shared" si="46"/>
        <v>0</v>
      </c>
      <c r="DGL71" s="26">
        <f t="shared" si="46"/>
        <v>0</v>
      </c>
      <c r="DGM71" s="26">
        <f t="shared" si="46"/>
        <v>0</v>
      </c>
      <c r="DGN71" s="26">
        <f t="shared" si="46"/>
        <v>0</v>
      </c>
      <c r="DGO71" s="26">
        <f t="shared" si="46"/>
        <v>0</v>
      </c>
      <c r="DGP71" s="26">
        <f t="shared" si="46"/>
        <v>0</v>
      </c>
      <c r="DGQ71" s="26">
        <f t="shared" si="46"/>
        <v>0</v>
      </c>
      <c r="DGR71" s="26">
        <f t="shared" si="46"/>
        <v>0</v>
      </c>
      <c r="DGS71" s="26">
        <f t="shared" si="46"/>
        <v>0</v>
      </c>
      <c r="DGT71" s="26">
        <f t="shared" si="46"/>
        <v>0</v>
      </c>
      <c r="DGU71" s="26">
        <f t="shared" si="46"/>
        <v>0</v>
      </c>
      <c r="DGV71" s="26">
        <f t="shared" si="46"/>
        <v>0</v>
      </c>
      <c r="DGW71" s="26">
        <f t="shared" si="46"/>
        <v>0</v>
      </c>
      <c r="DGX71" s="26">
        <f t="shared" si="46"/>
        <v>0</v>
      </c>
      <c r="DGY71" s="26">
        <f t="shared" si="46"/>
        <v>0</v>
      </c>
      <c r="DGZ71" s="26">
        <f t="shared" si="46"/>
        <v>0</v>
      </c>
      <c r="DHA71" s="26">
        <f t="shared" si="46"/>
        <v>0</v>
      </c>
      <c r="DHB71" s="26">
        <f t="shared" si="46"/>
        <v>0</v>
      </c>
      <c r="DHC71" s="26">
        <f t="shared" si="46"/>
        <v>0</v>
      </c>
      <c r="DHD71" s="26">
        <f t="shared" si="46"/>
        <v>0</v>
      </c>
      <c r="DHE71" s="26">
        <f t="shared" si="46"/>
        <v>0</v>
      </c>
      <c r="DHF71" s="26">
        <f t="shared" si="46"/>
        <v>0</v>
      </c>
      <c r="DHG71" s="26">
        <f t="shared" si="46"/>
        <v>0</v>
      </c>
      <c r="DHH71" s="26">
        <f t="shared" si="46"/>
        <v>0</v>
      </c>
      <c r="DHI71" s="26">
        <f t="shared" si="46"/>
        <v>0</v>
      </c>
      <c r="DHJ71" s="26">
        <f t="shared" si="46"/>
        <v>0</v>
      </c>
      <c r="DHK71" s="26">
        <f t="shared" si="46"/>
        <v>0</v>
      </c>
      <c r="DHL71" s="26">
        <f t="shared" si="46"/>
        <v>0</v>
      </c>
      <c r="DHM71" s="26">
        <f t="shared" si="46"/>
        <v>0</v>
      </c>
      <c r="DHN71" s="26">
        <f t="shared" si="46"/>
        <v>0</v>
      </c>
      <c r="DHO71" s="26">
        <f t="shared" si="46"/>
        <v>0</v>
      </c>
      <c r="DHP71" s="26">
        <f t="shared" si="46"/>
        <v>0</v>
      </c>
      <c r="DHQ71" s="26">
        <f t="shared" si="46"/>
        <v>0</v>
      </c>
      <c r="DHR71" s="26">
        <f t="shared" si="46"/>
        <v>0</v>
      </c>
      <c r="DHS71" s="26">
        <f t="shared" si="46"/>
        <v>0</v>
      </c>
      <c r="DHT71" s="26">
        <f t="shared" si="46"/>
        <v>0</v>
      </c>
      <c r="DHU71" s="26">
        <f t="shared" si="46"/>
        <v>0</v>
      </c>
      <c r="DHV71" s="26">
        <f t="shared" si="46"/>
        <v>0</v>
      </c>
      <c r="DHW71" s="26">
        <f t="shared" si="46"/>
        <v>0</v>
      </c>
      <c r="DHX71" s="26">
        <f t="shared" si="46"/>
        <v>0</v>
      </c>
      <c r="DHY71" s="26">
        <f t="shared" si="46"/>
        <v>0</v>
      </c>
      <c r="DHZ71" s="26">
        <f t="shared" si="46"/>
        <v>0</v>
      </c>
      <c r="DIA71" s="26">
        <f t="shared" si="46"/>
        <v>0</v>
      </c>
      <c r="DIB71" s="26">
        <f t="shared" si="46"/>
        <v>0</v>
      </c>
      <c r="DIC71" s="26">
        <f t="shared" si="46"/>
        <v>0</v>
      </c>
      <c r="DID71" s="26">
        <f t="shared" si="46"/>
        <v>0</v>
      </c>
      <c r="DIE71" s="26">
        <f t="shared" si="46"/>
        <v>0</v>
      </c>
      <c r="DIF71" s="26">
        <f t="shared" si="46"/>
        <v>0</v>
      </c>
      <c r="DIG71" s="26">
        <f t="shared" si="46"/>
        <v>0</v>
      </c>
      <c r="DIH71" s="26">
        <f t="shared" si="46"/>
        <v>0</v>
      </c>
      <c r="DII71" s="26">
        <f t="shared" si="46"/>
        <v>0</v>
      </c>
      <c r="DIJ71" s="26">
        <f t="shared" si="46"/>
        <v>0</v>
      </c>
      <c r="DIK71" s="26">
        <f t="shared" ref="DIK71:DKV71" si="47">SUM(DIK67:DIK70)</f>
        <v>0</v>
      </c>
      <c r="DIL71" s="26">
        <f t="shared" si="47"/>
        <v>0</v>
      </c>
      <c r="DIM71" s="26">
        <f t="shared" si="47"/>
        <v>0</v>
      </c>
      <c r="DIN71" s="26">
        <f t="shared" si="47"/>
        <v>0</v>
      </c>
      <c r="DIO71" s="26">
        <f t="shared" si="47"/>
        <v>0</v>
      </c>
      <c r="DIP71" s="26">
        <f t="shared" si="47"/>
        <v>0</v>
      </c>
      <c r="DIQ71" s="26">
        <f t="shared" si="47"/>
        <v>0</v>
      </c>
      <c r="DIR71" s="26">
        <f t="shared" si="47"/>
        <v>0</v>
      </c>
      <c r="DIS71" s="26">
        <f t="shared" si="47"/>
        <v>0</v>
      </c>
      <c r="DIT71" s="26">
        <f t="shared" si="47"/>
        <v>0</v>
      </c>
      <c r="DIU71" s="26">
        <f t="shared" si="47"/>
        <v>0</v>
      </c>
      <c r="DIV71" s="26">
        <f t="shared" si="47"/>
        <v>0</v>
      </c>
      <c r="DIW71" s="26">
        <f t="shared" si="47"/>
        <v>0</v>
      </c>
      <c r="DIX71" s="26">
        <f t="shared" si="47"/>
        <v>0</v>
      </c>
      <c r="DIY71" s="26">
        <f t="shared" si="47"/>
        <v>0</v>
      </c>
      <c r="DIZ71" s="26">
        <f t="shared" si="47"/>
        <v>0</v>
      </c>
      <c r="DJA71" s="26">
        <f t="shared" si="47"/>
        <v>0</v>
      </c>
      <c r="DJB71" s="26">
        <f t="shared" si="47"/>
        <v>0</v>
      </c>
      <c r="DJC71" s="26">
        <f t="shared" si="47"/>
        <v>0</v>
      </c>
      <c r="DJD71" s="26">
        <f t="shared" si="47"/>
        <v>0</v>
      </c>
      <c r="DJE71" s="26">
        <f t="shared" si="47"/>
        <v>0</v>
      </c>
      <c r="DJF71" s="26">
        <f t="shared" si="47"/>
        <v>0</v>
      </c>
      <c r="DJG71" s="26">
        <f t="shared" si="47"/>
        <v>0</v>
      </c>
      <c r="DJH71" s="26">
        <f t="shared" si="47"/>
        <v>0</v>
      </c>
      <c r="DJI71" s="26">
        <f t="shared" si="47"/>
        <v>0</v>
      </c>
      <c r="DJJ71" s="26">
        <f t="shared" si="47"/>
        <v>0</v>
      </c>
      <c r="DJK71" s="26">
        <f t="shared" si="47"/>
        <v>0</v>
      </c>
      <c r="DJL71" s="26">
        <f t="shared" si="47"/>
        <v>0</v>
      </c>
      <c r="DJM71" s="26">
        <f t="shared" si="47"/>
        <v>0</v>
      </c>
      <c r="DJN71" s="26">
        <f t="shared" si="47"/>
        <v>0</v>
      </c>
      <c r="DJO71" s="26">
        <f t="shared" si="47"/>
        <v>0</v>
      </c>
      <c r="DJP71" s="26">
        <f t="shared" si="47"/>
        <v>0</v>
      </c>
      <c r="DJQ71" s="26">
        <f t="shared" si="47"/>
        <v>0</v>
      </c>
      <c r="DJR71" s="26">
        <f t="shared" si="47"/>
        <v>0</v>
      </c>
      <c r="DJS71" s="26">
        <f t="shared" si="47"/>
        <v>0</v>
      </c>
      <c r="DJT71" s="26">
        <f t="shared" si="47"/>
        <v>0</v>
      </c>
      <c r="DJU71" s="26">
        <f t="shared" si="47"/>
        <v>0</v>
      </c>
      <c r="DJV71" s="26">
        <f t="shared" si="47"/>
        <v>0</v>
      </c>
      <c r="DJW71" s="26">
        <f t="shared" si="47"/>
        <v>0</v>
      </c>
      <c r="DJX71" s="26">
        <f t="shared" si="47"/>
        <v>0</v>
      </c>
      <c r="DJY71" s="26">
        <f t="shared" si="47"/>
        <v>0</v>
      </c>
      <c r="DJZ71" s="26">
        <f t="shared" si="47"/>
        <v>0</v>
      </c>
      <c r="DKA71" s="26">
        <f t="shared" si="47"/>
        <v>0</v>
      </c>
      <c r="DKB71" s="26">
        <f t="shared" si="47"/>
        <v>0</v>
      </c>
      <c r="DKC71" s="26">
        <f t="shared" si="47"/>
        <v>0</v>
      </c>
      <c r="DKD71" s="26">
        <f t="shared" si="47"/>
        <v>0</v>
      </c>
      <c r="DKE71" s="26">
        <f t="shared" si="47"/>
        <v>0</v>
      </c>
      <c r="DKF71" s="26">
        <f t="shared" si="47"/>
        <v>0</v>
      </c>
      <c r="DKG71" s="26">
        <f t="shared" si="47"/>
        <v>0</v>
      </c>
      <c r="DKH71" s="26">
        <f t="shared" si="47"/>
        <v>0</v>
      </c>
      <c r="DKI71" s="26">
        <f t="shared" si="47"/>
        <v>0</v>
      </c>
      <c r="DKJ71" s="26">
        <f t="shared" si="47"/>
        <v>0</v>
      </c>
      <c r="DKK71" s="26">
        <f t="shared" si="47"/>
        <v>0</v>
      </c>
      <c r="DKL71" s="26">
        <f t="shared" si="47"/>
        <v>0</v>
      </c>
      <c r="DKM71" s="26">
        <f t="shared" si="47"/>
        <v>0</v>
      </c>
      <c r="DKN71" s="26">
        <f t="shared" si="47"/>
        <v>0</v>
      </c>
      <c r="DKO71" s="26">
        <f t="shared" si="47"/>
        <v>0</v>
      </c>
      <c r="DKP71" s="26">
        <f t="shared" si="47"/>
        <v>0</v>
      </c>
      <c r="DKQ71" s="26">
        <f t="shared" si="47"/>
        <v>0</v>
      </c>
      <c r="DKR71" s="26">
        <f t="shared" si="47"/>
        <v>0</v>
      </c>
      <c r="DKS71" s="26">
        <f t="shared" si="47"/>
        <v>0</v>
      </c>
      <c r="DKT71" s="26">
        <f t="shared" si="47"/>
        <v>0</v>
      </c>
      <c r="DKU71" s="26">
        <f t="shared" si="47"/>
        <v>0</v>
      </c>
      <c r="DKV71" s="26">
        <f t="shared" si="47"/>
        <v>0</v>
      </c>
      <c r="DKW71" s="26">
        <f t="shared" ref="DKW71:DNH71" si="48">SUM(DKW67:DKW70)</f>
        <v>0</v>
      </c>
      <c r="DKX71" s="26">
        <f t="shared" si="48"/>
        <v>0</v>
      </c>
      <c r="DKY71" s="26">
        <f t="shared" si="48"/>
        <v>0</v>
      </c>
      <c r="DKZ71" s="26">
        <f t="shared" si="48"/>
        <v>0</v>
      </c>
      <c r="DLA71" s="26">
        <f t="shared" si="48"/>
        <v>0</v>
      </c>
      <c r="DLB71" s="26">
        <f t="shared" si="48"/>
        <v>0</v>
      </c>
      <c r="DLC71" s="26">
        <f t="shared" si="48"/>
        <v>0</v>
      </c>
      <c r="DLD71" s="26">
        <f t="shared" si="48"/>
        <v>0</v>
      </c>
      <c r="DLE71" s="26">
        <f t="shared" si="48"/>
        <v>0</v>
      </c>
      <c r="DLF71" s="26">
        <f t="shared" si="48"/>
        <v>0</v>
      </c>
      <c r="DLG71" s="26">
        <f t="shared" si="48"/>
        <v>0</v>
      </c>
      <c r="DLH71" s="26">
        <f t="shared" si="48"/>
        <v>0</v>
      </c>
      <c r="DLI71" s="26">
        <f t="shared" si="48"/>
        <v>0</v>
      </c>
      <c r="DLJ71" s="26">
        <f t="shared" si="48"/>
        <v>0</v>
      </c>
      <c r="DLK71" s="26">
        <f t="shared" si="48"/>
        <v>0</v>
      </c>
      <c r="DLL71" s="26">
        <f t="shared" si="48"/>
        <v>0</v>
      </c>
      <c r="DLM71" s="26">
        <f t="shared" si="48"/>
        <v>0</v>
      </c>
      <c r="DLN71" s="26">
        <f t="shared" si="48"/>
        <v>0</v>
      </c>
      <c r="DLO71" s="26">
        <f t="shared" si="48"/>
        <v>0</v>
      </c>
      <c r="DLP71" s="26">
        <f t="shared" si="48"/>
        <v>0</v>
      </c>
      <c r="DLQ71" s="26">
        <f t="shared" si="48"/>
        <v>0</v>
      </c>
      <c r="DLR71" s="26">
        <f t="shared" si="48"/>
        <v>0</v>
      </c>
      <c r="DLS71" s="26">
        <f t="shared" si="48"/>
        <v>0</v>
      </c>
      <c r="DLT71" s="26">
        <f t="shared" si="48"/>
        <v>0</v>
      </c>
      <c r="DLU71" s="26">
        <f t="shared" si="48"/>
        <v>0</v>
      </c>
      <c r="DLV71" s="26">
        <f t="shared" si="48"/>
        <v>0</v>
      </c>
      <c r="DLW71" s="26">
        <f t="shared" si="48"/>
        <v>0</v>
      </c>
      <c r="DLX71" s="26">
        <f t="shared" si="48"/>
        <v>0</v>
      </c>
      <c r="DLY71" s="26">
        <f t="shared" si="48"/>
        <v>0</v>
      </c>
      <c r="DLZ71" s="26">
        <f t="shared" si="48"/>
        <v>0</v>
      </c>
      <c r="DMA71" s="26">
        <f t="shared" si="48"/>
        <v>0</v>
      </c>
      <c r="DMB71" s="26">
        <f t="shared" si="48"/>
        <v>0</v>
      </c>
      <c r="DMC71" s="26">
        <f t="shared" si="48"/>
        <v>0</v>
      </c>
      <c r="DMD71" s="26">
        <f t="shared" si="48"/>
        <v>0</v>
      </c>
      <c r="DME71" s="26">
        <f t="shared" si="48"/>
        <v>0</v>
      </c>
      <c r="DMF71" s="26">
        <f t="shared" si="48"/>
        <v>0</v>
      </c>
      <c r="DMG71" s="26">
        <f t="shared" si="48"/>
        <v>0</v>
      </c>
      <c r="DMH71" s="26">
        <f t="shared" si="48"/>
        <v>0</v>
      </c>
      <c r="DMI71" s="26">
        <f t="shared" si="48"/>
        <v>0</v>
      </c>
      <c r="DMJ71" s="26">
        <f t="shared" si="48"/>
        <v>0</v>
      </c>
      <c r="DMK71" s="26">
        <f t="shared" si="48"/>
        <v>0</v>
      </c>
      <c r="DML71" s="26">
        <f t="shared" si="48"/>
        <v>0</v>
      </c>
      <c r="DMM71" s="26">
        <f t="shared" si="48"/>
        <v>0</v>
      </c>
      <c r="DMN71" s="26">
        <f t="shared" si="48"/>
        <v>0</v>
      </c>
      <c r="DMO71" s="26">
        <f t="shared" si="48"/>
        <v>0</v>
      </c>
      <c r="DMP71" s="26">
        <f t="shared" si="48"/>
        <v>0</v>
      </c>
      <c r="DMQ71" s="26">
        <f t="shared" si="48"/>
        <v>0</v>
      </c>
      <c r="DMR71" s="26">
        <f t="shared" si="48"/>
        <v>0</v>
      </c>
      <c r="DMS71" s="26">
        <f t="shared" si="48"/>
        <v>0</v>
      </c>
      <c r="DMT71" s="26">
        <f t="shared" si="48"/>
        <v>0</v>
      </c>
      <c r="DMU71" s="26">
        <f t="shared" si="48"/>
        <v>0</v>
      </c>
      <c r="DMV71" s="26">
        <f t="shared" si="48"/>
        <v>0</v>
      </c>
      <c r="DMW71" s="26">
        <f t="shared" si="48"/>
        <v>0</v>
      </c>
      <c r="DMX71" s="26">
        <f t="shared" si="48"/>
        <v>0</v>
      </c>
      <c r="DMY71" s="26">
        <f t="shared" si="48"/>
        <v>0</v>
      </c>
      <c r="DMZ71" s="26">
        <f t="shared" si="48"/>
        <v>0</v>
      </c>
      <c r="DNA71" s="26">
        <f t="shared" si="48"/>
        <v>0</v>
      </c>
      <c r="DNB71" s="26">
        <f t="shared" si="48"/>
        <v>0</v>
      </c>
      <c r="DNC71" s="26">
        <f t="shared" si="48"/>
        <v>0</v>
      </c>
      <c r="DND71" s="26">
        <f t="shared" si="48"/>
        <v>0</v>
      </c>
      <c r="DNE71" s="26">
        <f t="shared" si="48"/>
        <v>0</v>
      </c>
      <c r="DNF71" s="26">
        <f t="shared" si="48"/>
        <v>0</v>
      </c>
      <c r="DNG71" s="26">
        <f t="shared" si="48"/>
        <v>0</v>
      </c>
      <c r="DNH71" s="26">
        <f t="shared" si="48"/>
        <v>0</v>
      </c>
      <c r="DNI71" s="26">
        <f t="shared" ref="DNI71:DPT71" si="49">SUM(DNI67:DNI70)</f>
        <v>0</v>
      </c>
      <c r="DNJ71" s="26">
        <f t="shared" si="49"/>
        <v>0</v>
      </c>
      <c r="DNK71" s="26">
        <f t="shared" si="49"/>
        <v>0</v>
      </c>
      <c r="DNL71" s="26">
        <f t="shared" si="49"/>
        <v>0</v>
      </c>
      <c r="DNM71" s="26">
        <f t="shared" si="49"/>
        <v>0</v>
      </c>
      <c r="DNN71" s="26">
        <f t="shared" si="49"/>
        <v>0</v>
      </c>
      <c r="DNO71" s="26">
        <f t="shared" si="49"/>
        <v>0</v>
      </c>
      <c r="DNP71" s="26">
        <f t="shared" si="49"/>
        <v>0</v>
      </c>
      <c r="DNQ71" s="26">
        <f t="shared" si="49"/>
        <v>0</v>
      </c>
      <c r="DNR71" s="26">
        <f t="shared" si="49"/>
        <v>0</v>
      </c>
      <c r="DNS71" s="26">
        <f t="shared" si="49"/>
        <v>0</v>
      </c>
      <c r="DNT71" s="26">
        <f t="shared" si="49"/>
        <v>0</v>
      </c>
      <c r="DNU71" s="26">
        <f t="shared" si="49"/>
        <v>0</v>
      </c>
      <c r="DNV71" s="26">
        <f t="shared" si="49"/>
        <v>0</v>
      </c>
      <c r="DNW71" s="26">
        <f t="shared" si="49"/>
        <v>0</v>
      </c>
      <c r="DNX71" s="26">
        <f t="shared" si="49"/>
        <v>0</v>
      </c>
      <c r="DNY71" s="26">
        <f t="shared" si="49"/>
        <v>0</v>
      </c>
      <c r="DNZ71" s="26">
        <f t="shared" si="49"/>
        <v>0</v>
      </c>
      <c r="DOA71" s="26">
        <f t="shared" si="49"/>
        <v>0</v>
      </c>
      <c r="DOB71" s="26">
        <f t="shared" si="49"/>
        <v>0</v>
      </c>
      <c r="DOC71" s="26">
        <f t="shared" si="49"/>
        <v>0</v>
      </c>
      <c r="DOD71" s="26">
        <f t="shared" si="49"/>
        <v>0</v>
      </c>
      <c r="DOE71" s="26">
        <f t="shared" si="49"/>
        <v>0</v>
      </c>
      <c r="DOF71" s="26">
        <f t="shared" si="49"/>
        <v>0</v>
      </c>
      <c r="DOG71" s="26">
        <f t="shared" si="49"/>
        <v>0</v>
      </c>
      <c r="DOH71" s="26">
        <f t="shared" si="49"/>
        <v>0</v>
      </c>
      <c r="DOI71" s="26">
        <f t="shared" si="49"/>
        <v>0</v>
      </c>
      <c r="DOJ71" s="26">
        <f t="shared" si="49"/>
        <v>0</v>
      </c>
      <c r="DOK71" s="26">
        <f t="shared" si="49"/>
        <v>0</v>
      </c>
      <c r="DOL71" s="26">
        <f t="shared" si="49"/>
        <v>0</v>
      </c>
      <c r="DOM71" s="26">
        <f t="shared" si="49"/>
        <v>0</v>
      </c>
      <c r="DON71" s="26">
        <f t="shared" si="49"/>
        <v>0</v>
      </c>
      <c r="DOO71" s="26">
        <f t="shared" si="49"/>
        <v>0</v>
      </c>
      <c r="DOP71" s="26">
        <f t="shared" si="49"/>
        <v>0</v>
      </c>
      <c r="DOQ71" s="26">
        <f t="shared" si="49"/>
        <v>0</v>
      </c>
      <c r="DOR71" s="26">
        <f t="shared" si="49"/>
        <v>0</v>
      </c>
      <c r="DOS71" s="26">
        <f t="shared" si="49"/>
        <v>0</v>
      </c>
      <c r="DOT71" s="26">
        <f t="shared" si="49"/>
        <v>0</v>
      </c>
      <c r="DOU71" s="26">
        <f t="shared" si="49"/>
        <v>0</v>
      </c>
      <c r="DOV71" s="26">
        <f t="shared" si="49"/>
        <v>0</v>
      </c>
      <c r="DOW71" s="26">
        <f t="shared" si="49"/>
        <v>0</v>
      </c>
      <c r="DOX71" s="26">
        <f t="shared" si="49"/>
        <v>0</v>
      </c>
      <c r="DOY71" s="26">
        <f t="shared" si="49"/>
        <v>0</v>
      </c>
      <c r="DOZ71" s="26">
        <f t="shared" si="49"/>
        <v>0</v>
      </c>
      <c r="DPA71" s="26">
        <f t="shared" si="49"/>
        <v>0</v>
      </c>
      <c r="DPB71" s="26">
        <f t="shared" si="49"/>
        <v>0</v>
      </c>
      <c r="DPC71" s="26">
        <f t="shared" si="49"/>
        <v>0</v>
      </c>
      <c r="DPD71" s="26">
        <f t="shared" si="49"/>
        <v>0</v>
      </c>
      <c r="DPE71" s="26">
        <f t="shared" si="49"/>
        <v>0</v>
      </c>
      <c r="DPF71" s="26">
        <f t="shared" si="49"/>
        <v>0</v>
      </c>
      <c r="DPG71" s="26">
        <f t="shared" si="49"/>
        <v>0</v>
      </c>
      <c r="DPH71" s="26">
        <f t="shared" si="49"/>
        <v>0</v>
      </c>
      <c r="DPI71" s="26">
        <f t="shared" si="49"/>
        <v>0</v>
      </c>
      <c r="DPJ71" s="26">
        <f t="shared" si="49"/>
        <v>0</v>
      </c>
      <c r="DPK71" s="26">
        <f t="shared" si="49"/>
        <v>0</v>
      </c>
      <c r="DPL71" s="26">
        <f t="shared" si="49"/>
        <v>0</v>
      </c>
      <c r="DPM71" s="26">
        <f t="shared" si="49"/>
        <v>0</v>
      </c>
      <c r="DPN71" s="26">
        <f t="shared" si="49"/>
        <v>0</v>
      </c>
      <c r="DPO71" s="26">
        <f t="shared" si="49"/>
        <v>0</v>
      </c>
      <c r="DPP71" s="26">
        <f t="shared" si="49"/>
        <v>0</v>
      </c>
      <c r="DPQ71" s="26">
        <f t="shared" si="49"/>
        <v>0</v>
      </c>
      <c r="DPR71" s="26">
        <f t="shared" si="49"/>
        <v>0</v>
      </c>
      <c r="DPS71" s="26">
        <f t="shared" si="49"/>
        <v>0</v>
      </c>
      <c r="DPT71" s="26">
        <f t="shared" si="49"/>
        <v>0</v>
      </c>
      <c r="DPU71" s="26">
        <f t="shared" ref="DPU71:DSF71" si="50">SUM(DPU67:DPU70)</f>
        <v>0</v>
      </c>
      <c r="DPV71" s="26">
        <f t="shared" si="50"/>
        <v>0</v>
      </c>
      <c r="DPW71" s="26">
        <f t="shared" si="50"/>
        <v>0</v>
      </c>
      <c r="DPX71" s="26">
        <f t="shared" si="50"/>
        <v>0</v>
      </c>
      <c r="DPY71" s="26">
        <f t="shared" si="50"/>
        <v>0</v>
      </c>
      <c r="DPZ71" s="26">
        <f t="shared" si="50"/>
        <v>0</v>
      </c>
      <c r="DQA71" s="26">
        <f t="shared" si="50"/>
        <v>0</v>
      </c>
      <c r="DQB71" s="26">
        <f t="shared" si="50"/>
        <v>0</v>
      </c>
      <c r="DQC71" s="26">
        <f t="shared" si="50"/>
        <v>0</v>
      </c>
      <c r="DQD71" s="26">
        <f t="shared" si="50"/>
        <v>0</v>
      </c>
      <c r="DQE71" s="26">
        <f t="shared" si="50"/>
        <v>0</v>
      </c>
      <c r="DQF71" s="26">
        <f t="shared" si="50"/>
        <v>0</v>
      </c>
      <c r="DQG71" s="26">
        <f t="shared" si="50"/>
        <v>0</v>
      </c>
      <c r="DQH71" s="26">
        <f t="shared" si="50"/>
        <v>0</v>
      </c>
      <c r="DQI71" s="26">
        <f t="shared" si="50"/>
        <v>0</v>
      </c>
      <c r="DQJ71" s="26">
        <f t="shared" si="50"/>
        <v>0</v>
      </c>
      <c r="DQK71" s="26">
        <f t="shared" si="50"/>
        <v>0</v>
      </c>
      <c r="DQL71" s="26">
        <f t="shared" si="50"/>
        <v>0</v>
      </c>
      <c r="DQM71" s="26">
        <f t="shared" si="50"/>
        <v>0</v>
      </c>
      <c r="DQN71" s="26">
        <f t="shared" si="50"/>
        <v>0</v>
      </c>
      <c r="DQO71" s="26">
        <f t="shared" si="50"/>
        <v>0</v>
      </c>
      <c r="DQP71" s="26">
        <f t="shared" si="50"/>
        <v>0</v>
      </c>
      <c r="DQQ71" s="26">
        <f t="shared" si="50"/>
        <v>0</v>
      </c>
      <c r="DQR71" s="26">
        <f t="shared" si="50"/>
        <v>0</v>
      </c>
      <c r="DQS71" s="26">
        <f t="shared" si="50"/>
        <v>0</v>
      </c>
      <c r="DQT71" s="26">
        <f t="shared" si="50"/>
        <v>0</v>
      </c>
      <c r="DQU71" s="26">
        <f t="shared" si="50"/>
        <v>0</v>
      </c>
      <c r="DQV71" s="26">
        <f t="shared" si="50"/>
        <v>0</v>
      </c>
      <c r="DQW71" s="26">
        <f t="shared" si="50"/>
        <v>0</v>
      </c>
      <c r="DQX71" s="26">
        <f t="shared" si="50"/>
        <v>0</v>
      </c>
      <c r="DQY71" s="26">
        <f t="shared" si="50"/>
        <v>0</v>
      </c>
      <c r="DQZ71" s="26">
        <f t="shared" si="50"/>
        <v>0</v>
      </c>
      <c r="DRA71" s="26">
        <f t="shared" si="50"/>
        <v>0</v>
      </c>
      <c r="DRB71" s="26">
        <f t="shared" si="50"/>
        <v>0</v>
      </c>
      <c r="DRC71" s="26">
        <f t="shared" si="50"/>
        <v>0</v>
      </c>
      <c r="DRD71" s="26">
        <f t="shared" si="50"/>
        <v>0</v>
      </c>
      <c r="DRE71" s="26">
        <f t="shared" si="50"/>
        <v>0</v>
      </c>
      <c r="DRF71" s="26">
        <f t="shared" si="50"/>
        <v>0</v>
      </c>
      <c r="DRG71" s="26">
        <f t="shared" si="50"/>
        <v>0</v>
      </c>
      <c r="DRH71" s="26">
        <f t="shared" si="50"/>
        <v>0</v>
      </c>
      <c r="DRI71" s="26">
        <f t="shared" si="50"/>
        <v>0</v>
      </c>
      <c r="DRJ71" s="26">
        <f t="shared" si="50"/>
        <v>0</v>
      </c>
      <c r="DRK71" s="26">
        <f t="shared" si="50"/>
        <v>0</v>
      </c>
      <c r="DRL71" s="26">
        <f t="shared" si="50"/>
        <v>0</v>
      </c>
      <c r="DRM71" s="26">
        <f t="shared" si="50"/>
        <v>0</v>
      </c>
      <c r="DRN71" s="26">
        <f t="shared" si="50"/>
        <v>0</v>
      </c>
      <c r="DRO71" s="26">
        <f t="shared" si="50"/>
        <v>0</v>
      </c>
      <c r="DRP71" s="26">
        <f t="shared" si="50"/>
        <v>0</v>
      </c>
      <c r="DRQ71" s="26">
        <f t="shared" si="50"/>
        <v>0</v>
      </c>
      <c r="DRR71" s="26">
        <f t="shared" si="50"/>
        <v>0</v>
      </c>
      <c r="DRS71" s="26">
        <f t="shared" si="50"/>
        <v>0</v>
      </c>
      <c r="DRT71" s="26">
        <f t="shared" si="50"/>
        <v>0</v>
      </c>
      <c r="DRU71" s="26">
        <f t="shared" si="50"/>
        <v>0</v>
      </c>
      <c r="DRV71" s="26">
        <f t="shared" si="50"/>
        <v>0</v>
      </c>
      <c r="DRW71" s="26">
        <f t="shared" si="50"/>
        <v>0</v>
      </c>
      <c r="DRX71" s="26">
        <f t="shared" si="50"/>
        <v>0</v>
      </c>
      <c r="DRY71" s="26">
        <f t="shared" si="50"/>
        <v>0</v>
      </c>
      <c r="DRZ71" s="26">
        <f t="shared" si="50"/>
        <v>0</v>
      </c>
      <c r="DSA71" s="26">
        <f t="shared" si="50"/>
        <v>0</v>
      </c>
      <c r="DSB71" s="26">
        <f t="shared" si="50"/>
        <v>0</v>
      </c>
      <c r="DSC71" s="26">
        <f t="shared" si="50"/>
        <v>0</v>
      </c>
      <c r="DSD71" s="26">
        <f t="shared" si="50"/>
        <v>0</v>
      </c>
      <c r="DSE71" s="26">
        <f t="shared" si="50"/>
        <v>0</v>
      </c>
      <c r="DSF71" s="26">
        <f t="shared" si="50"/>
        <v>0</v>
      </c>
      <c r="DSG71" s="26">
        <f t="shared" ref="DSG71:DUR71" si="51">SUM(DSG67:DSG70)</f>
        <v>0</v>
      </c>
      <c r="DSH71" s="26">
        <f t="shared" si="51"/>
        <v>0</v>
      </c>
      <c r="DSI71" s="26">
        <f t="shared" si="51"/>
        <v>0</v>
      </c>
      <c r="DSJ71" s="26">
        <f t="shared" si="51"/>
        <v>0</v>
      </c>
      <c r="DSK71" s="26">
        <f t="shared" si="51"/>
        <v>0</v>
      </c>
      <c r="DSL71" s="26">
        <f t="shared" si="51"/>
        <v>0</v>
      </c>
      <c r="DSM71" s="26">
        <f t="shared" si="51"/>
        <v>0</v>
      </c>
      <c r="DSN71" s="26">
        <f t="shared" si="51"/>
        <v>0</v>
      </c>
      <c r="DSO71" s="26">
        <f t="shared" si="51"/>
        <v>0</v>
      </c>
      <c r="DSP71" s="26">
        <f t="shared" si="51"/>
        <v>0</v>
      </c>
      <c r="DSQ71" s="26">
        <f t="shared" si="51"/>
        <v>0</v>
      </c>
      <c r="DSR71" s="26">
        <f t="shared" si="51"/>
        <v>0</v>
      </c>
      <c r="DSS71" s="26">
        <f t="shared" si="51"/>
        <v>0</v>
      </c>
      <c r="DST71" s="26">
        <f t="shared" si="51"/>
        <v>0</v>
      </c>
      <c r="DSU71" s="26">
        <f t="shared" si="51"/>
        <v>0</v>
      </c>
      <c r="DSV71" s="26">
        <f t="shared" si="51"/>
        <v>0</v>
      </c>
      <c r="DSW71" s="26">
        <f t="shared" si="51"/>
        <v>0</v>
      </c>
      <c r="DSX71" s="26">
        <f t="shared" si="51"/>
        <v>0</v>
      </c>
      <c r="DSY71" s="26">
        <f t="shared" si="51"/>
        <v>0</v>
      </c>
      <c r="DSZ71" s="26">
        <f t="shared" si="51"/>
        <v>0</v>
      </c>
      <c r="DTA71" s="26">
        <f t="shared" si="51"/>
        <v>0</v>
      </c>
      <c r="DTB71" s="26">
        <f t="shared" si="51"/>
        <v>0</v>
      </c>
      <c r="DTC71" s="26">
        <f t="shared" si="51"/>
        <v>0</v>
      </c>
      <c r="DTD71" s="26">
        <f t="shared" si="51"/>
        <v>0</v>
      </c>
      <c r="DTE71" s="26">
        <f t="shared" si="51"/>
        <v>0</v>
      </c>
      <c r="DTF71" s="26">
        <f t="shared" si="51"/>
        <v>0</v>
      </c>
      <c r="DTG71" s="26">
        <f t="shared" si="51"/>
        <v>0</v>
      </c>
      <c r="DTH71" s="26">
        <f t="shared" si="51"/>
        <v>0</v>
      </c>
      <c r="DTI71" s="26">
        <f t="shared" si="51"/>
        <v>0</v>
      </c>
      <c r="DTJ71" s="26">
        <f t="shared" si="51"/>
        <v>0</v>
      </c>
      <c r="DTK71" s="26">
        <f t="shared" si="51"/>
        <v>0</v>
      </c>
      <c r="DTL71" s="26">
        <f t="shared" si="51"/>
        <v>0</v>
      </c>
      <c r="DTM71" s="26">
        <f t="shared" si="51"/>
        <v>0</v>
      </c>
      <c r="DTN71" s="26">
        <f t="shared" si="51"/>
        <v>0</v>
      </c>
      <c r="DTO71" s="26">
        <f t="shared" si="51"/>
        <v>0</v>
      </c>
      <c r="DTP71" s="26">
        <f t="shared" si="51"/>
        <v>0</v>
      </c>
      <c r="DTQ71" s="26">
        <f t="shared" si="51"/>
        <v>0</v>
      </c>
      <c r="DTR71" s="26">
        <f t="shared" si="51"/>
        <v>0</v>
      </c>
      <c r="DTS71" s="26">
        <f t="shared" si="51"/>
        <v>0</v>
      </c>
      <c r="DTT71" s="26">
        <f t="shared" si="51"/>
        <v>0</v>
      </c>
      <c r="DTU71" s="26">
        <f t="shared" si="51"/>
        <v>0</v>
      </c>
      <c r="DTV71" s="26">
        <f t="shared" si="51"/>
        <v>0</v>
      </c>
      <c r="DTW71" s="26">
        <f t="shared" si="51"/>
        <v>0</v>
      </c>
      <c r="DTX71" s="26">
        <f t="shared" si="51"/>
        <v>0</v>
      </c>
      <c r="DTY71" s="26">
        <f t="shared" si="51"/>
        <v>0</v>
      </c>
      <c r="DTZ71" s="26">
        <f t="shared" si="51"/>
        <v>0</v>
      </c>
      <c r="DUA71" s="26">
        <f t="shared" si="51"/>
        <v>0</v>
      </c>
      <c r="DUB71" s="26">
        <f t="shared" si="51"/>
        <v>0</v>
      </c>
      <c r="DUC71" s="26">
        <f t="shared" si="51"/>
        <v>0</v>
      </c>
      <c r="DUD71" s="26">
        <f t="shared" si="51"/>
        <v>0</v>
      </c>
      <c r="DUE71" s="26">
        <f t="shared" si="51"/>
        <v>0</v>
      </c>
      <c r="DUF71" s="26">
        <f t="shared" si="51"/>
        <v>0</v>
      </c>
      <c r="DUG71" s="26">
        <f t="shared" si="51"/>
        <v>0</v>
      </c>
      <c r="DUH71" s="26">
        <f t="shared" si="51"/>
        <v>0</v>
      </c>
      <c r="DUI71" s="26">
        <f t="shared" si="51"/>
        <v>0</v>
      </c>
      <c r="DUJ71" s="26">
        <f t="shared" si="51"/>
        <v>0</v>
      </c>
      <c r="DUK71" s="26">
        <f t="shared" si="51"/>
        <v>0</v>
      </c>
      <c r="DUL71" s="26">
        <f t="shared" si="51"/>
        <v>0</v>
      </c>
      <c r="DUM71" s="26">
        <f t="shared" si="51"/>
        <v>0</v>
      </c>
      <c r="DUN71" s="26">
        <f t="shared" si="51"/>
        <v>0</v>
      </c>
      <c r="DUO71" s="26">
        <f t="shared" si="51"/>
        <v>0</v>
      </c>
      <c r="DUP71" s="26">
        <f t="shared" si="51"/>
        <v>0</v>
      </c>
      <c r="DUQ71" s="26">
        <f t="shared" si="51"/>
        <v>0</v>
      </c>
      <c r="DUR71" s="26">
        <f t="shared" si="51"/>
        <v>0</v>
      </c>
      <c r="DUS71" s="26">
        <f t="shared" ref="DUS71:DXD71" si="52">SUM(DUS67:DUS70)</f>
        <v>0</v>
      </c>
      <c r="DUT71" s="26">
        <f t="shared" si="52"/>
        <v>0</v>
      </c>
      <c r="DUU71" s="26">
        <f t="shared" si="52"/>
        <v>0</v>
      </c>
      <c r="DUV71" s="26">
        <f t="shared" si="52"/>
        <v>0</v>
      </c>
      <c r="DUW71" s="26">
        <f t="shared" si="52"/>
        <v>0</v>
      </c>
      <c r="DUX71" s="26">
        <f t="shared" si="52"/>
        <v>0</v>
      </c>
      <c r="DUY71" s="26">
        <f t="shared" si="52"/>
        <v>0</v>
      </c>
      <c r="DUZ71" s="26">
        <f t="shared" si="52"/>
        <v>0</v>
      </c>
      <c r="DVA71" s="26">
        <f t="shared" si="52"/>
        <v>0</v>
      </c>
      <c r="DVB71" s="26">
        <f t="shared" si="52"/>
        <v>0</v>
      </c>
      <c r="DVC71" s="26">
        <f t="shared" si="52"/>
        <v>0</v>
      </c>
      <c r="DVD71" s="26">
        <f t="shared" si="52"/>
        <v>0</v>
      </c>
      <c r="DVE71" s="26">
        <f t="shared" si="52"/>
        <v>0</v>
      </c>
      <c r="DVF71" s="26">
        <f t="shared" si="52"/>
        <v>0</v>
      </c>
      <c r="DVG71" s="26">
        <f t="shared" si="52"/>
        <v>0</v>
      </c>
      <c r="DVH71" s="26">
        <f t="shared" si="52"/>
        <v>0</v>
      </c>
      <c r="DVI71" s="26">
        <f t="shared" si="52"/>
        <v>0</v>
      </c>
      <c r="DVJ71" s="26">
        <f t="shared" si="52"/>
        <v>0</v>
      </c>
      <c r="DVK71" s="26">
        <f t="shared" si="52"/>
        <v>0</v>
      </c>
      <c r="DVL71" s="26">
        <f t="shared" si="52"/>
        <v>0</v>
      </c>
      <c r="DVM71" s="26">
        <f t="shared" si="52"/>
        <v>0</v>
      </c>
      <c r="DVN71" s="26">
        <f t="shared" si="52"/>
        <v>0</v>
      </c>
      <c r="DVO71" s="26">
        <f t="shared" si="52"/>
        <v>0</v>
      </c>
      <c r="DVP71" s="26">
        <f t="shared" si="52"/>
        <v>0</v>
      </c>
      <c r="DVQ71" s="26">
        <f t="shared" si="52"/>
        <v>0</v>
      </c>
      <c r="DVR71" s="26">
        <f t="shared" si="52"/>
        <v>0</v>
      </c>
      <c r="DVS71" s="26">
        <f t="shared" si="52"/>
        <v>0</v>
      </c>
      <c r="DVT71" s="26">
        <f t="shared" si="52"/>
        <v>0</v>
      </c>
      <c r="DVU71" s="26">
        <f t="shared" si="52"/>
        <v>0</v>
      </c>
      <c r="DVV71" s="26">
        <f t="shared" si="52"/>
        <v>0</v>
      </c>
      <c r="DVW71" s="26">
        <f t="shared" si="52"/>
        <v>0</v>
      </c>
      <c r="DVX71" s="26">
        <f t="shared" si="52"/>
        <v>0</v>
      </c>
      <c r="DVY71" s="26">
        <f t="shared" si="52"/>
        <v>0</v>
      </c>
      <c r="DVZ71" s="26">
        <f t="shared" si="52"/>
        <v>0</v>
      </c>
      <c r="DWA71" s="26">
        <f t="shared" si="52"/>
        <v>0</v>
      </c>
      <c r="DWB71" s="26">
        <f t="shared" si="52"/>
        <v>0</v>
      </c>
      <c r="DWC71" s="26">
        <f t="shared" si="52"/>
        <v>0</v>
      </c>
      <c r="DWD71" s="26">
        <f t="shared" si="52"/>
        <v>0</v>
      </c>
      <c r="DWE71" s="26">
        <f t="shared" si="52"/>
        <v>0</v>
      </c>
      <c r="DWF71" s="26">
        <f t="shared" si="52"/>
        <v>0</v>
      </c>
      <c r="DWG71" s="26">
        <f t="shared" si="52"/>
        <v>0</v>
      </c>
      <c r="DWH71" s="26">
        <f t="shared" si="52"/>
        <v>0</v>
      </c>
      <c r="DWI71" s="26">
        <f t="shared" si="52"/>
        <v>0</v>
      </c>
      <c r="DWJ71" s="26">
        <f t="shared" si="52"/>
        <v>0</v>
      </c>
      <c r="DWK71" s="26">
        <f t="shared" si="52"/>
        <v>0</v>
      </c>
      <c r="DWL71" s="26">
        <f t="shared" si="52"/>
        <v>0</v>
      </c>
      <c r="DWM71" s="26">
        <f t="shared" si="52"/>
        <v>0</v>
      </c>
      <c r="DWN71" s="26">
        <f t="shared" si="52"/>
        <v>0</v>
      </c>
      <c r="DWO71" s="26">
        <f t="shared" si="52"/>
        <v>0</v>
      </c>
      <c r="DWP71" s="26">
        <f t="shared" si="52"/>
        <v>0</v>
      </c>
      <c r="DWQ71" s="26">
        <f t="shared" si="52"/>
        <v>0</v>
      </c>
      <c r="DWR71" s="26">
        <f t="shared" si="52"/>
        <v>0</v>
      </c>
      <c r="DWS71" s="26">
        <f t="shared" si="52"/>
        <v>0</v>
      </c>
      <c r="DWT71" s="26">
        <f t="shared" si="52"/>
        <v>0</v>
      </c>
      <c r="DWU71" s="26">
        <f t="shared" si="52"/>
        <v>0</v>
      </c>
      <c r="DWV71" s="26">
        <f t="shared" si="52"/>
        <v>0</v>
      </c>
      <c r="DWW71" s="26">
        <f t="shared" si="52"/>
        <v>0</v>
      </c>
      <c r="DWX71" s="26">
        <f t="shared" si="52"/>
        <v>0</v>
      </c>
      <c r="DWY71" s="26">
        <f t="shared" si="52"/>
        <v>0</v>
      </c>
      <c r="DWZ71" s="26">
        <f t="shared" si="52"/>
        <v>0</v>
      </c>
      <c r="DXA71" s="26">
        <f t="shared" si="52"/>
        <v>0</v>
      </c>
      <c r="DXB71" s="26">
        <f t="shared" si="52"/>
        <v>0</v>
      </c>
      <c r="DXC71" s="26">
        <f t="shared" si="52"/>
        <v>0</v>
      </c>
      <c r="DXD71" s="26">
        <f t="shared" si="52"/>
        <v>0</v>
      </c>
      <c r="DXE71" s="26">
        <f t="shared" ref="DXE71:DZP71" si="53">SUM(DXE67:DXE70)</f>
        <v>0</v>
      </c>
      <c r="DXF71" s="26">
        <f t="shared" si="53"/>
        <v>0</v>
      </c>
      <c r="DXG71" s="26">
        <f t="shared" si="53"/>
        <v>0</v>
      </c>
      <c r="DXH71" s="26">
        <f t="shared" si="53"/>
        <v>0</v>
      </c>
      <c r="DXI71" s="26">
        <f t="shared" si="53"/>
        <v>0</v>
      </c>
      <c r="DXJ71" s="26">
        <f t="shared" si="53"/>
        <v>0</v>
      </c>
      <c r="DXK71" s="26">
        <f t="shared" si="53"/>
        <v>0</v>
      </c>
      <c r="DXL71" s="26">
        <f t="shared" si="53"/>
        <v>0</v>
      </c>
      <c r="DXM71" s="26">
        <f t="shared" si="53"/>
        <v>0</v>
      </c>
      <c r="DXN71" s="26">
        <f t="shared" si="53"/>
        <v>0</v>
      </c>
      <c r="DXO71" s="26">
        <f t="shared" si="53"/>
        <v>0</v>
      </c>
      <c r="DXP71" s="26">
        <f t="shared" si="53"/>
        <v>0</v>
      </c>
      <c r="DXQ71" s="26">
        <f t="shared" si="53"/>
        <v>0</v>
      </c>
      <c r="DXR71" s="26">
        <f t="shared" si="53"/>
        <v>0</v>
      </c>
      <c r="DXS71" s="26">
        <f t="shared" si="53"/>
        <v>0</v>
      </c>
      <c r="DXT71" s="26">
        <f t="shared" si="53"/>
        <v>0</v>
      </c>
      <c r="DXU71" s="26">
        <f t="shared" si="53"/>
        <v>0</v>
      </c>
      <c r="DXV71" s="26">
        <f t="shared" si="53"/>
        <v>0</v>
      </c>
      <c r="DXW71" s="26">
        <f t="shared" si="53"/>
        <v>0</v>
      </c>
      <c r="DXX71" s="26">
        <f t="shared" si="53"/>
        <v>0</v>
      </c>
      <c r="DXY71" s="26">
        <f t="shared" si="53"/>
        <v>0</v>
      </c>
      <c r="DXZ71" s="26">
        <f t="shared" si="53"/>
        <v>0</v>
      </c>
      <c r="DYA71" s="26">
        <f t="shared" si="53"/>
        <v>0</v>
      </c>
      <c r="DYB71" s="26">
        <f t="shared" si="53"/>
        <v>0</v>
      </c>
      <c r="DYC71" s="26">
        <f t="shared" si="53"/>
        <v>0</v>
      </c>
      <c r="DYD71" s="26">
        <f t="shared" si="53"/>
        <v>0</v>
      </c>
      <c r="DYE71" s="26">
        <f t="shared" si="53"/>
        <v>0</v>
      </c>
      <c r="DYF71" s="26">
        <f t="shared" si="53"/>
        <v>0</v>
      </c>
      <c r="DYG71" s="26">
        <f t="shared" si="53"/>
        <v>0</v>
      </c>
      <c r="DYH71" s="26">
        <f t="shared" si="53"/>
        <v>0</v>
      </c>
      <c r="DYI71" s="26">
        <f t="shared" si="53"/>
        <v>0</v>
      </c>
      <c r="DYJ71" s="26">
        <f t="shared" si="53"/>
        <v>0</v>
      </c>
      <c r="DYK71" s="26">
        <f t="shared" si="53"/>
        <v>0</v>
      </c>
      <c r="DYL71" s="26">
        <f t="shared" si="53"/>
        <v>0</v>
      </c>
      <c r="DYM71" s="26">
        <f t="shared" si="53"/>
        <v>0</v>
      </c>
      <c r="DYN71" s="26">
        <f t="shared" si="53"/>
        <v>0</v>
      </c>
      <c r="DYO71" s="26">
        <f t="shared" si="53"/>
        <v>0</v>
      </c>
      <c r="DYP71" s="26">
        <f t="shared" si="53"/>
        <v>0</v>
      </c>
      <c r="DYQ71" s="26">
        <f t="shared" si="53"/>
        <v>0</v>
      </c>
      <c r="DYR71" s="26">
        <f t="shared" si="53"/>
        <v>0</v>
      </c>
      <c r="DYS71" s="26">
        <f t="shared" si="53"/>
        <v>0</v>
      </c>
      <c r="DYT71" s="26">
        <f t="shared" si="53"/>
        <v>0</v>
      </c>
      <c r="DYU71" s="26">
        <f t="shared" si="53"/>
        <v>0</v>
      </c>
      <c r="DYV71" s="26">
        <f t="shared" si="53"/>
        <v>0</v>
      </c>
      <c r="DYW71" s="26">
        <f t="shared" si="53"/>
        <v>0</v>
      </c>
      <c r="DYX71" s="26">
        <f t="shared" si="53"/>
        <v>0</v>
      </c>
      <c r="DYY71" s="26">
        <f t="shared" si="53"/>
        <v>0</v>
      </c>
      <c r="DYZ71" s="26">
        <f t="shared" si="53"/>
        <v>0</v>
      </c>
      <c r="DZA71" s="26">
        <f t="shared" si="53"/>
        <v>0</v>
      </c>
      <c r="DZB71" s="26">
        <f t="shared" si="53"/>
        <v>0</v>
      </c>
      <c r="DZC71" s="26">
        <f t="shared" si="53"/>
        <v>0</v>
      </c>
      <c r="DZD71" s="26">
        <f t="shared" si="53"/>
        <v>0</v>
      </c>
      <c r="DZE71" s="26">
        <f t="shared" si="53"/>
        <v>0</v>
      </c>
      <c r="DZF71" s="26">
        <f t="shared" si="53"/>
        <v>0</v>
      </c>
      <c r="DZG71" s="26">
        <f t="shared" si="53"/>
        <v>0</v>
      </c>
      <c r="DZH71" s="26">
        <f t="shared" si="53"/>
        <v>0</v>
      </c>
      <c r="DZI71" s="26">
        <f t="shared" si="53"/>
        <v>0</v>
      </c>
      <c r="DZJ71" s="26">
        <f t="shared" si="53"/>
        <v>0</v>
      </c>
      <c r="DZK71" s="26">
        <f t="shared" si="53"/>
        <v>0</v>
      </c>
      <c r="DZL71" s="26">
        <f t="shared" si="53"/>
        <v>0</v>
      </c>
      <c r="DZM71" s="26">
        <f t="shared" si="53"/>
        <v>0</v>
      </c>
      <c r="DZN71" s="26">
        <f t="shared" si="53"/>
        <v>0</v>
      </c>
      <c r="DZO71" s="26">
        <f t="shared" si="53"/>
        <v>0</v>
      </c>
      <c r="DZP71" s="26">
        <f t="shared" si="53"/>
        <v>0</v>
      </c>
      <c r="DZQ71" s="26">
        <f t="shared" ref="DZQ71:ECB71" si="54">SUM(DZQ67:DZQ70)</f>
        <v>0</v>
      </c>
      <c r="DZR71" s="26">
        <f t="shared" si="54"/>
        <v>0</v>
      </c>
      <c r="DZS71" s="26">
        <f t="shared" si="54"/>
        <v>0</v>
      </c>
      <c r="DZT71" s="26">
        <f t="shared" si="54"/>
        <v>0</v>
      </c>
      <c r="DZU71" s="26">
        <f t="shared" si="54"/>
        <v>0</v>
      </c>
      <c r="DZV71" s="26">
        <f t="shared" si="54"/>
        <v>0</v>
      </c>
      <c r="DZW71" s="26">
        <f t="shared" si="54"/>
        <v>0</v>
      </c>
      <c r="DZX71" s="26">
        <f t="shared" si="54"/>
        <v>0</v>
      </c>
      <c r="DZY71" s="26">
        <f t="shared" si="54"/>
        <v>0</v>
      </c>
      <c r="DZZ71" s="26">
        <f t="shared" si="54"/>
        <v>0</v>
      </c>
      <c r="EAA71" s="26">
        <f t="shared" si="54"/>
        <v>0</v>
      </c>
      <c r="EAB71" s="26">
        <f t="shared" si="54"/>
        <v>0</v>
      </c>
      <c r="EAC71" s="26">
        <f t="shared" si="54"/>
        <v>0</v>
      </c>
      <c r="EAD71" s="26">
        <f t="shared" si="54"/>
        <v>0</v>
      </c>
      <c r="EAE71" s="26">
        <f t="shared" si="54"/>
        <v>0</v>
      </c>
      <c r="EAF71" s="26">
        <f t="shared" si="54"/>
        <v>0</v>
      </c>
      <c r="EAG71" s="26">
        <f t="shared" si="54"/>
        <v>0</v>
      </c>
      <c r="EAH71" s="26">
        <f t="shared" si="54"/>
        <v>0</v>
      </c>
      <c r="EAI71" s="26">
        <f t="shared" si="54"/>
        <v>0</v>
      </c>
      <c r="EAJ71" s="26">
        <f t="shared" si="54"/>
        <v>0</v>
      </c>
      <c r="EAK71" s="26">
        <f t="shared" si="54"/>
        <v>0</v>
      </c>
      <c r="EAL71" s="26">
        <f t="shared" si="54"/>
        <v>0</v>
      </c>
      <c r="EAM71" s="26">
        <f t="shared" si="54"/>
        <v>0</v>
      </c>
      <c r="EAN71" s="26">
        <f t="shared" si="54"/>
        <v>0</v>
      </c>
      <c r="EAO71" s="26">
        <f t="shared" si="54"/>
        <v>0</v>
      </c>
      <c r="EAP71" s="26">
        <f t="shared" si="54"/>
        <v>0</v>
      </c>
      <c r="EAQ71" s="26">
        <f t="shared" si="54"/>
        <v>0</v>
      </c>
      <c r="EAR71" s="26">
        <f t="shared" si="54"/>
        <v>0</v>
      </c>
      <c r="EAS71" s="26">
        <f t="shared" si="54"/>
        <v>0</v>
      </c>
      <c r="EAT71" s="26">
        <f t="shared" si="54"/>
        <v>0</v>
      </c>
      <c r="EAU71" s="26">
        <f t="shared" si="54"/>
        <v>0</v>
      </c>
      <c r="EAV71" s="26">
        <f t="shared" si="54"/>
        <v>0</v>
      </c>
      <c r="EAW71" s="26">
        <f t="shared" si="54"/>
        <v>0</v>
      </c>
      <c r="EAX71" s="26">
        <f t="shared" si="54"/>
        <v>0</v>
      </c>
      <c r="EAY71" s="26">
        <f t="shared" si="54"/>
        <v>0</v>
      </c>
      <c r="EAZ71" s="26">
        <f t="shared" si="54"/>
        <v>0</v>
      </c>
      <c r="EBA71" s="26">
        <f t="shared" si="54"/>
        <v>0</v>
      </c>
      <c r="EBB71" s="26">
        <f t="shared" si="54"/>
        <v>0</v>
      </c>
      <c r="EBC71" s="26">
        <f t="shared" si="54"/>
        <v>0</v>
      </c>
      <c r="EBD71" s="26">
        <f t="shared" si="54"/>
        <v>0</v>
      </c>
      <c r="EBE71" s="26">
        <f t="shared" si="54"/>
        <v>0</v>
      </c>
      <c r="EBF71" s="26">
        <f t="shared" si="54"/>
        <v>0</v>
      </c>
      <c r="EBG71" s="26">
        <f t="shared" si="54"/>
        <v>0</v>
      </c>
      <c r="EBH71" s="26">
        <f t="shared" si="54"/>
        <v>0</v>
      </c>
      <c r="EBI71" s="26">
        <f t="shared" si="54"/>
        <v>0</v>
      </c>
      <c r="EBJ71" s="26">
        <f t="shared" si="54"/>
        <v>0</v>
      </c>
      <c r="EBK71" s="26">
        <f t="shared" si="54"/>
        <v>0</v>
      </c>
      <c r="EBL71" s="26">
        <f t="shared" si="54"/>
        <v>0</v>
      </c>
      <c r="EBM71" s="26">
        <f t="shared" si="54"/>
        <v>0</v>
      </c>
      <c r="EBN71" s="26">
        <f t="shared" si="54"/>
        <v>0</v>
      </c>
      <c r="EBO71" s="26">
        <f t="shared" si="54"/>
        <v>0</v>
      </c>
      <c r="EBP71" s="26">
        <f t="shared" si="54"/>
        <v>0</v>
      </c>
      <c r="EBQ71" s="26">
        <f t="shared" si="54"/>
        <v>0</v>
      </c>
      <c r="EBR71" s="26">
        <f t="shared" si="54"/>
        <v>0</v>
      </c>
      <c r="EBS71" s="26">
        <f t="shared" si="54"/>
        <v>0</v>
      </c>
      <c r="EBT71" s="26">
        <f t="shared" si="54"/>
        <v>0</v>
      </c>
      <c r="EBU71" s="26">
        <f t="shared" si="54"/>
        <v>0</v>
      </c>
      <c r="EBV71" s="26">
        <f t="shared" si="54"/>
        <v>0</v>
      </c>
      <c r="EBW71" s="26">
        <f t="shared" si="54"/>
        <v>0</v>
      </c>
      <c r="EBX71" s="26">
        <f t="shared" si="54"/>
        <v>0</v>
      </c>
      <c r="EBY71" s="26">
        <f t="shared" si="54"/>
        <v>0</v>
      </c>
      <c r="EBZ71" s="26">
        <f t="shared" si="54"/>
        <v>0</v>
      </c>
      <c r="ECA71" s="26">
        <f t="shared" si="54"/>
        <v>0</v>
      </c>
      <c r="ECB71" s="26">
        <f t="shared" si="54"/>
        <v>0</v>
      </c>
      <c r="ECC71" s="26">
        <f t="shared" ref="ECC71:EEN71" si="55">SUM(ECC67:ECC70)</f>
        <v>0</v>
      </c>
      <c r="ECD71" s="26">
        <f t="shared" si="55"/>
        <v>0</v>
      </c>
      <c r="ECE71" s="26">
        <f t="shared" si="55"/>
        <v>0</v>
      </c>
      <c r="ECF71" s="26">
        <f t="shared" si="55"/>
        <v>0</v>
      </c>
      <c r="ECG71" s="26">
        <f t="shared" si="55"/>
        <v>0</v>
      </c>
      <c r="ECH71" s="26">
        <f t="shared" si="55"/>
        <v>0</v>
      </c>
      <c r="ECI71" s="26">
        <f t="shared" si="55"/>
        <v>0</v>
      </c>
      <c r="ECJ71" s="26">
        <f t="shared" si="55"/>
        <v>0</v>
      </c>
      <c r="ECK71" s="26">
        <f t="shared" si="55"/>
        <v>0</v>
      </c>
      <c r="ECL71" s="26">
        <f t="shared" si="55"/>
        <v>0</v>
      </c>
      <c r="ECM71" s="26">
        <f t="shared" si="55"/>
        <v>0</v>
      </c>
      <c r="ECN71" s="26">
        <f t="shared" si="55"/>
        <v>0</v>
      </c>
      <c r="ECO71" s="26">
        <f t="shared" si="55"/>
        <v>0</v>
      </c>
      <c r="ECP71" s="26">
        <f t="shared" si="55"/>
        <v>0</v>
      </c>
      <c r="ECQ71" s="26">
        <f t="shared" si="55"/>
        <v>0</v>
      </c>
      <c r="ECR71" s="26">
        <f t="shared" si="55"/>
        <v>0</v>
      </c>
      <c r="ECS71" s="26">
        <f t="shared" si="55"/>
        <v>0</v>
      </c>
      <c r="ECT71" s="26">
        <f t="shared" si="55"/>
        <v>0</v>
      </c>
      <c r="ECU71" s="26">
        <f t="shared" si="55"/>
        <v>0</v>
      </c>
      <c r="ECV71" s="26">
        <f t="shared" si="55"/>
        <v>0</v>
      </c>
      <c r="ECW71" s="26">
        <f t="shared" si="55"/>
        <v>0</v>
      </c>
      <c r="ECX71" s="26">
        <f t="shared" si="55"/>
        <v>0</v>
      </c>
      <c r="ECY71" s="26">
        <f t="shared" si="55"/>
        <v>0</v>
      </c>
      <c r="ECZ71" s="26">
        <f t="shared" si="55"/>
        <v>0</v>
      </c>
      <c r="EDA71" s="26">
        <f t="shared" si="55"/>
        <v>0</v>
      </c>
      <c r="EDB71" s="26">
        <f t="shared" si="55"/>
        <v>0</v>
      </c>
      <c r="EDC71" s="26">
        <f t="shared" si="55"/>
        <v>0</v>
      </c>
      <c r="EDD71" s="26">
        <f t="shared" si="55"/>
        <v>0</v>
      </c>
      <c r="EDE71" s="26">
        <f t="shared" si="55"/>
        <v>0</v>
      </c>
      <c r="EDF71" s="26">
        <f t="shared" si="55"/>
        <v>0</v>
      </c>
      <c r="EDG71" s="26">
        <f t="shared" si="55"/>
        <v>0</v>
      </c>
      <c r="EDH71" s="26">
        <f t="shared" si="55"/>
        <v>0</v>
      </c>
      <c r="EDI71" s="26">
        <f t="shared" si="55"/>
        <v>0</v>
      </c>
      <c r="EDJ71" s="26">
        <f t="shared" si="55"/>
        <v>0</v>
      </c>
      <c r="EDK71" s="26">
        <f t="shared" si="55"/>
        <v>0</v>
      </c>
      <c r="EDL71" s="26">
        <f t="shared" si="55"/>
        <v>0</v>
      </c>
      <c r="EDM71" s="26">
        <f t="shared" si="55"/>
        <v>0</v>
      </c>
      <c r="EDN71" s="26">
        <f t="shared" si="55"/>
        <v>0</v>
      </c>
      <c r="EDO71" s="26">
        <f t="shared" si="55"/>
        <v>0</v>
      </c>
      <c r="EDP71" s="26">
        <f t="shared" si="55"/>
        <v>0</v>
      </c>
      <c r="EDQ71" s="26">
        <f t="shared" si="55"/>
        <v>0</v>
      </c>
      <c r="EDR71" s="26">
        <f t="shared" si="55"/>
        <v>0</v>
      </c>
      <c r="EDS71" s="26">
        <f t="shared" si="55"/>
        <v>0</v>
      </c>
      <c r="EDT71" s="26">
        <f t="shared" si="55"/>
        <v>0</v>
      </c>
      <c r="EDU71" s="26">
        <f t="shared" si="55"/>
        <v>0</v>
      </c>
      <c r="EDV71" s="26">
        <f t="shared" si="55"/>
        <v>0</v>
      </c>
      <c r="EDW71" s="26">
        <f t="shared" si="55"/>
        <v>0</v>
      </c>
      <c r="EDX71" s="26">
        <f t="shared" si="55"/>
        <v>0</v>
      </c>
      <c r="EDY71" s="26">
        <f t="shared" si="55"/>
        <v>0</v>
      </c>
      <c r="EDZ71" s="26">
        <f t="shared" si="55"/>
        <v>0</v>
      </c>
      <c r="EEA71" s="26">
        <f t="shared" si="55"/>
        <v>0</v>
      </c>
      <c r="EEB71" s="26">
        <f t="shared" si="55"/>
        <v>0</v>
      </c>
      <c r="EEC71" s="26">
        <f t="shared" si="55"/>
        <v>0</v>
      </c>
      <c r="EED71" s="26">
        <f t="shared" si="55"/>
        <v>0</v>
      </c>
      <c r="EEE71" s="26">
        <f t="shared" si="55"/>
        <v>0</v>
      </c>
      <c r="EEF71" s="26">
        <f t="shared" si="55"/>
        <v>0</v>
      </c>
      <c r="EEG71" s="26">
        <f t="shared" si="55"/>
        <v>0</v>
      </c>
      <c r="EEH71" s="26">
        <f t="shared" si="55"/>
        <v>0</v>
      </c>
      <c r="EEI71" s="26">
        <f t="shared" si="55"/>
        <v>0</v>
      </c>
      <c r="EEJ71" s="26">
        <f t="shared" si="55"/>
        <v>0</v>
      </c>
      <c r="EEK71" s="26">
        <f t="shared" si="55"/>
        <v>0</v>
      </c>
      <c r="EEL71" s="26">
        <f t="shared" si="55"/>
        <v>0</v>
      </c>
      <c r="EEM71" s="26">
        <f t="shared" si="55"/>
        <v>0</v>
      </c>
      <c r="EEN71" s="26">
        <f t="shared" si="55"/>
        <v>0</v>
      </c>
      <c r="EEO71" s="26">
        <f t="shared" ref="EEO71:EGZ71" si="56">SUM(EEO67:EEO70)</f>
        <v>0</v>
      </c>
      <c r="EEP71" s="26">
        <f t="shared" si="56"/>
        <v>0</v>
      </c>
      <c r="EEQ71" s="26">
        <f t="shared" si="56"/>
        <v>0</v>
      </c>
      <c r="EER71" s="26">
        <f t="shared" si="56"/>
        <v>0</v>
      </c>
      <c r="EES71" s="26">
        <f t="shared" si="56"/>
        <v>0</v>
      </c>
      <c r="EET71" s="26">
        <f t="shared" si="56"/>
        <v>0</v>
      </c>
      <c r="EEU71" s="26">
        <f t="shared" si="56"/>
        <v>0</v>
      </c>
      <c r="EEV71" s="26">
        <f t="shared" si="56"/>
        <v>0</v>
      </c>
      <c r="EEW71" s="26">
        <f t="shared" si="56"/>
        <v>0</v>
      </c>
      <c r="EEX71" s="26">
        <f t="shared" si="56"/>
        <v>0</v>
      </c>
      <c r="EEY71" s="26">
        <f t="shared" si="56"/>
        <v>0</v>
      </c>
      <c r="EEZ71" s="26">
        <f t="shared" si="56"/>
        <v>0</v>
      </c>
      <c r="EFA71" s="26">
        <f t="shared" si="56"/>
        <v>0</v>
      </c>
      <c r="EFB71" s="26">
        <f t="shared" si="56"/>
        <v>0</v>
      </c>
      <c r="EFC71" s="26">
        <f t="shared" si="56"/>
        <v>0</v>
      </c>
      <c r="EFD71" s="26">
        <f t="shared" si="56"/>
        <v>0</v>
      </c>
      <c r="EFE71" s="26">
        <f t="shared" si="56"/>
        <v>0</v>
      </c>
      <c r="EFF71" s="26">
        <f t="shared" si="56"/>
        <v>0</v>
      </c>
      <c r="EFG71" s="26">
        <f t="shared" si="56"/>
        <v>0</v>
      </c>
      <c r="EFH71" s="26">
        <f t="shared" si="56"/>
        <v>0</v>
      </c>
      <c r="EFI71" s="26">
        <f t="shared" si="56"/>
        <v>0</v>
      </c>
      <c r="EFJ71" s="26">
        <f t="shared" si="56"/>
        <v>0</v>
      </c>
      <c r="EFK71" s="26">
        <f t="shared" si="56"/>
        <v>0</v>
      </c>
      <c r="EFL71" s="26">
        <f t="shared" si="56"/>
        <v>0</v>
      </c>
      <c r="EFM71" s="26">
        <f t="shared" si="56"/>
        <v>0</v>
      </c>
      <c r="EFN71" s="26">
        <f t="shared" si="56"/>
        <v>0</v>
      </c>
      <c r="EFO71" s="26">
        <f t="shared" si="56"/>
        <v>0</v>
      </c>
      <c r="EFP71" s="26">
        <f t="shared" si="56"/>
        <v>0</v>
      </c>
      <c r="EFQ71" s="26">
        <f t="shared" si="56"/>
        <v>0</v>
      </c>
      <c r="EFR71" s="26">
        <f t="shared" si="56"/>
        <v>0</v>
      </c>
      <c r="EFS71" s="26">
        <f t="shared" si="56"/>
        <v>0</v>
      </c>
      <c r="EFT71" s="26">
        <f t="shared" si="56"/>
        <v>0</v>
      </c>
      <c r="EFU71" s="26">
        <f t="shared" si="56"/>
        <v>0</v>
      </c>
      <c r="EFV71" s="26">
        <f t="shared" si="56"/>
        <v>0</v>
      </c>
      <c r="EFW71" s="26">
        <f t="shared" si="56"/>
        <v>0</v>
      </c>
      <c r="EFX71" s="26">
        <f t="shared" si="56"/>
        <v>0</v>
      </c>
      <c r="EFY71" s="26">
        <f t="shared" si="56"/>
        <v>0</v>
      </c>
      <c r="EFZ71" s="26">
        <f t="shared" si="56"/>
        <v>0</v>
      </c>
      <c r="EGA71" s="26">
        <f t="shared" si="56"/>
        <v>0</v>
      </c>
      <c r="EGB71" s="26">
        <f t="shared" si="56"/>
        <v>0</v>
      </c>
      <c r="EGC71" s="26">
        <f t="shared" si="56"/>
        <v>0</v>
      </c>
      <c r="EGD71" s="26">
        <f t="shared" si="56"/>
        <v>0</v>
      </c>
      <c r="EGE71" s="26">
        <f t="shared" si="56"/>
        <v>0</v>
      </c>
      <c r="EGF71" s="26">
        <f t="shared" si="56"/>
        <v>0</v>
      </c>
      <c r="EGG71" s="26">
        <f t="shared" si="56"/>
        <v>0</v>
      </c>
      <c r="EGH71" s="26">
        <f t="shared" si="56"/>
        <v>0</v>
      </c>
      <c r="EGI71" s="26">
        <f t="shared" si="56"/>
        <v>0</v>
      </c>
      <c r="EGJ71" s="26">
        <f t="shared" si="56"/>
        <v>0</v>
      </c>
      <c r="EGK71" s="26">
        <f t="shared" si="56"/>
        <v>0</v>
      </c>
      <c r="EGL71" s="26">
        <f t="shared" si="56"/>
        <v>0</v>
      </c>
      <c r="EGM71" s="26">
        <f t="shared" si="56"/>
        <v>0</v>
      </c>
      <c r="EGN71" s="26">
        <f t="shared" si="56"/>
        <v>0</v>
      </c>
      <c r="EGO71" s="26">
        <f t="shared" si="56"/>
        <v>0</v>
      </c>
      <c r="EGP71" s="26">
        <f t="shared" si="56"/>
        <v>0</v>
      </c>
      <c r="EGQ71" s="26">
        <f t="shared" si="56"/>
        <v>0</v>
      </c>
      <c r="EGR71" s="26">
        <f t="shared" si="56"/>
        <v>0</v>
      </c>
      <c r="EGS71" s="26">
        <f t="shared" si="56"/>
        <v>0</v>
      </c>
      <c r="EGT71" s="26">
        <f t="shared" si="56"/>
        <v>0</v>
      </c>
      <c r="EGU71" s="26">
        <f t="shared" si="56"/>
        <v>0</v>
      </c>
      <c r="EGV71" s="26">
        <f t="shared" si="56"/>
        <v>0</v>
      </c>
      <c r="EGW71" s="26">
        <f t="shared" si="56"/>
        <v>0</v>
      </c>
      <c r="EGX71" s="26">
        <f t="shared" si="56"/>
        <v>0</v>
      </c>
      <c r="EGY71" s="26">
        <f t="shared" si="56"/>
        <v>0</v>
      </c>
      <c r="EGZ71" s="26">
        <f t="shared" si="56"/>
        <v>0</v>
      </c>
      <c r="EHA71" s="26">
        <f t="shared" ref="EHA71:EJL71" si="57">SUM(EHA67:EHA70)</f>
        <v>0</v>
      </c>
      <c r="EHB71" s="26">
        <f t="shared" si="57"/>
        <v>0</v>
      </c>
      <c r="EHC71" s="26">
        <f t="shared" si="57"/>
        <v>0</v>
      </c>
      <c r="EHD71" s="26">
        <f t="shared" si="57"/>
        <v>0</v>
      </c>
      <c r="EHE71" s="26">
        <f t="shared" si="57"/>
        <v>0</v>
      </c>
      <c r="EHF71" s="26">
        <f t="shared" si="57"/>
        <v>0</v>
      </c>
      <c r="EHG71" s="26">
        <f t="shared" si="57"/>
        <v>0</v>
      </c>
      <c r="EHH71" s="26">
        <f t="shared" si="57"/>
        <v>0</v>
      </c>
      <c r="EHI71" s="26">
        <f t="shared" si="57"/>
        <v>0</v>
      </c>
      <c r="EHJ71" s="26">
        <f t="shared" si="57"/>
        <v>0</v>
      </c>
      <c r="EHK71" s="26">
        <f t="shared" si="57"/>
        <v>0</v>
      </c>
      <c r="EHL71" s="26">
        <f t="shared" si="57"/>
        <v>0</v>
      </c>
      <c r="EHM71" s="26">
        <f t="shared" si="57"/>
        <v>0</v>
      </c>
      <c r="EHN71" s="26">
        <f t="shared" si="57"/>
        <v>0</v>
      </c>
      <c r="EHO71" s="26">
        <f t="shared" si="57"/>
        <v>0</v>
      </c>
      <c r="EHP71" s="26">
        <f t="shared" si="57"/>
        <v>0</v>
      </c>
      <c r="EHQ71" s="26">
        <f t="shared" si="57"/>
        <v>0</v>
      </c>
      <c r="EHR71" s="26">
        <f t="shared" si="57"/>
        <v>0</v>
      </c>
      <c r="EHS71" s="26">
        <f t="shared" si="57"/>
        <v>0</v>
      </c>
      <c r="EHT71" s="26">
        <f t="shared" si="57"/>
        <v>0</v>
      </c>
      <c r="EHU71" s="26">
        <f t="shared" si="57"/>
        <v>0</v>
      </c>
      <c r="EHV71" s="26">
        <f t="shared" si="57"/>
        <v>0</v>
      </c>
      <c r="EHW71" s="26">
        <f t="shared" si="57"/>
        <v>0</v>
      </c>
      <c r="EHX71" s="26">
        <f t="shared" si="57"/>
        <v>0</v>
      </c>
      <c r="EHY71" s="26">
        <f t="shared" si="57"/>
        <v>0</v>
      </c>
      <c r="EHZ71" s="26">
        <f t="shared" si="57"/>
        <v>0</v>
      </c>
      <c r="EIA71" s="26">
        <f t="shared" si="57"/>
        <v>0</v>
      </c>
      <c r="EIB71" s="26">
        <f t="shared" si="57"/>
        <v>0</v>
      </c>
      <c r="EIC71" s="26">
        <f t="shared" si="57"/>
        <v>0</v>
      </c>
      <c r="EID71" s="26">
        <f t="shared" si="57"/>
        <v>0</v>
      </c>
      <c r="EIE71" s="26">
        <f t="shared" si="57"/>
        <v>0</v>
      </c>
      <c r="EIF71" s="26">
        <f t="shared" si="57"/>
        <v>0</v>
      </c>
      <c r="EIG71" s="26">
        <f t="shared" si="57"/>
        <v>0</v>
      </c>
      <c r="EIH71" s="26">
        <f t="shared" si="57"/>
        <v>0</v>
      </c>
      <c r="EII71" s="26">
        <f t="shared" si="57"/>
        <v>0</v>
      </c>
      <c r="EIJ71" s="26">
        <f t="shared" si="57"/>
        <v>0</v>
      </c>
      <c r="EIK71" s="26">
        <f t="shared" si="57"/>
        <v>0</v>
      </c>
      <c r="EIL71" s="26">
        <f t="shared" si="57"/>
        <v>0</v>
      </c>
      <c r="EIM71" s="26">
        <f t="shared" si="57"/>
        <v>0</v>
      </c>
      <c r="EIN71" s="26">
        <f t="shared" si="57"/>
        <v>0</v>
      </c>
      <c r="EIO71" s="26">
        <f t="shared" si="57"/>
        <v>0</v>
      </c>
      <c r="EIP71" s="26">
        <f t="shared" si="57"/>
        <v>0</v>
      </c>
      <c r="EIQ71" s="26">
        <f t="shared" si="57"/>
        <v>0</v>
      </c>
      <c r="EIR71" s="26">
        <f t="shared" si="57"/>
        <v>0</v>
      </c>
      <c r="EIS71" s="26">
        <f t="shared" si="57"/>
        <v>0</v>
      </c>
      <c r="EIT71" s="26">
        <f t="shared" si="57"/>
        <v>0</v>
      </c>
      <c r="EIU71" s="26">
        <f t="shared" si="57"/>
        <v>0</v>
      </c>
      <c r="EIV71" s="26">
        <f t="shared" si="57"/>
        <v>0</v>
      </c>
      <c r="EIW71" s="26">
        <f t="shared" si="57"/>
        <v>0</v>
      </c>
      <c r="EIX71" s="26">
        <f t="shared" si="57"/>
        <v>0</v>
      </c>
      <c r="EIY71" s="26">
        <f t="shared" si="57"/>
        <v>0</v>
      </c>
      <c r="EIZ71" s="26">
        <f t="shared" si="57"/>
        <v>0</v>
      </c>
      <c r="EJA71" s="26">
        <f t="shared" si="57"/>
        <v>0</v>
      </c>
      <c r="EJB71" s="26">
        <f t="shared" si="57"/>
        <v>0</v>
      </c>
      <c r="EJC71" s="26">
        <f t="shared" si="57"/>
        <v>0</v>
      </c>
      <c r="EJD71" s="26">
        <f t="shared" si="57"/>
        <v>0</v>
      </c>
      <c r="EJE71" s="26">
        <f t="shared" si="57"/>
        <v>0</v>
      </c>
      <c r="EJF71" s="26">
        <f t="shared" si="57"/>
        <v>0</v>
      </c>
      <c r="EJG71" s="26">
        <f t="shared" si="57"/>
        <v>0</v>
      </c>
      <c r="EJH71" s="26">
        <f t="shared" si="57"/>
        <v>0</v>
      </c>
      <c r="EJI71" s="26">
        <f t="shared" si="57"/>
        <v>0</v>
      </c>
      <c r="EJJ71" s="26">
        <f t="shared" si="57"/>
        <v>0</v>
      </c>
      <c r="EJK71" s="26">
        <f t="shared" si="57"/>
        <v>0</v>
      </c>
      <c r="EJL71" s="26">
        <f t="shared" si="57"/>
        <v>0</v>
      </c>
      <c r="EJM71" s="26">
        <f t="shared" ref="EJM71:ELX71" si="58">SUM(EJM67:EJM70)</f>
        <v>0</v>
      </c>
      <c r="EJN71" s="26">
        <f t="shared" si="58"/>
        <v>0</v>
      </c>
      <c r="EJO71" s="26">
        <f t="shared" si="58"/>
        <v>0</v>
      </c>
      <c r="EJP71" s="26">
        <f t="shared" si="58"/>
        <v>0</v>
      </c>
      <c r="EJQ71" s="26">
        <f t="shared" si="58"/>
        <v>0</v>
      </c>
      <c r="EJR71" s="26">
        <f t="shared" si="58"/>
        <v>0</v>
      </c>
      <c r="EJS71" s="26">
        <f t="shared" si="58"/>
        <v>0</v>
      </c>
      <c r="EJT71" s="26">
        <f t="shared" si="58"/>
        <v>0</v>
      </c>
      <c r="EJU71" s="26">
        <f t="shared" si="58"/>
        <v>0</v>
      </c>
      <c r="EJV71" s="26">
        <f t="shared" si="58"/>
        <v>0</v>
      </c>
      <c r="EJW71" s="26">
        <f t="shared" si="58"/>
        <v>0</v>
      </c>
      <c r="EJX71" s="26">
        <f t="shared" si="58"/>
        <v>0</v>
      </c>
      <c r="EJY71" s="26">
        <f t="shared" si="58"/>
        <v>0</v>
      </c>
      <c r="EJZ71" s="26">
        <f t="shared" si="58"/>
        <v>0</v>
      </c>
      <c r="EKA71" s="26">
        <f t="shared" si="58"/>
        <v>0</v>
      </c>
      <c r="EKB71" s="26">
        <f t="shared" si="58"/>
        <v>0</v>
      </c>
      <c r="EKC71" s="26">
        <f t="shared" si="58"/>
        <v>0</v>
      </c>
      <c r="EKD71" s="26">
        <f t="shared" si="58"/>
        <v>0</v>
      </c>
      <c r="EKE71" s="26">
        <f t="shared" si="58"/>
        <v>0</v>
      </c>
      <c r="EKF71" s="26">
        <f t="shared" si="58"/>
        <v>0</v>
      </c>
      <c r="EKG71" s="26">
        <f t="shared" si="58"/>
        <v>0</v>
      </c>
      <c r="EKH71" s="26">
        <f t="shared" si="58"/>
        <v>0</v>
      </c>
      <c r="EKI71" s="26">
        <f t="shared" si="58"/>
        <v>0</v>
      </c>
      <c r="EKJ71" s="26">
        <f t="shared" si="58"/>
        <v>0</v>
      </c>
      <c r="EKK71" s="26">
        <f t="shared" si="58"/>
        <v>0</v>
      </c>
      <c r="EKL71" s="26">
        <f t="shared" si="58"/>
        <v>0</v>
      </c>
      <c r="EKM71" s="26">
        <f t="shared" si="58"/>
        <v>0</v>
      </c>
      <c r="EKN71" s="26">
        <f t="shared" si="58"/>
        <v>0</v>
      </c>
      <c r="EKO71" s="26">
        <f t="shared" si="58"/>
        <v>0</v>
      </c>
      <c r="EKP71" s="26">
        <f t="shared" si="58"/>
        <v>0</v>
      </c>
      <c r="EKQ71" s="26">
        <f t="shared" si="58"/>
        <v>0</v>
      </c>
      <c r="EKR71" s="26">
        <f t="shared" si="58"/>
        <v>0</v>
      </c>
      <c r="EKS71" s="26">
        <f t="shared" si="58"/>
        <v>0</v>
      </c>
      <c r="EKT71" s="26">
        <f t="shared" si="58"/>
        <v>0</v>
      </c>
      <c r="EKU71" s="26">
        <f t="shared" si="58"/>
        <v>0</v>
      </c>
      <c r="EKV71" s="26">
        <f t="shared" si="58"/>
        <v>0</v>
      </c>
      <c r="EKW71" s="26">
        <f t="shared" si="58"/>
        <v>0</v>
      </c>
      <c r="EKX71" s="26">
        <f t="shared" si="58"/>
        <v>0</v>
      </c>
      <c r="EKY71" s="26">
        <f t="shared" si="58"/>
        <v>0</v>
      </c>
      <c r="EKZ71" s="26">
        <f t="shared" si="58"/>
        <v>0</v>
      </c>
      <c r="ELA71" s="26">
        <f t="shared" si="58"/>
        <v>0</v>
      </c>
      <c r="ELB71" s="26">
        <f t="shared" si="58"/>
        <v>0</v>
      </c>
      <c r="ELC71" s="26">
        <f t="shared" si="58"/>
        <v>0</v>
      </c>
      <c r="ELD71" s="26">
        <f t="shared" si="58"/>
        <v>0</v>
      </c>
      <c r="ELE71" s="26">
        <f t="shared" si="58"/>
        <v>0</v>
      </c>
      <c r="ELF71" s="26">
        <f t="shared" si="58"/>
        <v>0</v>
      </c>
      <c r="ELG71" s="26">
        <f t="shared" si="58"/>
        <v>0</v>
      </c>
      <c r="ELH71" s="26">
        <f t="shared" si="58"/>
        <v>0</v>
      </c>
      <c r="ELI71" s="26">
        <f t="shared" si="58"/>
        <v>0</v>
      </c>
      <c r="ELJ71" s="26">
        <f t="shared" si="58"/>
        <v>0</v>
      </c>
      <c r="ELK71" s="26">
        <f t="shared" si="58"/>
        <v>0</v>
      </c>
      <c r="ELL71" s="26">
        <f t="shared" si="58"/>
        <v>0</v>
      </c>
      <c r="ELM71" s="26">
        <f t="shared" si="58"/>
        <v>0</v>
      </c>
      <c r="ELN71" s="26">
        <f t="shared" si="58"/>
        <v>0</v>
      </c>
      <c r="ELO71" s="26">
        <f t="shared" si="58"/>
        <v>0</v>
      </c>
      <c r="ELP71" s="26">
        <f t="shared" si="58"/>
        <v>0</v>
      </c>
      <c r="ELQ71" s="26">
        <f t="shared" si="58"/>
        <v>0</v>
      </c>
      <c r="ELR71" s="26">
        <f t="shared" si="58"/>
        <v>0</v>
      </c>
      <c r="ELS71" s="26">
        <f t="shared" si="58"/>
        <v>0</v>
      </c>
      <c r="ELT71" s="26">
        <f t="shared" si="58"/>
        <v>0</v>
      </c>
      <c r="ELU71" s="26">
        <f t="shared" si="58"/>
        <v>0</v>
      </c>
      <c r="ELV71" s="26">
        <f t="shared" si="58"/>
        <v>0</v>
      </c>
      <c r="ELW71" s="26">
        <f t="shared" si="58"/>
        <v>0</v>
      </c>
      <c r="ELX71" s="26">
        <f t="shared" si="58"/>
        <v>0</v>
      </c>
      <c r="ELY71" s="26">
        <f t="shared" ref="ELY71:EOJ71" si="59">SUM(ELY67:ELY70)</f>
        <v>0</v>
      </c>
      <c r="ELZ71" s="26">
        <f t="shared" si="59"/>
        <v>0</v>
      </c>
      <c r="EMA71" s="26">
        <f t="shared" si="59"/>
        <v>0</v>
      </c>
      <c r="EMB71" s="26">
        <f t="shared" si="59"/>
        <v>0</v>
      </c>
      <c r="EMC71" s="26">
        <f t="shared" si="59"/>
        <v>0</v>
      </c>
      <c r="EMD71" s="26">
        <f t="shared" si="59"/>
        <v>0</v>
      </c>
      <c r="EME71" s="26">
        <f t="shared" si="59"/>
        <v>0</v>
      </c>
      <c r="EMF71" s="26">
        <f t="shared" si="59"/>
        <v>0</v>
      </c>
      <c r="EMG71" s="26">
        <f t="shared" si="59"/>
        <v>0</v>
      </c>
      <c r="EMH71" s="26">
        <f t="shared" si="59"/>
        <v>0</v>
      </c>
      <c r="EMI71" s="26">
        <f t="shared" si="59"/>
        <v>0</v>
      </c>
      <c r="EMJ71" s="26">
        <f t="shared" si="59"/>
        <v>0</v>
      </c>
      <c r="EMK71" s="26">
        <f t="shared" si="59"/>
        <v>0</v>
      </c>
      <c r="EML71" s="26">
        <f t="shared" si="59"/>
        <v>0</v>
      </c>
      <c r="EMM71" s="26">
        <f t="shared" si="59"/>
        <v>0</v>
      </c>
      <c r="EMN71" s="26">
        <f t="shared" si="59"/>
        <v>0</v>
      </c>
      <c r="EMO71" s="26">
        <f t="shared" si="59"/>
        <v>0</v>
      </c>
      <c r="EMP71" s="26">
        <f t="shared" si="59"/>
        <v>0</v>
      </c>
      <c r="EMQ71" s="26">
        <f t="shared" si="59"/>
        <v>0</v>
      </c>
      <c r="EMR71" s="26">
        <f t="shared" si="59"/>
        <v>0</v>
      </c>
      <c r="EMS71" s="26">
        <f t="shared" si="59"/>
        <v>0</v>
      </c>
      <c r="EMT71" s="26">
        <f t="shared" si="59"/>
        <v>0</v>
      </c>
      <c r="EMU71" s="26">
        <f t="shared" si="59"/>
        <v>0</v>
      </c>
      <c r="EMV71" s="26">
        <f t="shared" si="59"/>
        <v>0</v>
      </c>
      <c r="EMW71" s="26">
        <f t="shared" si="59"/>
        <v>0</v>
      </c>
      <c r="EMX71" s="26">
        <f t="shared" si="59"/>
        <v>0</v>
      </c>
      <c r="EMY71" s="26">
        <f t="shared" si="59"/>
        <v>0</v>
      </c>
      <c r="EMZ71" s="26">
        <f t="shared" si="59"/>
        <v>0</v>
      </c>
      <c r="ENA71" s="26">
        <f t="shared" si="59"/>
        <v>0</v>
      </c>
      <c r="ENB71" s="26">
        <f t="shared" si="59"/>
        <v>0</v>
      </c>
      <c r="ENC71" s="26">
        <f t="shared" si="59"/>
        <v>0</v>
      </c>
      <c r="END71" s="26">
        <f t="shared" si="59"/>
        <v>0</v>
      </c>
      <c r="ENE71" s="26">
        <f t="shared" si="59"/>
        <v>0</v>
      </c>
      <c r="ENF71" s="26">
        <f t="shared" si="59"/>
        <v>0</v>
      </c>
      <c r="ENG71" s="26">
        <f t="shared" si="59"/>
        <v>0</v>
      </c>
      <c r="ENH71" s="26">
        <f t="shared" si="59"/>
        <v>0</v>
      </c>
      <c r="ENI71" s="26">
        <f t="shared" si="59"/>
        <v>0</v>
      </c>
      <c r="ENJ71" s="26">
        <f t="shared" si="59"/>
        <v>0</v>
      </c>
      <c r="ENK71" s="26">
        <f t="shared" si="59"/>
        <v>0</v>
      </c>
      <c r="ENL71" s="26">
        <f t="shared" si="59"/>
        <v>0</v>
      </c>
      <c r="ENM71" s="26">
        <f t="shared" si="59"/>
        <v>0</v>
      </c>
      <c r="ENN71" s="26">
        <f t="shared" si="59"/>
        <v>0</v>
      </c>
      <c r="ENO71" s="26">
        <f t="shared" si="59"/>
        <v>0</v>
      </c>
      <c r="ENP71" s="26">
        <f t="shared" si="59"/>
        <v>0</v>
      </c>
      <c r="ENQ71" s="26">
        <f t="shared" si="59"/>
        <v>0</v>
      </c>
      <c r="ENR71" s="26">
        <f t="shared" si="59"/>
        <v>0</v>
      </c>
      <c r="ENS71" s="26">
        <f t="shared" si="59"/>
        <v>0</v>
      </c>
      <c r="ENT71" s="26">
        <f t="shared" si="59"/>
        <v>0</v>
      </c>
      <c r="ENU71" s="26">
        <f t="shared" si="59"/>
        <v>0</v>
      </c>
      <c r="ENV71" s="26">
        <f t="shared" si="59"/>
        <v>0</v>
      </c>
      <c r="ENW71" s="26">
        <f t="shared" si="59"/>
        <v>0</v>
      </c>
      <c r="ENX71" s="26">
        <f t="shared" si="59"/>
        <v>0</v>
      </c>
      <c r="ENY71" s="26">
        <f t="shared" si="59"/>
        <v>0</v>
      </c>
      <c r="ENZ71" s="26">
        <f t="shared" si="59"/>
        <v>0</v>
      </c>
      <c r="EOA71" s="26">
        <f t="shared" si="59"/>
        <v>0</v>
      </c>
      <c r="EOB71" s="26">
        <f t="shared" si="59"/>
        <v>0</v>
      </c>
      <c r="EOC71" s="26">
        <f t="shared" si="59"/>
        <v>0</v>
      </c>
      <c r="EOD71" s="26">
        <f t="shared" si="59"/>
        <v>0</v>
      </c>
      <c r="EOE71" s="26">
        <f t="shared" si="59"/>
        <v>0</v>
      </c>
      <c r="EOF71" s="26">
        <f t="shared" si="59"/>
        <v>0</v>
      </c>
      <c r="EOG71" s="26">
        <f t="shared" si="59"/>
        <v>0</v>
      </c>
      <c r="EOH71" s="26">
        <f t="shared" si="59"/>
        <v>0</v>
      </c>
      <c r="EOI71" s="26">
        <f t="shared" si="59"/>
        <v>0</v>
      </c>
      <c r="EOJ71" s="26">
        <f t="shared" si="59"/>
        <v>0</v>
      </c>
      <c r="EOK71" s="26">
        <f t="shared" ref="EOK71:EQV71" si="60">SUM(EOK67:EOK70)</f>
        <v>0</v>
      </c>
      <c r="EOL71" s="26">
        <f t="shared" si="60"/>
        <v>0</v>
      </c>
      <c r="EOM71" s="26">
        <f t="shared" si="60"/>
        <v>0</v>
      </c>
      <c r="EON71" s="26">
        <f t="shared" si="60"/>
        <v>0</v>
      </c>
      <c r="EOO71" s="26">
        <f t="shared" si="60"/>
        <v>0</v>
      </c>
      <c r="EOP71" s="26">
        <f t="shared" si="60"/>
        <v>0</v>
      </c>
      <c r="EOQ71" s="26">
        <f t="shared" si="60"/>
        <v>0</v>
      </c>
      <c r="EOR71" s="26">
        <f t="shared" si="60"/>
        <v>0</v>
      </c>
      <c r="EOS71" s="26">
        <f t="shared" si="60"/>
        <v>0</v>
      </c>
      <c r="EOT71" s="26">
        <f t="shared" si="60"/>
        <v>0</v>
      </c>
      <c r="EOU71" s="26">
        <f t="shared" si="60"/>
        <v>0</v>
      </c>
      <c r="EOV71" s="26">
        <f t="shared" si="60"/>
        <v>0</v>
      </c>
      <c r="EOW71" s="26">
        <f t="shared" si="60"/>
        <v>0</v>
      </c>
      <c r="EOX71" s="26">
        <f t="shared" si="60"/>
        <v>0</v>
      </c>
      <c r="EOY71" s="26">
        <f t="shared" si="60"/>
        <v>0</v>
      </c>
      <c r="EOZ71" s="26">
        <f t="shared" si="60"/>
        <v>0</v>
      </c>
      <c r="EPA71" s="26">
        <f t="shared" si="60"/>
        <v>0</v>
      </c>
      <c r="EPB71" s="26">
        <f t="shared" si="60"/>
        <v>0</v>
      </c>
      <c r="EPC71" s="26">
        <f t="shared" si="60"/>
        <v>0</v>
      </c>
      <c r="EPD71" s="26">
        <f t="shared" si="60"/>
        <v>0</v>
      </c>
      <c r="EPE71" s="26">
        <f t="shared" si="60"/>
        <v>0</v>
      </c>
      <c r="EPF71" s="26">
        <f t="shared" si="60"/>
        <v>0</v>
      </c>
      <c r="EPG71" s="26">
        <f t="shared" si="60"/>
        <v>0</v>
      </c>
      <c r="EPH71" s="26">
        <f t="shared" si="60"/>
        <v>0</v>
      </c>
      <c r="EPI71" s="26">
        <f t="shared" si="60"/>
        <v>0</v>
      </c>
      <c r="EPJ71" s="26">
        <f t="shared" si="60"/>
        <v>0</v>
      </c>
      <c r="EPK71" s="26">
        <f t="shared" si="60"/>
        <v>0</v>
      </c>
      <c r="EPL71" s="26">
        <f t="shared" si="60"/>
        <v>0</v>
      </c>
      <c r="EPM71" s="26">
        <f t="shared" si="60"/>
        <v>0</v>
      </c>
      <c r="EPN71" s="26">
        <f t="shared" si="60"/>
        <v>0</v>
      </c>
      <c r="EPO71" s="26">
        <f t="shared" si="60"/>
        <v>0</v>
      </c>
      <c r="EPP71" s="26">
        <f t="shared" si="60"/>
        <v>0</v>
      </c>
      <c r="EPQ71" s="26">
        <f t="shared" si="60"/>
        <v>0</v>
      </c>
      <c r="EPR71" s="26">
        <f t="shared" si="60"/>
        <v>0</v>
      </c>
      <c r="EPS71" s="26">
        <f t="shared" si="60"/>
        <v>0</v>
      </c>
      <c r="EPT71" s="26">
        <f t="shared" si="60"/>
        <v>0</v>
      </c>
      <c r="EPU71" s="26">
        <f t="shared" si="60"/>
        <v>0</v>
      </c>
      <c r="EPV71" s="26">
        <f t="shared" si="60"/>
        <v>0</v>
      </c>
      <c r="EPW71" s="26">
        <f t="shared" si="60"/>
        <v>0</v>
      </c>
      <c r="EPX71" s="26">
        <f t="shared" si="60"/>
        <v>0</v>
      </c>
      <c r="EPY71" s="26">
        <f t="shared" si="60"/>
        <v>0</v>
      </c>
      <c r="EPZ71" s="26">
        <f t="shared" si="60"/>
        <v>0</v>
      </c>
      <c r="EQA71" s="26">
        <f t="shared" si="60"/>
        <v>0</v>
      </c>
      <c r="EQB71" s="26">
        <f t="shared" si="60"/>
        <v>0</v>
      </c>
      <c r="EQC71" s="26">
        <f t="shared" si="60"/>
        <v>0</v>
      </c>
      <c r="EQD71" s="26">
        <f t="shared" si="60"/>
        <v>0</v>
      </c>
      <c r="EQE71" s="26">
        <f t="shared" si="60"/>
        <v>0</v>
      </c>
      <c r="EQF71" s="26">
        <f t="shared" si="60"/>
        <v>0</v>
      </c>
      <c r="EQG71" s="26">
        <f t="shared" si="60"/>
        <v>0</v>
      </c>
      <c r="EQH71" s="26">
        <f t="shared" si="60"/>
        <v>0</v>
      </c>
      <c r="EQI71" s="26">
        <f t="shared" si="60"/>
        <v>0</v>
      </c>
      <c r="EQJ71" s="26">
        <f t="shared" si="60"/>
        <v>0</v>
      </c>
      <c r="EQK71" s="26">
        <f t="shared" si="60"/>
        <v>0</v>
      </c>
      <c r="EQL71" s="26">
        <f t="shared" si="60"/>
        <v>0</v>
      </c>
      <c r="EQM71" s="26">
        <f t="shared" si="60"/>
        <v>0</v>
      </c>
      <c r="EQN71" s="26">
        <f t="shared" si="60"/>
        <v>0</v>
      </c>
      <c r="EQO71" s="26">
        <f t="shared" si="60"/>
        <v>0</v>
      </c>
      <c r="EQP71" s="26">
        <f t="shared" si="60"/>
        <v>0</v>
      </c>
      <c r="EQQ71" s="26">
        <f t="shared" si="60"/>
        <v>0</v>
      </c>
      <c r="EQR71" s="26">
        <f t="shared" si="60"/>
        <v>0</v>
      </c>
      <c r="EQS71" s="26">
        <f t="shared" si="60"/>
        <v>0</v>
      </c>
      <c r="EQT71" s="26">
        <f t="shared" si="60"/>
        <v>0</v>
      </c>
      <c r="EQU71" s="26">
        <f t="shared" si="60"/>
        <v>0</v>
      </c>
      <c r="EQV71" s="26">
        <f t="shared" si="60"/>
        <v>0</v>
      </c>
      <c r="EQW71" s="26">
        <f t="shared" ref="EQW71:ETH71" si="61">SUM(EQW67:EQW70)</f>
        <v>0</v>
      </c>
      <c r="EQX71" s="26">
        <f t="shared" si="61"/>
        <v>0</v>
      </c>
      <c r="EQY71" s="26">
        <f t="shared" si="61"/>
        <v>0</v>
      </c>
      <c r="EQZ71" s="26">
        <f t="shared" si="61"/>
        <v>0</v>
      </c>
      <c r="ERA71" s="26">
        <f t="shared" si="61"/>
        <v>0</v>
      </c>
      <c r="ERB71" s="26">
        <f t="shared" si="61"/>
        <v>0</v>
      </c>
      <c r="ERC71" s="26">
        <f t="shared" si="61"/>
        <v>0</v>
      </c>
      <c r="ERD71" s="26">
        <f t="shared" si="61"/>
        <v>0</v>
      </c>
      <c r="ERE71" s="26">
        <f t="shared" si="61"/>
        <v>0</v>
      </c>
      <c r="ERF71" s="26">
        <f t="shared" si="61"/>
        <v>0</v>
      </c>
      <c r="ERG71" s="26">
        <f t="shared" si="61"/>
        <v>0</v>
      </c>
      <c r="ERH71" s="26">
        <f t="shared" si="61"/>
        <v>0</v>
      </c>
      <c r="ERI71" s="26">
        <f t="shared" si="61"/>
        <v>0</v>
      </c>
      <c r="ERJ71" s="26">
        <f t="shared" si="61"/>
        <v>0</v>
      </c>
      <c r="ERK71" s="26">
        <f t="shared" si="61"/>
        <v>0</v>
      </c>
      <c r="ERL71" s="26">
        <f t="shared" si="61"/>
        <v>0</v>
      </c>
      <c r="ERM71" s="26">
        <f t="shared" si="61"/>
        <v>0</v>
      </c>
      <c r="ERN71" s="26">
        <f t="shared" si="61"/>
        <v>0</v>
      </c>
      <c r="ERO71" s="26">
        <f t="shared" si="61"/>
        <v>0</v>
      </c>
      <c r="ERP71" s="26">
        <f t="shared" si="61"/>
        <v>0</v>
      </c>
      <c r="ERQ71" s="26">
        <f t="shared" si="61"/>
        <v>0</v>
      </c>
      <c r="ERR71" s="26">
        <f t="shared" si="61"/>
        <v>0</v>
      </c>
      <c r="ERS71" s="26">
        <f t="shared" si="61"/>
        <v>0</v>
      </c>
      <c r="ERT71" s="26">
        <f t="shared" si="61"/>
        <v>0</v>
      </c>
      <c r="ERU71" s="26">
        <f t="shared" si="61"/>
        <v>0</v>
      </c>
      <c r="ERV71" s="26">
        <f t="shared" si="61"/>
        <v>0</v>
      </c>
      <c r="ERW71" s="26">
        <f t="shared" si="61"/>
        <v>0</v>
      </c>
      <c r="ERX71" s="26">
        <f t="shared" si="61"/>
        <v>0</v>
      </c>
      <c r="ERY71" s="26">
        <f t="shared" si="61"/>
        <v>0</v>
      </c>
      <c r="ERZ71" s="26">
        <f t="shared" si="61"/>
        <v>0</v>
      </c>
      <c r="ESA71" s="26">
        <f t="shared" si="61"/>
        <v>0</v>
      </c>
      <c r="ESB71" s="26">
        <f t="shared" si="61"/>
        <v>0</v>
      </c>
      <c r="ESC71" s="26">
        <f t="shared" si="61"/>
        <v>0</v>
      </c>
      <c r="ESD71" s="26">
        <f t="shared" si="61"/>
        <v>0</v>
      </c>
      <c r="ESE71" s="26">
        <f t="shared" si="61"/>
        <v>0</v>
      </c>
      <c r="ESF71" s="26">
        <f t="shared" si="61"/>
        <v>0</v>
      </c>
      <c r="ESG71" s="26">
        <f t="shared" si="61"/>
        <v>0</v>
      </c>
      <c r="ESH71" s="26">
        <f t="shared" si="61"/>
        <v>0</v>
      </c>
      <c r="ESI71" s="26">
        <f t="shared" si="61"/>
        <v>0</v>
      </c>
      <c r="ESJ71" s="26">
        <f t="shared" si="61"/>
        <v>0</v>
      </c>
      <c r="ESK71" s="26">
        <f t="shared" si="61"/>
        <v>0</v>
      </c>
      <c r="ESL71" s="26">
        <f t="shared" si="61"/>
        <v>0</v>
      </c>
      <c r="ESM71" s="26">
        <f t="shared" si="61"/>
        <v>0</v>
      </c>
      <c r="ESN71" s="26">
        <f t="shared" si="61"/>
        <v>0</v>
      </c>
      <c r="ESO71" s="26">
        <f t="shared" si="61"/>
        <v>0</v>
      </c>
      <c r="ESP71" s="26">
        <f t="shared" si="61"/>
        <v>0</v>
      </c>
      <c r="ESQ71" s="26">
        <f t="shared" si="61"/>
        <v>0</v>
      </c>
      <c r="ESR71" s="26">
        <f t="shared" si="61"/>
        <v>0</v>
      </c>
      <c r="ESS71" s="26">
        <f t="shared" si="61"/>
        <v>0</v>
      </c>
      <c r="EST71" s="26">
        <f t="shared" si="61"/>
        <v>0</v>
      </c>
      <c r="ESU71" s="26">
        <f t="shared" si="61"/>
        <v>0</v>
      </c>
      <c r="ESV71" s="26">
        <f t="shared" si="61"/>
        <v>0</v>
      </c>
      <c r="ESW71" s="26">
        <f t="shared" si="61"/>
        <v>0</v>
      </c>
      <c r="ESX71" s="26">
        <f t="shared" si="61"/>
        <v>0</v>
      </c>
      <c r="ESY71" s="26">
        <f t="shared" si="61"/>
        <v>0</v>
      </c>
      <c r="ESZ71" s="26">
        <f t="shared" si="61"/>
        <v>0</v>
      </c>
      <c r="ETA71" s="26">
        <f t="shared" si="61"/>
        <v>0</v>
      </c>
      <c r="ETB71" s="26">
        <f t="shared" si="61"/>
        <v>0</v>
      </c>
      <c r="ETC71" s="26">
        <f t="shared" si="61"/>
        <v>0</v>
      </c>
      <c r="ETD71" s="26">
        <f t="shared" si="61"/>
        <v>0</v>
      </c>
      <c r="ETE71" s="26">
        <f t="shared" si="61"/>
        <v>0</v>
      </c>
      <c r="ETF71" s="26">
        <f t="shared" si="61"/>
        <v>0</v>
      </c>
      <c r="ETG71" s="26">
        <f t="shared" si="61"/>
        <v>0</v>
      </c>
      <c r="ETH71" s="26">
        <f t="shared" si="61"/>
        <v>0</v>
      </c>
      <c r="ETI71" s="26">
        <f t="shared" ref="ETI71:EVT71" si="62">SUM(ETI67:ETI70)</f>
        <v>0</v>
      </c>
      <c r="ETJ71" s="26">
        <f t="shared" si="62"/>
        <v>0</v>
      </c>
      <c r="ETK71" s="26">
        <f t="shared" si="62"/>
        <v>0</v>
      </c>
      <c r="ETL71" s="26">
        <f t="shared" si="62"/>
        <v>0</v>
      </c>
      <c r="ETM71" s="26">
        <f t="shared" si="62"/>
        <v>0</v>
      </c>
      <c r="ETN71" s="26">
        <f t="shared" si="62"/>
        <v>0</v>
      </c>
      <c r="ETO71" s="26">
        <f t="shared" si="62"/>
        <v>0</v>
      </c>
      <c r="ETP71" s="26">
        <f t="shared" si="62"/>
        <v>0</v>
      </c>
      <c r="ETQ71" s="26">
        <f t="shared" si="62"/>
        <v>0</v>
      </c>
      <c r="ETR71" s="26">
        <f t="shared" si="62"/>
        <v>0</v>
      </c>
      <c r="ETS71" s="26">
        <f t="shared" si="62"/>
        <v>0</v>
      </c>
      <c r="ETT71" s="26">
        <f t="shared" si="62"/>
        <v>0</v>
      </c>
      <c r="ETU71" s="26">
        <f t="shared" si="62"/>
        <v>0</v>
      </c>
      <c r="ETV71" s="26">
        <f t="shared" si="62"/>
        <v>0</v>
      </c>
      <c r="ETW71" s="26">
        <f t="shared" si="62"/>
        <v>0</v>
      </c>
      <c r="ETX71" s="26">
        <f t="shared" si="62"/>
        <v>0</v>
      </c>
      <c r="ETY71" s="26">
        <f t="shared" si="62"/>
        <v>0</v>
      </c>
      <c r="ETZ71" s="26">
        <f t="shared" si="62"/>
        <v>0</v>
      </c>
      <c r="EUA71" s="26">
        <f t="shared" si="62"/>
        <v>0</v>
      </c>
      <c r="EUB71" s="26">
        <f t="shared" si="62"/>
        <v>0</v>
      </c>
      <c r="EUC71" s="26">
        <f t="shared" si="62"/>
        <v>0</v>
      </c>
      <c r="EUD71" s="26">
        <f t="shared" si="62"/>
        <v>0</v>
      </c>
      <c r="EUE71" s="26">
        <f t="shared" si="62"/>
        <v>0</v>
      </c>
      <c r="EUF71" s="26">
        <f t="shared" si="62"/>
        <v>0</v>
      </c>
      <c r="EUG71" s="26">
        <f t="shared" si="62"/>
        <v>0</v>
      </c>
      <c r="EUH71" s="26">
        <f t="shared" si="62"/>
        <v>0</v>
      </c>
      <c r="EUI71" s="26">
        <f t="shared" si="62"/>
        <v>0</v>
      </c>
      <c r="EUJ71" s="26">
        <f t="shared" si="62"/>
        <v>0</v>
      </c>
      <c r="EUK71" s="26">
        <f t="shared" si="62"/>
        <v>0</v>
      </c>
      <c r="EUL71" s="26">
        <f t="shared" si="62"/>
        <v>0</v>
      </c>
      <c r="EUM71" s="26">
        <f t="shared" si="62"/>
        <v>0</v>
      </c>
      <c r="EUN71" s="26">
        <f t="shared" si="62"/>
        <v>0</v>
      </c>
      <c r="EUO71" s="26">
        <f t="shared" si="62"/>
        <v>0</v>
      </c>
      <c r="EUP71" s="26">
        <f t="shared" si="62"/>
        <v>0</v>
      </c>
      <c r="EUQ71" s="26">
        <f t="shared" si="62"/>
        <v>0</v>
      </c>
      <c r="EUR71" s="26">
        <f t="shared" si="62"/>
        <v>0</v>
      </c>
      <c r="EUS71" s="26">
        <f t="shared" si="62"/>
        <v>0</v>
      </c>
      <c r="EUT71" s="26">
        <f t="shared" si="62"/>
        <v>0</v>
      </c>
      <c r="EUU71" s="26">
        <f t="shared" si="62"/>
        <v>0</v>
      </c>
      <c r="EUV71" s="26">
        <f t="shared" si="62"/>
        <v>0</v>
      </c>
      <c r="EUW71" s="26">
        <f t="shared" si="62"/>
        <v>0</v>
      </c>
      <c r="EUX71" s="26">
        <f t="shared" si="62"/>
        <v>0</v>
      </c>
      <c r="EUY71" s="26">
        <f t="shared" si="62"/>
        <v>0</v>
      </c>
      <c r="EUZ71" s="26">
        <f t="shared" si="62"/>
        <v>0</v>
      </c>
      <c r="EVA71" s="26">
        <f t="shared" si="62"/>
        <v>0</v>
      </c>
      <c r="EVB71" s="26">
        <f t="shared" si="62"/>
        <v>0</v>
      </c>
      <c r="EVC71" s="26">
        <f t="shared" si="62"/>
        <v>0</v>
      </c>
      <c r="EVD71" s="26">
        <f t="shared" si="62"/>
        <v>0</v>
      </c>
      <c r="EVE71" s="26">
        <f t="shared" si="62"/>
        <v>0</v>
      </c>
      <c r="EVF71" s="26">
        <f t="shared" si="62"/>
        <v>0</v>
      </c>
      <c r="EVG71" s="26">
        <f t="shared" si="62"/>
        <v>0</v>
      </c>
      <c r="EVH71" s="26">
        <f t="shared" si="62"/>
        <v>0</v>
      </c>
      <c r="EVI71" s="26">
        <f t="shared" si="62"/>
        <v>0</v>
      </c>
      <c r="EVJ71" s="26">
        <f t="shared" si="62"/>
        <v>0</v>
      </c>
      <c r="EVK71" s="26">
        <f t="shared" si="62"/>
        <v>0</v>
      </c>
      <c r="EVL71" s="26">
        <f t="shared" si="62"/>
        <v>0</v>
      </c>
      <c r="EVM71" s="26">
        <f t="shared" si="62"/>
        <v>0</v>
      </c>
      <c r="EVN71" s="26">
        <f t="shared" si="62"/>
        <v>0</v>
      </c>
      <c r="EVO71" s="26">
        <f t="shared" si="62"/>
        <v>0</v>
      </c>
      <c r="EVP71" s="26">
        <f t="shared" si="62"/>
        <v>0</v>
      </c>
      <c r="EVQ71" s="26">
        <f t="shared" si="62"/>
        <v>0</v>
      </c>
      <c r="EVR71" s="26">
        <f t="shared" si="62"/>
        <v>0</v>
      </c>
      <c r="EVS71" s="26">
        <f t="shared" si="62"/>
        <v>0</v>
      </c>
      <c r="EVT71" s="26">
        <f t="shared" si="62"/>
        <v>0</v>
      </c>
      <c r="EVU71" s="26">
        <f t="shared" ref="EVU71:EYF71" si="63">SUM(EVU67:EVU70)</f>
        <v>0</v>
      </c>
      <c r="EVV71" s="26">
        <f t="shared" si="63"/>
        <v>0</v>
      </c>
      <c r="EVW71" s="26">
        <f t="shared" si="63"/>
        <v>0</v>
      </c>
      <c r="EVX71" s="26">
        <f t="shared" si="63"/>
        <v>0</v>
      </c>
      <c r="EVY71" s="26">
        <f t="shared" si="63"/>
        <v>0</v>
      </c>
      <c r="EVZ71" s="26">
        <f t="shared" si="63"/>
        <v>0</v>
      </c>
      <c r="EWA71" s="26">
        <f t="shared" si="63"/>
        <v>0</v>
      </c>
      <c r="EWB71" s="26">
        <f t="shared" si="63"/>
        <v>0</v>
      </c>
      <c r="EWC71" s="26">
        <f t="shared" si="63"/>
        <v>0</v>
      </c>
      <c r="EWD71" s="26">
        <f t="shared" si="63"/>
        <v>0</v>
      </c>
      <c r="EWE71" s="26">
        <f t="shared" si="63"/>
        <v>0</v>
      </c>
      <c r="EWF71" s="26">
        <f t="shared" si="63"/>
        <v>0</v>
      </c>
      <c r="EWG71" s="26">
        <f t="shared" si="63"/>
        <v>0</v>
      </c>
      <c r="EWH71" s="26">
        <f t="shared" si="63"/>
        <v>0</v>
      </c>
      <c r="EWI71" s="26">
        <f t="shared" si="63"/>
        <v>0</v>
      </c>
      <c r="EWJ71" s="26">
        <f t="shared" si="63"/>
        <v>0</v>
      </c>
      <c r="EWK71" s="26">
        <f t="shared" si="63"/>
        <v>0</v>
      </c>
      <c r="EWL71" s="26">
        <f t="shared" si="63"/>
        <v>0</v>
      </c>
      <c r="EWM71" s="26">
        <f t="shared" si="63"/>
        <v>0</v>
      </c>
      <c r="EWN71" s="26">
        <f t="shared" si="63"/>
        <v>0</v>
      </c>
      <c r="EWO71" s="26">
        <f t="shared" si="63"/>
        <v>0</v>
      </c>
      <c r="EWP71" s="26">
        <f t="shared" si="63"/>
        <v>0</v>
      </c>
      <c r="EWQ71" s="26">
        <f t="shared" si="63"/>
        <v>0</v>
      </c>
      <c r="EWR71" s="26">
        <f t="shared" si="63"/>
        <v>0</v>
      </c>
      <c r="EWS71" s="26">
        <f t="shared" si="63"/>
        <v>0</v>
      </c>
      <c r="EWT71" s="26">
        <f t="shared" si="63"/>
        <v>0</v>
      </c>
      <c r="EWU71" s="26">
        <f t="shared" si="63"/>
        <v>0</v>
      </c>
      <c r="EWV71" s="26">
        <f t="shared" si="63"/>
        <v>0</v>
      </c>
      <c r="EWW71" s="26">
        <f t="shared" si="63"/>
        <v>0</v>
      </c>
      <c r="EWX71" s="26">
        <f t="shared" si="63"/>
        <v>0</v>
      </c>
      <c r="EWY71" s="26">
        <f t="shared" si="63"/>
        <v>0</v>
      </c>
      <c r="EWZ71" s="26">
        <f t="shared" si="63"/>
        <v>0</v>
      </c>
      <c r="EXA71" s="26">
        <f t="shared" si="63"/>
        <v>0</v>
      </c>
      <c r="EXB71" s="26">
        <f t="shared" si="63"/>
        <v>0</v>
      </c>
      <c r="EXC71" s="26">
        <f t="shared" si="63"/>
        <v>0</v>
      </c>
      <c r="EXD71" s="26">
        <f t="shared" si="63"/>
        <v>0</v>
      </c>
      <c r="EXE71" s="26">
        <f t="shared" si="63"/>
        <v>0</v>
      </c>
      <c r="EXF71" s="26">
        <f t="shared" si="63"/>
        <v>0</v>
      </c>
      <c r="EXG71" s="26">
        <f t="shared" si="63"/>
        <v>0</v>
      </c>
      <c r="EXH71" s="26">
        <f t="shared" si="63"/>
        <v>0</v>
      </c>
      <c r="EXI71" s="26">
        <f t="shared" si="63"/>
        <v>0</v>
      </c>
      <c r="EXJ71" s="26">
        <f t="shared" si="63"/>
        <v>0</v>
      </c>
      <c r="EXK71" s="26">
        <f t="shared" si="63"/>
        <v>0</v>
      </c>
      <c r="EXL71" s="26">
        <f t="shared" si="63"/>
        <v>0</v>
      </c>
      <c r="EXM71" s="26">
        <f t="shared" si="63"/>
        <v>0</v>
      </c>
      <c r="EXN71" s="26">
        <f t="shared" si="63"/>
        <v>0</v>
      </c>
      <c r="EXO71" s="26">
        <f t="shared" si="63"/>
        <v>0</v>
      </c>
      <c r="EXP71" s="26">
        <f t="shared" si="63"/>
        <v>0</v>
      </c>
      <c r="EXQ71" s="26">
        <f t="shared" si="63"/>
        <v>0</v>
      </c>
      <c r="EXR71" s="26">
        <f t="shared" si="63"/>
        <v>0</v>
      </c>
      <c r="EXS71" s="26">
        <f t="shared" si="63"/>
        <v>0</v>
      </c>
      <c r="EXT71" s="26">
        <f t="shared" si="63"/>
        <v>0</v>
      </c>
      <c r="EXU71" s="26">
        <f t="shared" si="63"/>
        <v>0</v>
      </c>
      <c r="EXV71" s="26">
        <f t="shared" si="63"/>
        <v>0</v>
      </c>
      <c r="EXW71" s="26">
        <f t="shared" si="63"/>
        <v>0</v>
      </c>
      <c r="EXX71" s="26">
        <f t="shared" si="63"/>
        <v>0</v>
      </c>
      <c r="EXY71" s="26">
        <f t="shared" si="63"/>
        <v>0</v>
      </c>
      <c r="EXZ71" s="26">
        <f t="shared" si="63"/>
        <v>0</v>
      </c>
      <c r="EYA71" s="26">
        <f t="shared" si="63"/>
        <v>0</v>
      </c>
      <c r="EYB71" s="26">
        <f t="shared" si="63"/>
        <v>0</v>
      </c>
      <c r="EYC71" s="26">
        <f t="shared" si="63"/>
        <v>0</v>
      </c>
      <c r="EYD71" s="26">
        <f t="shared" si="63"/>
        <v>0</v>
      </c>
      <c r="EYE71" s="26">
        <f t="shared" si="63"/>
        <v>0</v>
      </c>
      <c r="EYF71" s="26">
        <f t="shared" si="63"/>
        <v>0</v>
      </c>
      <c r="EYG71" s="26">
        <f t="shared" ref="EYG71:FAR71" si="64">SUM(EYG67:EYG70)</f>
        <v>0</v>
      </c>
      <c r="EYH71" s="26">
        <f t="shared" si="64"/>
        <v>0</v>
      </c>
      <c r="EYI71" s="26">
        <f t="shared" si="64"/>
        <v>0</v>
      </c>
      <c r="EYJ71" s="26">
        <f t="shared" si="64"/>
        <v>0</v>
      </c>
      <c r="EYK71" s="26">
        <f t="shared" si="64"/>
        <v>0</v>
      </c>
      <c r="EYL71" s="26">
        <f t="shared" si="64"/>
        <v>0</v>
      </c>
      <c r="EYM71" s="26">
        <f t="shared" si="64"/>
        <v>0</v>
      </c>
      <c r="EYN71" s="26">
        <f t="shared" si="64"/>
        <v>0</v>
      </c>
      <c r="EYO71" s="26">
        <f t="shared" si="64"/>
        <v>0</v>
      </c>
      <c r="EYP71" s="26">
        <f t="shared" si="64"/>
        <v>0</v>
      </c>
      <c r="EYQ71" s="26">
        <f t="shared" si="64"/>
        <v>0</v>
      </c>
      <c r="EYR71" s="26">
        <f t="shared" si="64"/>
        <v>0</v>
      </c>
      <c r="EYS71" s="26">
        <f t="shared" si="64"/>
        <v>0</v>
      </c>
      <c r="EYT71" s="26">
        <f t="shared" si="64"/>
        <v>0</v>
      </c>
      <c r="EYU71" s="26">
        <f t="shared" si="64"/>
        <v>0</v>
      </c>
      <c r="EYV71" s="26">
        <f t="shared" si="64"/>
        <v>0</v>
      </c>
      <c r="EYW71" s="26">
        <f t="shared" si="64"/>
        <v>0</v>
      </c>
      <c r="EYX71" s="26">
        <f t="shared" si="64"/>
        <v>0</v>
      </c>
      <c r="EYY71" s="26">
        <f t="shared" si="64"/>
        <v>0</v>
      </c>
      <c r="EYZ71" s="26">
        <f t="shared" si="64"/>
        <v>0</v>
      </c>
      <c r="EZA71" s="26">
        <f t="shared" si="64"/>
        <v>0</v>
      </c>
      <c r="EZB71" s="26">
        <f t="shared" si="64"/>
        <v>0</v>
      </c>
      <c r="EZC71" s="26">
        <f t="shared" si="64"/>
        <v>0</v>
      </c>
      <c r="EZD71" s="26">
        <f t="shared" si="64"/>
        <v>0</v>
      </c>
      <c r="EZE71" s="26">
        <f t="shared" si="64"/>
        <v>0</v>
      </c>
      <c r="EZF71" s="26">
        <f t="shared" si="64"/>
        <v>0</v>
      </c>
      <c r="EZG71" s="26">
        <f t="shared" si="64"/>
        <v>0</v>
      </c>
      <c r="EZH71" s="26">
        <f t="shared" si="64"/>
        <v>0</v>
      </c>
      <c r="EZI71" s="26">
        <f t="shared" si="64"/>
        <v>0</v>
      </c>
      <c r="EZJ71" s="26">
        <f t="shared" si="64"/>
        <v>0</v>
      </c>
      <c r="EZK71" s="26">
        <f t="shared" si="64"/>
        <v>0</v>
      </c>
      <c r="EZL71" s="26">
        <f t="shared" si="64"/>
        <v>0</v>
      </c>
      <c r="EZM71" s="26">
        <f t="shared" si="64"/>
        <v>0</v>
      </c>
      <c r="EZN71" s="26">
        <f t="shared" si="64"/>
        <v>0</v>
      </c>
      <c r="EZO71" s="26">
        <f t="shared" si="64"/>
        <v>0</v>
      </c>
      <c r="EZP71" s="26">
        <f t="shared" si="64"/>
        <v>0</v>
      </c>
      <c r="EZQ71" s="26">
        <f t="shared" si="64"/>
        <v>0</v>
      </c>
      <c r="EZR71" s="26">
        <f t="shared" si="64"/>
        <v>0</v>
      </c>
      <c r="EZS71" s="26">
        <f t="shared" si="64"/>
        <v>0</v>
      </c>
      <c r="EZT71" s="26">
        <f t="shared" si="64"/>
        <v>0</v>
      </c>
      <c r="EZU71" s="26">
        <f t="shared" si="64"/>
        <v>0</v>
      </c>
      <c r="EZV71" s="26">
        <f t="shared" si="64"/>
        <v>0</v>
      </c>
      <c r="EZW71" s="26">
        <f t="shared" si="64"/>
        <v>0</v>
      </c>
      <c r="EZX71" s="26">
        <f t="shared" si="64"/>
        <v>0</v>
      </c>
      <c r="EZY71" s="26">
        <f t="shared" si="64"/>
        <v>0</v>
      </c>
      <c r="EZZ71" s="26">
        <f t="shared" si="64"/>
        <v>0</v>
      </c>
      <c r="FAA71" s="26">
        <f t="shared" si="64"/>
        <v>0</v>
      </c>
      <c r="FAB71" s="26">
        <f t="shared" si="64"/>
        <v>0</v>
      </c>
      <c r="FAC71" s="26">
        <f t="shared" si="64"/>
        <v>0</v>
      </c>
      <c r="FAD71" s="26">
        <f t="shared" si="64"/>
        <v>0</v>
      </c>
      <c r="FAE71" s="26">
        <f t="shared" si="64"/>
        <v>0</v>
      </c>
      <c r="FAF71" s="26">
        <f t="shared" si="64"/>
        <v>0</v>
      </c>
      <c r="FAG71" s="26">
        <f t="shared" si="64"/>
        <v>0</v>
      </c>
      <c r="FAH71" s="26">
        <f t="shared" si="64"/>
        <v>0</v>
      </c>
      <c r="FAI71" s="26">
        <f t="shared" si="64"/>
        <v>0</v>
      </c>
      <c r="FAJ71" s="26">
        <f t="shared" si="64"/>
        <v>0</v>
      </c>
      <c r="FAK71" s="26">
        <f t="shared" si="64"/>
        <v>0</v>
      </c>
      <c r="FAL71" s="26">
        <f t="shared" si="64"/>
        <v>0</v>
      </c>
      <c r="FAM71" s="26">
        <f t="shared" si="64"/>
        <v>0</v>
      </c>
      <c r="FAN71" s="26">
        <f t="shared" si="64"/>
        <v>0</v>
      </c>
      <c r="FAO71" s="26">
        <f t="shared" si="64"/>
        <v>0</v>
      </c>
      <c r="FAP71" s="26">
        <f t="shared" si="64"/>
        <v>0</v>
      </c>
      <c r="FAQ71" s="26">
        <f t="shared" si="64"/>
        <v>0</v>
      </c>
      <c r="FAR71" s="26">
        <f t="shared" si="64"/>
        <v>0</v>
      </c>
      <c r="FAS71" s="26">
        <f t="shared" ref="FAS71:FDD71" si="65">SUM(FAS67:FAS70)</f>
        <v>0</v>
      </c>
      <c r="FAT71" s="26">
        <f t="shared" si="65"/>
        <v>0</v>
      </c>
      <c r="FAU71" s="26">
        <f t="shared" si="65"/>
        <v>0</v>
      </c>
      <c r="FAV71" s="26">
        <f t="shared" si="65"/>
        <v>0</v>
      </c>
      <c r="FAW71" s="26">
        <f t="shared" si="65"/>
        <v>0</v>
      </c>
      <c r="FAX71" s="26">
        <f t="shared" si="65"/>
        <v>0</v>
      </c>
      <c r="FAY71" s="26">
        <f t="shared" si="65"/>
        <v>0</v>
      </c>
      <c r="FAZ71" s="26">
        <f t="shared" si="65"/>
        <v>0</v>
      </c>
      <c r="FBA71" s="26">
        <f t="shared" si="65"/>
        <v>0</v>
      </c>
      <c r="FBB71" s="26">
        <f t="shared" si="65"/>
        <v>0</v>
      </c>
      <c r="FBC71" s="26">
        <f t="shared" si="65"/>
        <v>0</v>
      </c>
      <c r="FBD71" s="26">
        <f t="shared" si="65"/>
        <v>0</v>
      </c>
      <c r="FBE71" s="26">
        <f t="shared" si="65"/>
        <v>0</v>
      </c>
      <c r="FBF71" s="26">
        <f t="shared" si="65"/>
        <v>0</v>
      </c>
      <c r="FBG71" s="26">
        <f t="shared" si="65"/>
        <v>0</v>
      </c>
      <c r="FBH71" s="26">
        <f t="shared" si="65"/>
        <v>0</v>
      </c>
      <c r="FBI71" s="26">
        <f t="shared" si="65"/>
        <v>0</v>
      </c>
      <c r="FBJ71" s="26">
        <f t="shared" si="65"/>
        <v>0</v>
      </c>
      <c r="FBK71" s="26">
        <f t="shared" si="65"/>
        <v>0</v>
      </c>
      <c r="FBL71" s="26">
        <f t="shared" si="65"/>
        <v>0</v>
      </c>
      <c r="FBM71" s="26">
        <f t="shared" si="65"/>
        <v>0</v>
      </c>
      <c r="FBN71" s="26">
        <f t="shared" si="65"/>
        <v>0</v>
      </c>
      <c r="FBO71" s="26">
        <f t="shared" si="65"/>
        <v>0</v>
      </c>
      <c r="FBP71" s="26">
        <f t="shared" si="65"/>
        <v>0</v>
      </c>
      <c r="FBQ71" s="26">
        <f t="shared" si="65"/>
        <v>0</v>
      </c>
      <c r="FBR71" s="26">
        <f t="shared" si="65"/>
        <v>0</v>
      </c>
      <c r="FBS71" s="26">
        <f t="shared" si="65"/>
        <v>0</v>
      </c>
      <c r="FBT71" s="26">
        <f t="shared" si="65"/>
        <v>0</v>
      </c>
      <c r="FBU71" s="26">
        <f t="shared" si="65"/>
        <v>0</v>
      </c>
      <c r="FBV71" s="26">
        <f t="shared" si="65"/>
        <v>0</v>
      </c>
      <c r="FBW71" s="26">
        <f t="shared" si="65"/>
        <v>0</v>
      </c>
      <c r="FBX71" s="26">
        <f t="shared" si="65"/>
        <v>0</v>
      </c>
      <c r="FBY71" s="26">
        <f t="shared" si="65"/>
        <v>0</v>
      </c>
      <c r="FBZ71" s="26">
        <f t="shared" si="65"/>
        <v>0</v>
      </c>
      <c r="FCA71" s="26">
        <f t="shared" si="65"/>
        <v>0</v>
      </c>
      <c r="FCB71" s="26">
        <f t="shared" si="65"/>
        <v>0</v>
      </c>
      <c r="FCC71" s="26">
        <f t="shared" si="65"/>
        <v>0</v>
      </c>
      <c r="FCD71" s="26">
        <f t="shared" si="65"/>
        <v>0</v>
      </c>
      <c r="FCE71" s="26">
        <f t="shared" si="65"/>
        <v>0</v>
      </c>
      <c r="FCF71" s="26">
        <f t="shared" si="65"/>
        <v>0</v>
      </c>
      <c r="FCG71" s="26">
        <f t="shared" si="65"/>
        <v>0</v>
      </c>
      <c r="FCH71" s="26">
        <f t="shared" si="65"/>
        <v>0</v>
      </c>
      <c r="FCI71" s="26">
        <f t="shared" si="65"/>
        <v>0</v>
      </c>
      <c r="FCJ71" s="26">
        <f t="shared" si="65"/>
        <v>0</v>
      </c>
      <c r="FCK71" s="26">
        <f t="shared" si="65"/>
        <v>0</v>
      </c>
      <c r="FCL71" s="26">
        <f t="shared" si="65"/>
        <v>0</v>
      </c>
      <c r="FCM71" s="26">
        <f t="shared" si="65"/>
        <v>0</v>
      </c>
      <c r="FCN71" s="26">
        <f t="shared" si="65"/>
        <v>0</v>
      </c>
      <c r="FCO71" s="26">
        <f t="shared" si="65"/>
        <v>0</v>
      </c>
      <c r="FCP71" s="26">
        <f t="shared" si="65"/>
        <v>0</v>
      </c>
      <c r="FCQ71" s="26">
        <f t="shared" si="65"/>
        <v>0</v>
      </c>
      <c r="FCR71" s="26">
        <f t="shared" si="65"/>
        <v>0</v>
      </c>
      <c r="FCS71" s="26">
        <f t="shared" si="65"/>
        <v>0</v>
      </c>
      <c r="FCT71" s="26">
        <f t="shared" si="65"/>
        <v>0</v>
      </c>
      <c r="FCU71" s="26">
        <f t="shared" si="65"/>
        <v>0</v>
      </c>
      <c r="FCV71" s="26">
        <f t="shared" si="65"/>
        <v>0</v>
      </c>
      <c r="FCW71" s="26">
        <f t="shared" si="65"/>
        <v>0</v>
      </c>
      <c r="FCX71" s="26">
        <f t="shared" si="65"/>
        <v>0</v>
      </c>
      <c r="FCY71" s="26">
        <f t="shared" si="65"/>
        <v>0</v>
      </c>
      <c r="FCZ71" s="26">
        <f t="shared" si="65"/>
        <v>0</v>
      </c>
      <c r="FDA71" s="26">
        <f t="shared" si="65"/>
        <v>0</v>
      </c>
      <c r="FDB71" s="26">
        <f t="shared" si="65"/>
        <v>0</v>
      </c>
      <c r="FDC71" s="26">
        <f t="shared" si="65"/>
        <v>0</v>
      </c>
      <c r="FDD71" s="26">
        <f t="shared" si="65"/>
        <v>0</v>
      </c>
      <c r="FDE71" s="26">
        <f t="shared" ref="FDE71:FFP71" si="66">SUM(FDE67:FDE70)</f>
        <v>0</v>
      </c>
      <c r="FDF71" s="26">
        <f t="shared" si="66"/>
        <v>0</v>
      </c>
      <c r="FDG71" s="26">
        <f t="shared" si="66"/>
        <v>0</v>
      </c>
      <c r="FDH71" s="26">
        <f t="shared" si="66"/>
        <v>0</v>
      </c>
      <c r="FDI71" s="26">
        <f t="shared" si="66"/>
        <v>0</v>
      </c>
      <c r="FDJ71" s="26">
        <f t="shared" si="66"/>
        <v>0</v>
      </c>
      <c r="FDK71" s="26">
        <f t="shared" si="66"/>
        <v>0</v>
      </c>
      <c r="FDL71" s="26">
        <f t="shared" si="66"/>
        <v>0</v>
      </c>
      <c r="FDM71" s="26">
        <f t="shared" si="66"/>
        <v>0</v>
      </c>
      <c r="FDN71" s="26">
        <f t="shared" si="66"/>
        <v>0</v>
      </c>
      <c r="FDO71" s="26">
        <f t="shared" si="66"/>
        <v>0</v>
      </c>
      <c r="FDP71" s="26">
        <f t="shared" si="66"/>
        <v>0</v>
      </c>
      <c r="FDQ71" s="26">
        <f t="shared" si="66"/>
        <v>0</v>
      </c>
      <c r="FDR71" s="26">
        <f t="shared" si="66"/>
        <v>0</v>
      </c>
      <c r="FDS71" s="26">
        <f t="shared" si="66"/>
        <v>0</v>
      </c>
      <c r="FDT71" s="26">
        <f t="shared" si="66"/>
        <v>0</v>
      </c>
      <c r="FDU71" s="26">
        <f t="shared" si="66"/>
        <v>0</v>
      </c>
      <c r="FDV71" s="26">
        <f t="shared" si="66"/>
        <v>0</v>
      </c>
      <c r="FDW71" s="26">
        <f t="shared" si="66"/>
        <v>0</v>
      </c>
      <c r="FDX71" s="26">
        <f t="shared" si="66"/>
        <v>0</v>
      </c>
      <c r="FDY71" s="26">
        <f t="shared" si="66"/>
        <v>0</v>
      </c>
      <c r="FDZ71" s="26">
        <f t="shared" si="66"/>
        <v>0</v>
      </c>
      <c r="FEA71" s="26">
        <f t="shared" si="66"/>
        <v>0</v>
      </c>
      <c r="FEB71" s="26">
        <f t="shared" si="66"/>
        <v>0</v>
      </c>
      <c r="FEC71" s="26">
        <f t="shared" si="66"/>
        <v>0</v>
      </c>
      <c r="FED71" s="26">
        <f t="shared" si="66"/>
        <v>0</v>
      </c>
      <c r="FEE71" s="26">
        <f t="shared" si="66"/>
        <v>0</v>
      </c>
      <c r="FEF71" s="26">
        <f t="shared" si="66"/>
        <v>0</v>
      </c>
      <c r="FEG71" s="26">
        <f t="shared" si="66"/>
        <v>0</v>
      </c>
      <c r="FEH71" s="26">
        <f t="shared" si="66"/>
        <v>0</v>
      </c>
      <c r="FEI71" s="26">
        <f t="shared" si="66"/>
        <v>0</v>
      </c>
      <c r="FEJ71" s="26">
        <f t="shared" si="66"/>
        <v>0</v>
      </c>
      <c r="FEK71" s="26">
        <f t="shared" si="66"/>
        <v>0</v>
      </c>
      <c r="FEL71" s="26">
        <f t="shared" si="66"/>
        <v>0</v>
      </c>
      <c r="FEM71" s="26">
        <f t="shared" si="66"/>
        <v>0</v>
      </c>
      <c r="FEN71" s="26">
        <f t="shared" si="66"/>
        <v>0</v>
      </c>
      <c r="FEO71" s="26">
        <f t="shared" si="66"/>
        <v>0</v>
      </c>
      <c r="FEP71" s="26">
        <f t="shared" si="66"/>
        <v>0</v>
      </c>
      <c r="FEQ71" s="26">
        <f t="shared" si="66"/>
        <v>0</v>
      </c>
      <c r="FER71" s="26">
        <f t="shared" si="66"/>
        <v>0</v>
      </c>
      <c r="FES71" s="26">
        <f t="shared" si="66"/>
        <v>0</v>
      </c>
      <c r="FET71" s="26">
        <f t="shared" si="66"/>
        <v>0</v>
      </c>
      <c r="FEU71" s="26">
        <f t="shared" si="66"/>
        <v>0</v>
      </c>
      <c r="FEV71" s="26">
        <f t="shared" si="66"/>
        <v>0</v>
      </c>
      <c r="FEW71" s="26">
        <f t="shared" si="66"/>
        <v>0</v>
      </c>
      <c r="FEX71" s="26">
        <f t="shared" si="66"/>
        <v>0</v>
      </c>
      <c r="FEY71" s="26">
        <f t="shared" si="66"/>
        <v>0</v>
      </c>
      <c r="FEZ71" s="26">
        <f t="shared" si="66"/>
        <v>0</v>
      </c>
      <c r="FFA71" s="26">
        <f t="shared" si="66"/>
        <v>0</v>
      </c>
      <c r="FFB71" s="26">
        <f t="shared" si="66"/>
        <v>0</v>
      </c>
      <c r="FFC71" s="26">
        <f t="shared" si="66"/>
        <v>0</v>
      </c>
      <c r="FFD71" s="26">
        <f t="shared" si="66"/>
        <v>0</v>
      </c>
      <c r="FFE71" s="26">
        <f t="shared" si="66"/>
        <v>0</v>
      </c>
      <c r="FFF71" s="26">
        <f t="shared" si="66"/>
        <v>0</v>
      </c>
      <c r="FFG71" s="26">
        <f t="shared" si="66"/>
        <v>0</v>
      </c>
      <c r="FFH71" s="26">
        <f t="shared" si="66"/>
        <v>0</v>
      </c>
      <c r="FFI71" s="26">
        <f t="shared" si="66"/>
        <v>0</v>
      </c>
      <c r="FFJ71" s="26">
        <f t="shared" si="66"/>
        <v>0</v>
      </c>
      <c r="FFK71" s="26">
        <f t="shared" si="66"/>
        <v>0</v>
      </c>
      <c r="FFL71" s="26">
        <f t="shared" si="66"/>
        <v>0</v>
      </c>
      <c r="FFM71" s="26">
        <f t="shared" si="66"/>
        <v>0</v>
      </c>
      <c r="FFN71" s="26">
        <f t="shared" si="66"/>
        <v>0</v>
      </c>
      <c r="FFO71" s="26">
        <f t="shared" si="66"/>
        <v>0</v>
      </c>
      <c r="FFP71" s="26">
        <f t="shared" si="66"/>
        <v>0</v>
      </c>
      <c r="FFQ71" s="26">
        <f t="shared" ref="FFQ71:FIB71" si="67">SUM(FFQ67:FFQ70)</f>
        <v>0</v>
      </c>
      <c r="FFR71" s="26">
        <f t="shared" si="67"/>
        <v>0</v>
      </c>
      <c r="FFS71" s="26">
        <f t="shared" si="67"/>
        <v>0</v>
      </c>
      <c r="FFT71" s="26">
        <f t="shared" si="67"/>
        <v>0</v>
      </c>
      <c r="FFU71" s="26">
        <f t="shared" si="67"/>
        <v>0</v>
      </c>
      <c r="FFV71" s="26">
        <f t="shared" si="67"/>
        <v>0</v>
      </c>
      <c r="FFW71" s="26">
        <f t="shared" si="67"/>
        <v>0</v>
      </c>
      <c r="FFX71" s="26">
        <f t="shared" si="67"/>
        <v>0</v>
      </c>
      <c r="FFY71" s="26">
        <f t="shared" si="67"/>
        <v>0</v>
      </c>
      <c r="FFZ71" s="26">
        <f t="shared" si="67"/>
        <v>0</v>
      </c>
      <c r="FGA71" s="26">
        <f t="shared" si="67"/>
        <v>0</v>
      </c>
      <c r="FGB71" s="26">
        <f t="shared" si="67"/>
        <v>0</v>
      </c>
      <c r="FGC71" s="26">
        <f t="shared" si="67"/>
        <v>0</v>
      </c>
      <c r="FGD71" s="26">
        <f t="shared" si="67"/>
        <v>0</v>
      </c>
      <c r="FGE71" s="26">
        <f t="shared" si="67"/>
        <v>0</v>
      </c>
      <c r="FGF71" s="26">
        <f t="shared" si="67"/>
        <v>0</v>
      </c>
      <c r="FGG71" s="26">
        <f t="shared" si="67"/>
        <v>0</v>
      </c>
      <c r="FGH71" s="26">
        <f t="shared" si="67"/>
        <v>0</v>
      </c>
      <c r="FGI71" s="26">
        <f t="shared" si="67"/>
        <v>0</v>
      </c>
      <c r="FGJ71" s="26">
        <f t="shared" si="67"/>
        <v>0</v>
      </c>
      <c r="FGK71" s="26">
        <f t="shared" si="67"/>
        <v>0</v>
      </c>
      <c r="FGL71" s="26">
        <f t="shared" si="67"/>
        <v>0</v>
      </c>
      <c r="FGM71" s="26">
        <f t="shared" si="67"/>
        <v>0</v>
      </c>
      <c r="FGN71" s="26">
        <f t="shared" si="67"/>
        <v>0</v>
      </c>
      <c r="FGO71" s="26">
        <f t="shared" si="67"/>
        <v>0</v>
      </c>
      <c r="FGP71" s="26">
        <f t="shared" si="67"/>
        <v>0</v>
      </c>
      <c r="FGQ71" s="26">
        <f t="shared" si="67"/>
        <v>0</v>
      </c>
      <c r="FGR71" s="26">
        <f t="shared" si="67"/>
        <v>0</v>
      </c>
      <c r="FGS71" s="26">
        <f t="shared" si="67"/>
        <v>0</v>
      </c>
      <c r="FGT71" s="26">
        <f t="shared" si="67"/>
        <v>0</v>
      </c>
      <c r="FGU71" s="26">
        <f t="shared" si="67"/>
        <v>0</v>
      </c>
      <c r="FGV71" s="26">
        <f t="shared" si="67"/>
        <v>0</v>
      </c>
      <c r="FGW71" s="26">
        <f t="shared" si="67"/>
        <v>0</v>
      </c>
      <c r="FGX71" s="26">
        <f t="shared" si="67"/>
        <v>0</v>
      </c>
      <c r="FGY71" s="26">
        <f t="shared" si="67"/>
        <v>0</v>
      </c>
      <c r="FGZ71" s="26">
        <f t="shared" si="67"/>
        <v>0</v>
      </c>
      <c r="FHA71" s="26">
        <f t="shared" si="67"/>
        <v>0</v>
      </c>
      <c r="FHB71" s="26">
        <f t="shared" si="67"/>
        <v>0</v>
      </c>
      <c r="FHC71" s="26">
        <f t="shared" si="67"/>
        <v>0</v>
      </c>
      <c r="FHD71" s="26">
        <f t="shared" si="67"/>
        <v>0</v>
      </c>
      <c r="FHE71" s="26">
        <f t="shared" si="67"/>
        <v>0</v>
      </c>
      <c r="FHF71" s="26">
        <f t="shared" si="67"/>
        <v>0</v>
      </c>
      <c r="FHG71" s="26">
        <f t="shared" si="67"/>
        <v>0</v>
      </c>
      <c r="FHH71" s="26">
        <f t="shared" si="67"/>
        <v>0</v>
      </c>
      <c r="FHI71" s="26">
        <f t="shared" si="67"/>
        <v>0</v>
      </c>
      <c r="FHJ71" s="26">
        <f t="shared" si="67"/>
        <v>0</v>
      </c>
      <c r="FHK71" s="26">
        <f t="shared" si="67"/>
        <v>0</v>
      </c>
      <c r="FHL71" s="26">
        <f t="shared" si="67"/>
        <v>0</v>
      </c>
      <c r="FHM71" s="26">
        <f t="shared" si="67"/>
        <v>0</v>
      </c>
      <c r="FHN71" s="26">
        <f t="shared" si="67"/>
        <v>0</v>
      </c>
      <c r="FHO71" s="26">
        <f t="shared" si="67"/>
        <v>0</v>
      </c>
      <c r="FHP71" s="26">
        <f t="shared" si="67"/>
        <v>0</v>
      </c>
      <c r="FHQ71" s="26">
        <f t="shared" si="67"/>
        <v>0</v>
      </c>
      <c r="FHR71" s="26">
        <f t="shared" si="67"/>
        <v>0</v>
      </c>
      <c r="FHS71" s="26">
        <f t="shared" si="67"/>
        <v>0</v>
      </c>
      <c r="FHT71" s="26">
        <f t="shared" si="67"/>
        <v>0</v>
      </c>
      <c r="FHU71" s="26">
        <f t="shared" si="67"/>
        <v>0</v>
      </c>
      <c r="FHV71" s="26">
        <f t="shared" si="67"/>
        <v>0</v>
      </c>
      <c r="FHW71" s="26">
        <f t="shared" si="67"/>
        <v>0</v>
      </c>
      <c r="FHX71" s="26">
        <f t="shared" si="67"/>
        <v>0</v>
      </c>
      <c r="FHY71" s="26">
        <f t="shared" si="67"/>
        <v>0</v>
      </c>
      <c r="FHZ71" s="26">
        <f t="shared" si="67"/>
        <v>0</v>
      </c>
      <c r="FIA71" s="26">
        <f t="shared" si="67"/>
        <v>0</v>
      </c>
      <c r="FIB71" s="26">
        <f t="shared" si="67"/>
        <v>0</v>
      </c>
      <c r="FIC71" s="26">
        <f t="shared" ref="FIC71:FKN71" si="68">SUM(FIC67:FIC70)</f>
        <v>0</v>
      </c>
      <c r="FID71" s="26">
        <f t="shared" si="68"/>
        <v>0</v>
      </c>
      <c r="FIE71" s="26">
        <f t="shared" si="68"/>
        <v>0</v>
      </c>
      <c r="FIF71" s="26">
        <f t="shared" si="68"/>
        <v>0</v>
      </c>
      <c r="FIG71" s="26">
        <f t="shared" si="68"/>
        <v>0</v>
      </c>
      <c r="FIH71" s="26">
        <f t="shared" si="68"/>
        <v>0</v>
      </c>
      <c r="FII71" s="26">
        <f t="shared" si="68"/>
        <v>0</v>
      </c>
      <c r="FIJ71" s="26">
        <f t="shared" si="68"/>
        <v>0</v>
      </c>
      <c r="FIK71" s="26">
        <f t="shared" si="68"/>
        <v>0</v>
      </c>
      <c r="FIL71" s="26">
        <f t="shared" si="68"/>
        <v>0</v>
      </c>
      <c r="FIM71" s="26">
        <f t="shared" si="68"/>
        <v>0</v>
      </c>
      <c r="FIN71" s="26">
        <f t="shared" si="68"/>
        <v>0</v>
      </c>
      <c r="FIO71" s="26">
        <f t="shared" si="68"/>
        <v>0</v>
      </c>
      <c r="FIP71" s="26">
        <f t="shared" si="68"/>
        <v>0</v>
      </c>
      <c r="FIQ71" s="26">
        <f t="shared" si="68"/>
        <v>0</v>
      </c>
      <c r="FIR71" s="26">
        <f t="shared" si="68"/>
        <v>0</v>
      </c>
      <c r="FIS71" s="26">
        <f t="shared" si="68"/>
        <v>0</v>
      </c>
      <c r="FIT71" s="26">
        <f t="shared" si="68"/>
        <v>0</v>
      </c>
      <c r="FIU71" s="26">
        <f t="shared" si="68"/>
        <v>0</v>
      </c>
      <c r="FIV71" s="26">
        <f t="shared" si="68"/>
        <v>0</v>
      </c>
      <c r="FIW71" s="26">
        <f t="shared" si="68"/>
        <v>0</v>
      </c>
      <c r="FIX71" s="26">
        <f t="shared" si="68"/>
        <v>0</v>
      </c>
      <c r="FIY71" s="26">
        <f t="shared" si="68"/>
        <v>0</v>
      </c>
      <c r="FIZ71" s="26">
        <f t="shared" si="68"/>
        <v>0</v>
      </c>
      <c r="FJA71" s="26">
        <f t="shared" si="68"/>
        <v>0</v>
      </c>
      <c r="FJB71" s="26">
        <f t="shared" si="68"/>
        <v>0</v>
      </c>
      <c r="FJC71" s="26">
        <f t="shared" si="68"/>
        <v>0</v>
      </c>
      <c r="FJD71" s="26">
        <f t="shared" si="68"/>
        <v>0</v>
      </c>
      <c r="FJE71" s="26">
        <f t="shared" si="68"/>
        <v>0</v>
      </c>
      <c r="FJF71" s="26">
        <f t="shared" si="68"/>
        <v>0</v>
      </c>
      <c r="FJG71" s="26">
        <f t="shared" si="68"/>
        <v>0</v>
      </c>
      <c r="FJH71" s="26">
        <f t="shared" si="68"/>
        <v>0</v>
      </c>
      <c r="FJI71" s="26">
        <f t="shared" si="68"/>
        <v>0</v>
      </c>
      <c r="FJJ71" s="26">
        <f t="shared" si="68"/>
        <v>0</v>
      </c>
      <c r="FJK71" s="26">
        <f t="shared" si="68"/>
        <v>0</v>
      </c>
      <c r="FJL71" s="26">
        <f t="shared" si="68"/>
        <v>0</v>
      </c>
      <c r="FJM71" s="26">
        <f t="shared" si="68"/>
        <v>0</v>
      </c>
      <c r="FJN71" s="26">
        <f t="shared" si="68"/>
        <v>0</v>
      </c>
      <c r="FJO71" s="26">
        <f t="shared" si="68"/>
        <v>0</v>
      </c>
      <c r="FJP71" s="26">
        <f t="shared" si="68"/>
        <v>0</v>
      </c>
      <c r="FJQ71" s="26">
        <f t="shared" si="68"/>
        <v>0</v>
      </c>
      <c r="FJR71" s="26">
        <f t="shared" si="68"/>
        <v>0</v>
      </c>
      <c r="FJS71" s="26">
        <f t="shared" si="68"/>
        <v>0</v>
      </c>
      <c r="FJT71" s="26">
        <f t="shared" si="68"/>
        <v>0</v>
      </c>
      <c r="FJU71" s="26">
        <f t="shared" si="68"/>
        <v>0</v>
      </c>
      <c r="FJV71" s="26">
        <f t="shared" si="68"/>
        <v>0</v>
      </c>
      <c r="FJW71" s="26">
        <f t="shared" si="68"/>
        <v>0</v>
      </c>
      <c r="FJX71" s="26">
        <f t="shared" si="68"/>
        <v>0</v>
      </c>
      <c r="FJY71" s="26">
        <f t="shared" si="68"/>
        <v>0</v>
      </c>
      <c r="FJZ71" s="26">
        <f t="shared" si="68"/>
        <v>0</v>
      </c>
      <c r="FKA71" s="26">
        <f t="shared" si="68"/>
        <v>0</v>
      </c>
      <c r="FKB71" s="26">
        <f t="shared" si="68"/>
        <v>0</v>
      </c>
      <c r="FKC71" s="26">
        <f t="shared" si="68"/>
        <v>0</v>
      </c>
      <c r="FKD71" s="26">
        <f t="shared" si="68"/>
        <v>0</v>
      </c>
      <c r="FKE71" s="26">
        <f t="shared" si="68"/>
        <v>0</v>
      </c>
      <c r="FKF71" s="26">
        <f t="shared" si="68"/>
        <v>0</v>
      </c>
      <c r="FKG71" s="26">
        <f t="shared" si="68"/>
        <v>0</v>
      </c>
      <c r="FKH71" s="26">
        <f t="shared" si="68"/>
        <v>0</v>
      </c>
      <c r="FKI71" s="26">
        <f t="shared" si="68"/>
        <v>0</v>
      </c>
      <c r="FKJ71" s="26">
        <f t="shared" si="68"/>
        <v>0</v>
      </c>
      <c r="FKK71" s="26">
        <f t="shared" si="68"/>
        <v>0</v>
      </c>
      <c r="FKL71" s="26">
        <f t="shared" si="68"/>
        <v>0</v>
      </c>
      <c r="FKM71" s="26">
        <f t="shared" si="68"/>
        <v>0</v>
      </c>
      <c r="FKN71" s="26">
        <f t="shared" si="68"/>
        <v>0</v>
      </c>
      <c r="FKO71" s="26">
        <f t="shared" ref="FKO71:FMZ71" si="69">SUM(FKO67:FKO70)</f>
        <v>0</v>
      </c>
      <c r="FKP71" s="26">
        <f t="shared" si="69"/>
        <v>0</v>
      </c>
      <c r="FKQ71" s="26">
        <f t="shared" si="69"/>
        <v>0</v>
      </c>
      <c r="FKR71" s="26">
        <f t="shared" si="69"/>
        <v>0</v>
      </c>
      <c r="FKS71" s="26">
        <f t="shared" si="69"/>
        <v>0</v>
      </c>
      <c r="FKT71" s="26">
        <f t="shared" si="69"/>
        <v>0</v>
      </c>
      <c r="FKU71" s="26">
        <f t="shared" si="69"/>
        <v>0</v>
      </c>
      <c r="FKV71" s="26">
        <f t="shared" si="69"/>
        <v>0</v>
      </c>
      <c r="FKW71" s="26">
        <f t="shared" si="69"/>
        <v>0</v>
      </c>
      <c r="FKX71" s="26">
        <f t="shared" si="69"/>
        <v>0</v>
      </c>
      <c r="FKY71" s="26">
        <f t="shared" si="69"/>
        <v>0</v>
      </c>
      <c r="FKZ71" s="26">
        <f t="shared" si="69"/>
        <v>0</v>
      </c>
      <c r="FLA71" s="26">
        <f t="shared" si="69"/>
        <v>0</v>
      </c>
      <c r="FLB71" s="26">
        <f t="shared" si="69"/>
        <v>0</v>
      </c>
      <c r="FLC71" s="26">
        <f t="shared" si="69"/>
        <v>0</v>
      </c>
      <c r="FLD71" s="26">
        <f t="shared" si="69"/>
        <v>0</v>
      </c>
      <c r="FLE71" s="26">
        <f t="shared" si="69"/>
        <v>0</v>
      </c>
      <c r="FLF71" s="26">
        <f t="shared" si="69"/>
        <v>0</v>
      </c>
      <c r="FLG71" s="26">
        <f t="shared" si="69"/>
        <v>0</v>
      </c>
      <c r="FLH71" s="26">
        <f t="shared" si="69"/>
        <v>0</v>
      </c>
      <c r="FLI71" s="26">
        <f t="shared" si="69"/>
        <v>0</v>
      </c>
      <c r="FLJ71" s="26">
        <f t="shared" si="69"/>
        <v>0</v>
      </c>
      <c r="FLK71" s="26">
        <f t="shared" si="69"/>
        <v>0</v>
      </c>
      <c r="FLL71" s="26">
        <f t="shared" si="69"/>
        <v>0</v>
      </c>
      <c r="FLM71" s="26">
        <f t="shared" si="69"/>
        <v>0</v>
      </c>
      <c r="FLN71" s="26">
        <f t="shared" si="69"/>
        <v>0</v>
      </c>
      <c r="FLO71" s="26">
        <f t="shared" si="69"/>
        <v>0</v>
      </c>
      <c r="FLP71" s="26">
        <f t="shared" si="69"/>
        <v>0</v>
      </c>
      <c r="FLQ71" s="26">
        <f t="shared" si="69"/>
        <v>0</v>
      </c>
      <c r="FLR71" s="26">
        <f t="shared" si="69"/>
        <v>0</v>
      </c>
      <c r="FLS71" s="26">
        <f t="shared" si="69"/>
        <v>0</v>
      </c>
      <c r="FLT71" s="26">
        <f t="shared" si="69"/>
        <v>0</v>
      </c>
      <c r="FLU71" s="26">
        <f t="shared" si="69"/>
        <v>0</v>
      </c>
      <c r="FLV71" s="26">
        <f t="shared" si="69"/>
        <v>0</v>
      </c>
      <c r="FLW71" s="26">
        <f t="shared" si="69"/>
        <v>0</v>
      </c>
      <c r="FLX71" s="26">
        <f t="shared" si="69"/>
        <v>0</v>
      </c>
      <c r="FLY71" s="26">
        <f t="shared" si="69"/>
        <v>0</v>
      </c>
      <c r="FLZ71" s="26">
        <f t="shared" si="69"/>
        <v>0</v>
      </c>
      <c r="FMA71" s="26">
        <f t="shared" si="69"/>
        <v>0</v>
      </c>
      <c r="FMB71" s="26">
        <f t="shared" si="69"/>
        <v>0</v>
      </c>
      <c r="FMC71" s="26">
        <f t="shared" si="69"/>
        <v>0</v>
      </c>
      <c r="FMD71" s="26">
        <f t="shared" si="69"/>
        <v>0</v>
      </c>
      <c r="FME71" s="26">
        <f t="shared" si="69"/>
        <v>0</v>
      </c>
      <c r="FMF71" s="26">
        <f t="shared" si="69"/>
        <v>0</v>
      </c>
      <c r="FMG71" s="26">
        <f t="shared" si="69"/>
        <v>0</v>
      </c>
      <c r="FMH71" s="26">
        <f t="shared" si="69"/>
        <v>0</v>
      </c>
      <c r="FMI71" s="26">
        <f t="shared" si="69"/>
        <v>0</v>
      </c>
      <c r="FMJ71" s="26">
        <f t="shared" si="69"/>
        <v>0</v>
      </c>
      <c r="FMK71" s="26">
        <f t="shared" si="69"/>
        <v>0</v>
      </c>
      <c r="FML71" s="26">
        <f t="shared" si="69"/>
        <v>0</v>
      </c>
      <c r="FMM71" s="26">
        <f t="shared" si="69"/>
        <v>0</v>
      </c>
      <c r="FMN71" s="26">
        <f t="shared" si="69"/>
        <v>0</v>
      </c>
      <c r="FMO71" s="26">
        <f t="shared" si="69"/>
        <v>0</v>
      </c>
      <c r="FMP71" s="26">
        <f t="shared" si="69"/>
        <v>0</v>
      </c>
      <c r="FMQ71" s="26">
        <f t="shared" si="69"/>
        <v>0</v>
      </c>
      <c r="FMR71" s="26">
        <f t="shared" si="69"/>
        <v>0</v>
      </c>
      <c r="FMS71" s="26">
        <f t="shared" si="69"/>
        <v>0</v>
      </c>
      <c r="FMT71" s="26">
        <f t="shared" si="69"/>
        <v>0</v>
      </c>
      <c r="FMU71" s="26">
        <f t="shared" si="69"/>
        <v>0</v>
      </c>
      <c r="FMV71" s="26">
        <f t="shared" si="69"/>
        <v>0</v>
      </c>
      <c r="FMW71" s="26">
        <f t="shared" si="69"/>
        <v>0</v>
      </c>
      <c r="FMX71" s="26">
        <f t="shared" si="69"/>
        <v>0</v>
      </c>
      <c r="FMY71" s="26">
        <f t="shared" si="69"/>
        <v>0</v>
      </c>
      <c r="FMZ71" s="26">
        <f t="shared" si="69"/>
        <v>0</v>
      </c>
      <c r="FNA71" s="26">
        <f t="shared" ref="FNA71:FPL71" si="70">SUM(FNA67:FNA70)</f>
        <v>0</v>
      </c>
      <c r="FNB71" s="26">
        <f t="shared" si="70"/>
        <v>0</v>
      </c>
      <c r="FNC71" s="26">
        <f t="shared" si="70"/>
        <v>0</v>
      </c>
      <c r="FND71" s="26">
        <f t="shared" si="70"/>
        <v>0</v>
      </c>
      <c r="FNE71" s="26">
        <f t="shared" si="70"/>
        <v>0</v>
      </c>
      <c r="FNF71" s="26">
        <f t="shared" si="70"/>
        <v>0</v>
      </c>
      <c r="FNG71" s="26">
        <f t="shared" si="70"/>
        <v>0</v>
      </c>
      <c r="FNH71" s="26">
        <f t="shared" si="70"/>
        <v>0</v>
      </c>
      <c r="FNI71" s="26">
        <f t="shared" si="70"/>
        <v>0</v>
      </c>
      <c r="FNJ71" s="26">
        <f t="shared" si="70"/>
        <v>0</v>
      </c>
      <c r="FNK71" s="26">
        <f t="shared" si="70"/>
        <v>0</v>
      </c>
      <c r="FNL71" s="26">
        <f t="shared" si="70"/>
        <v>0</v>
      </c>
      <c r="FNM71" s="26">
        <f t="shared" si="70"/>
        <v>0</v>
      </c>
      <c r="FNN71" s="26">
        <f t="shared" si="70"/>
        <v>0</v>
      </c>
      <c r="FNO71" s="26">
        <f t="shared" si="70"/>
        <v>0</v>
      </c>
      <c r="FNP71" s="26">
        <f t="shared" si="70"/>
        <v>0</v>
      </c>
      <c r="FNQ71" s="26">
        <f t="shared" si="70"/>
        <v>0</v>
      </c>
      <c r="FNR71" s="26">
        <f t="shared" si="70"/>
        <v>0</v>
      </c>
      <c r="FNS71" s="26">
        <f t="shared" si="70"/>
        <v>0</v>
      </c>
      <c r="FNT71" s="26">
        <f t="shared" si="70"/>
        <v>0</v>
      </c>
      <c r="FNU71" s="26">
        <f t="shared" si="70"/>
        <v>0</v>
      </c>
      <c r="FNV71" s="26">
        <f t="shared" si="70"/>
        <v>0</v>
      </c>
      <c r="FNW71" s="26">
        <f t="shared" si="70"/>
        <v>0</v>
      </c>
      <c r="FNX71" s="26">
        <f t="shared" si="70"/>
        <v>0</v>
      </c>
      <c r="FNY71" s="26">
        <f t="shared" si="70"/>
        <v>0</v>
      </c>
      <c r="FNZ71" s="26">
        <f t="shared" si="70"/>
        <v>0</v>
      </c>
      <c r="FOA71" s="26">
        <f t="shared" si="70"/>
        <v>0</v>
      </c>
      <c r="FOB71" s="26">
        <f t="shared" si="70"/>
        <v>0</v>
      </c>
      <c r="FOC71" s="26">
        <f t="shared" si="70"/>
        <v>0</v>
      </c>
      <c r="FOD71" s="26">
        <f t="shared" si="70"/>
        <v>0</v>
      </c>
      <c r="FOE71" s="26">
        <f t="shared" si="70"/>
        <v>0</v>
      </c>
      <c r="FOF71" s="26">
        <f t="shared" si="70"/>
        <v>0</v>
      </c>
      <c r="FOG71" s="26">
        <f t="shared" si="70"/>
        <v>0</v>
      </c>
      <c r="FOH71" s="26">
        <f t="shared" si="70"/>
        <v>0</v>
      </c>
      <c r="FOI71" s="26">
        <f t="shared" si="70"/>
        <v>0</v>
      </c>
      <c r="FOJ71" s="26">
        <f t="shared" si="70"/>
        <v>0</v>
      </c>
      <c r="FOK71" s="26">
        <f t="shared" si="70"/>
        <v>0</v>
      </c>
      <c r="FOL71" s="26">
        <f t="shared" si="70"/>
        <v>0</v>
      </c>
      <c r="FOM71" s="26">
        <f t="shared" si="70"/>
        <v>0</v>
      </c>
      <c r="FON71" s="26">
        <f t="shared" si="70"/>
        <v>0</v>
      </c>
      <c r="FOO71" s="26">
        <f t="shared" si="70"/>
        <v>0</v>
      </c>
      <c r="FOP71" s="26">
        <f t="shared" si="70"/>
        <v>0</v>
      </c>
      <c r="FOQ71" s="26">
        <f t="shared" si="70"/>
        <v>0</v>
      </c>
      <c r="FOR71" s="26">
        <f t="shared" si="70"/>
        <v>0</v>
      </c>
      <c r="FOS71" s="26">
        <f t="shared" si="70"/>
        <v>0</v>
      </c>
      <c r="FOT71" s="26">
        <f t="shared" si="70"/>
        <v>0</v>
      </c>
      <c r="FOU71" s="26">
        <f t="shared" si="70"/>
        <v>0</v>
      </c>
      <c r="FOV71" s="26">
        <f t="shared" si="70"/>
        <v>0</v>
      </c>
      <c r="FOW71" s="26">
        <f t="shared" si="70"/>
        <v>0</v>
      </c>
      <c r="FOX71" s="26">
        <f t="shared" si="70"/>
        <v>0</v>
      </c>
      <c r="FOY71" s="26">
        <f t="shared" si="70"/>
        <v>0</v>
      </c>
      <c r="FOZ71" s="26">
        <f t="shared" si="70"/>
        <v>0</v>
      </c>
      <c r="FPA71" s="26">
        <f t="shared" si="70"/>
        <v>0</v>
      </c>
      <c r="FPB71" s="26">
        <f t="shared" si="70"/>
        <v>0</v>
      </c>
      <c r="FPC71" s="26">
        <f t="shared" si="70"/>
        <v>0</v>
      </c>
      <c r="FPD71" s="26">
        <f t="shared" si="70"/>
        <v>0</v>
      </c>
      <c r="FPE71" s="26">
        <f t="shared" si="70"/>
        <v>0</v>
      </c>
      <c r="FPF71" s="26">
        <f t="shared" si="70"/>
        <v>0</v>
      </c>
      <c r="FPG71" s="26">
        <f t="shared" si="70"/>
        <v>0</v>
      </c>
      <c r="FPH71" s="26">
        <f t="shared" si="70"/>
        <v>0</v>
      </c>
      <c r="FPI71" s="26">
        <f t="shared" si="70"/>
        <v>0</v>
      </c>
      <c r="FPJ71" s="26">
        <f t="shared" si="70"/>
        <v>0</v>
      </c>
      <c r="FPK71" s="26">
        <f t="shared" si="70"/>
        <v>0</v>
      </c>
      <c r="FPL71" s="26">
        <f t="shared" si="70"/>
        <v>0</v>
      </c>
      <c r="FPM71" s="26">
        <f t="shared" ref="FPM71:FRX71" si="71">SUM(FPM67:FPM70)</f>
        <v>0</v>
      </c>
      <c r="FPN71" s="26">
        <f t="shared" si="71"/>
        <v>0</v>
      </c>
      <c r="FPO71" s="26">
        <f t="shared" si="71"/>
        <v>0</v>
      </c>
      <c r="FPP71" s="26">
        <f t="shared" si="71"/>
        <v>0</v>
      </c>
      <c r="FPQ71" s="26">
        <f t="shared" si="71"/>
        <v>0</v>
      </c>
      <c r="FPR71" s="26">
        <f t="shared" si="71"/>
        <v>0</v>
      </c>
      <c r="FPS71" s="26">
        <f t="shared" si="71"/>
        <v>0</v>
      </c>
      <c r="FPT71" s="26">
        <f t="shared" si="71"/>
        <v>0</v>
      </c>
      <c r="FPU71" s="26">
        <f t="shared" si="71"/>
        <v>0</v>
      </c>
      <c r="FPV71" s="26">
        <f t="shared" si="71"/>
        <v>0</v>
      </c>
      <c r="FPW71" s="26">
        <f t="shared" si="71"/>
        <v>0</v>
      </c>
      <c r="FPX71" s="26">
        <f t="shared" si="71"/>
        <v>0</v>
      </c>
      <c r="FPY71" s="26">
        <f t="shared" si="71"/>
        <v>0</v>
      </c>
      <c r="FPZ71" s="26">
        <f t="shared" si="71"/>
        <v>0</v>
      </c>
      <c r="FQA71" s="26">
        <f t="shared" si="71"/>
        <v>0</v>
      </c>
      <c r="FQB71" s="26">
        <f t="shared" si="71"/>
        <v>0</v>
      </c>
      <c r="FQC71" s="26">
        <f t="shared" si="71"/>
        <v>0</v>
      </c>
      <c r="FQD71" s="26">
        <f t="shared" si="71"/>
        <v>0</v>
      </c>
      <c r="FQE71" s="26">
        <f t="shared" si="71"/>
        <v>0</v>
      </c>
      <c r="FQF71" s="26">
        <f t="shared" si="71"/>
        <v>0</v>
      </c>
      <c r="FQG71" s="26">
        <f t="shared" si="71"/>
        <v>0</v>
      </c>
      <c r="FQH71" s="26">
        <f t="shared" si="71"/>
        <v>0</v>
      </c>
      <c r="FQI71" s="26">
        <f t="shared" si="71"/>
        <v>0</v>
      </c>
      <c r="FQJ71" s="26">
        <f t="shared" si="71"/>
        <v>0</v>
      </c>
      <c r="FQK71" s="26">
        <f t="shared" si="71"/>
        <v>0</v>
      </c>
      <c r="FQL71" s="26">
        <f t="shared" si="71"/>
        <v>0</v>
      </c>
      <c r="FQM71" s="26">
        <f t="shared" si="71"/>
        <v>0</v>
      </c>
      <c r="FQN71" s="26">
        <f t="shared" si="71"/>
        <v>0</v>
      </c>
      <c r="FQO71" s="26">
        <f t="shared" si="71"/>
        <v>0</v>
      </c>
      <c r="FQP71" s="26">
        <f t="shared" si="71"/>
        <v>0</v>
      </c>
      <c r="FQQ71" s="26">
        <f t="shared" si="71"/>
        <v>0</v>
      </c>
      <c r="FQR71" s="26">
        <f t="shared" si="71"/>
        <v>0</v>
      </c>
      <c r="FQS71" s="26">
        <f t="shared" si="71"/>
        <v>0</v>
      </c>
      <c r="FQT71" s="26">
        <f t="shared" si="71"/>
        <v>0</v>
      </c>
      <c r="FQU71" s="26">
        <f t="shared" si="71"/>
        <v>0</v>
      </c>
      <c r="FQV71" s="26">
        <f t="shared" si="71"/>
        <v>0</v>
      </c>
      <c r="FQW71" s="26">
        <f t="shared" si="71"/>
        <v>0</v>
      </c>
      <c r="FQX71" s="26">
        <f t="shared" si="71"/>
        <v>0</v>
      </c>
      <c r="FQY71" s="26">
        <f t="shared" si="71"/>
        <v>0</v>
      </c>
      <c r="FQZ71" s="26">
        <f t="shared" si="71"/>
        <v>0</v>
      </c>
      <c r="FRA71" s="26">
        <f t="shared" si="71"/>
        <v>0</v>
      </c>
      <c r="FRB71" s="26">
        <f t="shared" si="71"/>
        <v>0</v>
      </c>
      <c r="FRC71" s="26">
        <f t="shared" si="71"/>
        <v>0</v>
      </c>
      <c r="FRD71" s="26">
        <f t="shared" si="71"/>
        <v>0</v>
      </c>
      <c r="FRE71" s="26">
        <f t="shared" si="71"/>
        <v>0</v>
      </c>
      <c r="FRF71" s="26">
        <f t="shared" si="71"/>
        <v>0</v>
      </c>
      <c r="FRG71" s="26">
        <f t="shared" si="71"/>
        <v>0</v>
      </c>
      <c r="FRH71" s="26">
        <f t="shared" si="71"/>
        <v>0</v>
      </c>
      <c r="FRI71" s="26">
        <f t="shared" si="71"/>
        <v>0</v>
      </c>
      <c r="FRJ71" s="26">
        <f t="shared" si="71"/>
        <v>0</v>
      </c>
      <c r="FRK71" s="26">
        <f t="shared" si="71"/>
        <v>0</v>
      </c>
      <c r="FRL71" s="26">
        <f t="shared" si="71"/>
        <v>0</v>
      </c>
      <c r="FRM71" s="26">
        <f t="shared" si="71"/>
        <v>0</v>
      </c>
      <c r="FRN71" s="26">
        <f t="shared" si="71"/>
        <v>0</v>
      </c>
      <c r="FRO71" s="26">
        <f t="shared" si="71"/>
        <v>0</v>
      </c>
      <c r="FRP71" s="26">
        <f t="shared" si="71"/>
        <v>0</v>
      </c>
      <c r="FRQ71" s="26">
        <f t="shared" si="71"/>
        <v>0</v>
      </c>
      <c r="FRR71" s="26">
        <f t="shared" si="71"/>
        <v>0</v>
      </c>
      <c r="FRS71" s="26">
        <f t="shared" si="71"/>
        <v>0</v>
      </c>
      <c r="FRT71" s="26">
        <f t="shared" si="71"/>
        <v>0</v>
      </c>
      <c r="FRU71" s="26">
        <f t="shared" si="71"/>
        <v>0</v>
      </c>
      <c r="FRV71" s="26">
        <f t="shared" si="71"/>
        <v>0</v>
      </c>
      <c r="FRW71" s="26">
        <f t="shared" si="71"/>
        <v>0</v>
      </c>
      <c r="FRX71" s="26">
        <f t="shared" si="71"/>
        <v>0</v>
      </c>
      <c r="FRY71" s="26">
        <f t="shared" ref="FRY71:FUJ71" si="72">SUM(FRY67:FRY70)</f>
        <v>0</v>
      </c>
      <c r="FRZ71" s="26">
        <f t="shared" si="72"/>
        <v>0</v>
      </c>
      <c r="FSA71" s="26">
        <f t="shared" si="72"/>
        <v>0</v>
      </c>
      <c r="FSB71" s="26">
        <f t="shared" si="72"/>
        <v>0</v>
      </c>
      <c r="FSC71" s="26">
        <f t="shared" si="72"/>
        <v>0</v>
      </c>
      <c r="FSD71" s="26">
        <f t="shared" si="72"/>
        <v>0</v>
      </c>
      <c r="FSE71" s="26">
        <f t="shared" si="72"/>
        <v>0</v>
      </c>
      <c r="FSF71" s="26">
        <f t="shared" si="72"/>
        <v>0</v>
      </c>
      <c r="FSG71" s="26">
        <f t="shared" si="72"/>
        <v>0</v>
      </c>
      <c r="FSH71" s="26">
        <f t="shared" si="72"/>
        <v>0</v>
      </c>
      <c r="FSI71" s="26">
        <f t="shared" si="72"/>
        <v>0</v>
      </c>
      <c r="FSJ71" s="26">
        <f t="shared" si="72"/>
        <v>0</v>
      </c>
      <c r="FSK71" s="26">
        <f t="shared" si="72"/>
        <v>0</v>
      </c>
      <c r="FSL71" s="26">
        <f t="shared" si="72"/>
        <v>0</v>
      </c>
      <c r="FSM71" s="26">
        <f t="shared" si="72"/>
        <v>0</v>
      </c>
      <c r="FSN71" s="26">
        <f t="shared" si="72"/>
        <v>0</v>
      </c>
      <c r="FSO71" s="26">
        <f t="shared" si="72"/>
        <v>0</v>
      </c>
      <c r="FSP71" s="26">
        <f t="shared" si="72"/>
        <v>0</v>
      </c>
      <c r="FSQ71" s="26">
        <f t="shared" si="72"/>
        <v>0</v>
      </c>
      <c r="FSR71" s="26">
        <f t="shared" si="72"/>
        <v>0</v>
      </c>
      <c r="FSS71" s="26">
        <f t="shared" si="72"/>
        <v>0</v>
      </c>
      <c r="FST71" s="26">
        <f t="shared" si="72"/>
        <v>0</v>
      </c>
      <c r="FSU71" s="26">
        <f t="shared" si="72"/>
        <v>0</v>
      </c>
      <c r="FSV71" s="26">
        <f t="shared" si="72"/>
        <v>0</v>
      </c>
      <c r="FSW71" s="26">
        <f t="shared" si="72"/>
        <v>0</v>
      </c>
      <c r="FSX71" s="26">
        <f t="shared" si="72"/>
        <v>0</v>
      </c>
      <c r="FSY71" s="26">
        <f t="shared" si="72"/>
        <v>0</v>
      </c>
      <c r="FSZ71" s="26">
        <f t="shared" si="72"/>
        <v>0</v>
      </c>
      <c r="FTA71" s="26">
        <f t="shared" si="72"/>
        <v>0</v>
      </c>
      <c r="FTB71" s="26">
        <f t="shared" si="72"/>
        <v>0</v>
      </c>
      <c r="FTC71" s="26">
        <f t="shared" si="72"/>
        <v>0</v>
      </c>
      <c r="FTD71" s="26">
        <f t="shared" si="72"/>
        <v>0</v>
      </c>
      <c r="FTE71" s="26">
        <f t="shared" si="72"/>
        <v>0</v>
      </c>
      <c r="FTF71" s="26">
        <f t="shared" si="72"/>
        <v>0</v>
      </c>
      <c r="FTG71" s="26">
        <f t="shared" si="72"/>
        <v>0</v>
      </c>
      <c r="FTH71" s="26">
        <f t="shared" si="72"/>
        <v>0</v>
      </c>
      <c r="FTI71" s="26">
        <f t="shared" si="72"/>
        <v>0</v>
      </c>
      <c r="FTJ71" s="26">
        <f t="shared" si="72"/>
        <v>0</v>
      </c>
      <c r="FTK71" s="26">
        <f t="shared" si="72"/>
        <v>0</v>
      </c>
      <c r="FTL71" s="26">
        <f t="shared" si="72"/>
        <v>0</v>
      </c>
      <c r="FTM71" s="26">
        <f t="shared" si="72"/>
        <v>0</v>
      </c>
      <c r="FTN71" s="26">
        <f t="shared" si="72"/>
        <v>0</v>
      </c>
      <c r="FTO71" s="26">
        <f t="shared" si="72"/>
        <v>0</v>
      </c>
      <c r="FTP71" s="26">
        <f t="shared" si="72"/>
        <v>0</v>
      </c>
      <c r="FTQ71" s="26">
        <f t="shared" si="72"/>
        <v>0</v>
      </c>
      <c r="FTR71" s="26">
        <f t="shared" si="72"/>
        <v>0</v>
      </c>
      <c r="FTS71" s="26">
        <f t="shared" si="72"/>
        <v>0</v>
      </c>
      <c r="FTT71" s="26">
        <f t="shared" si="72"/>
        <v>0</v>
      </c>
      <c r="FTU71" s="26">
        <f t="shared" si="72"/>
        <v>0</v>
      </c>
      <c r="FTV71" s="26">
        <f t="shared" si="72"/>
        <v>0</v>
      </c>
      <c r="FTW71" s="26">
        <f t="shared" si="72"/>
        <v>0</v>
      </c>
      <c r="FTX71" s="26">
        <f t="shared" si="72"/>
        <v>0</v>
      </c>
      <c r="FTY71" s="26">
        <f t="shared" si="72"/>
        <v>0</v>
      </c>
      <c r="FTZ71" s="26">
        <f t="shared" si="72"/>
        <v>0</v>
      </c>
      <c r="FUA71" s="26">
        <f t="shared" si="72"/>
        <v>0</v>
      </c>
      <c r="FUB71" s="26">
        <f t="shared" si="72"/>
        <v>0</v>
      </c>
      <c r="FUC71" s="26">
        <f t="shared" si="72"/>
        <v>0</v>
      </c>
      <c r="FUD71" s="26">
        <f t="shared" si="72"/>
        <v>0</v>
      </c>
      <c r="FUE71" s="26">
        <f t="shared" si="72"/>
        <v>0</v>
      </c>
      <c r="FUF71" s="26">
        <f t="shared" si="72"/>
        <v>0</v>
      </c>
      <c r="FUG71" s="26">
        <f t="shared" si="72"/>
        <v>0</v>
      </c>
      <c r="FUH71" s="26">
        <f t="shared" si="72"/>
        <v>0</v>
      </c>
      <c r="FUI71" s="26">
        <f t="shared" si="72"/>
        <v>0</v>
      </c>
      <c r="FUJ71" s="26">
        <f t="shared" si="72"/>
        <v>0</v>
      </c>
      <c r="FUK71" s="26">
        <f t="shared" ref="FUK71:FWV71" si="73">SUM(FUK67:FUK70)</f>
        <v>0</v>
      </c>
      <c r="FUL71" s="26">
        <f t="shared" si="73"/>
        <v>0</v>
      </c>
      <c r="FUM71" s="26">
        <f t="shared" si="73"/>
        <v>0</v>
      </c>
      <c r="FUN71" s="26">
        <f t="shared" si="73"/>
        <v>0</v>
      </c>
      <c r="FUO71" s="26">
        <f t="shared" si="73"/>
        <v>0</v>
      </c>
      <c r="FUP71" s="26">
        <f t="shared" si="73"/>
        <v>0</v>
      </c>
      <c r="FUQ71" s="26">
        <f t="shared" si="73"/>
        <v>0</v>
      </c>
      <c r="FUR71" s="26">
        <f t="shared" si="73"/>
        <v>0</v>
      </c>
      <c r="FUS71" s="26">
        <f t="shared" si="73"/>
        <v>0</v>
      </c>
      <c r="FUT71" s="26">
        <f t="shared" si="73"/>
        <v>0</v>
      </c>
      <c r="FUU71" s="26">
        <f t="shared" si="73"/>
        <v>0</v>
      </c>
      <c r="FUV71" s="26">
        <f t="shared" si="73"/>
        <v>0</v>
      </c>
      <c r="FUW71" s="26">
        <f t="shared" si="73"/>
        <v>0</v>
      </c>
      <c r="FUX71" s="26">
        <f t="shared" si="73"/>
        <v>0</v>
      </c>
      <c r="FUY71" s="26">
        <f t="shared" si="73"/>
        <v>0</v>
      </c>
      <c r="FUZ71" s="26">
        <f t="shared" si="73"/>
        <v>0</v>
      </c>
      <c r="FVA71" s="26">
        <f t="shared" si="73"/>
        <v>0</v>
      </c>
      <c r="FVB71" s="26">
        <f t="shared" si="73"/>
        <v>0</v>
      </c>
      <c r="FVC71" s="26">
        <f t="shared" si="73"/>
        <v>0</v>
      </c>
      <c r="FVD71" s="26">
        <f t="shared" si="73"/>
        <v>0</v>
      </c>
      <c r="FVE71" s="26">
        <f t="shared" si="73"/>
        <v>0</v>
      </c>
      <c r="FVF71" s="26">
        <f t="shared" si="73"/>
        <v>0</v>
      </c>
      <c r="FVG71" s="26">
        <f t="shared" si="73"/>
        <v>0</v>
      </c>
      <c r="FVH71" s="26">
        <f t="shared" si="73"/>
        <v>0</v>
      </c>
      <c r="FVI71" s="26">
        <f t="shared" si="73"/>
        <v>0</v>
      </c>
      <c r="FVJ71" s="26">
        <f t="shared" si="73"/>
        <v>0</v>
      </c>
      <c r="FVK71" s="26">
        <f t="shared" si="73"/>
        <v>0</v>
      </c>
      <c r="FVL71" s="26">
        <f t="shared" si="73"/>
        <v>0</v>
      </c>
      <c r="FVM71" s="26">
        <f t="shared" si="73"/>
        <v>0</v>
      </c>
      <c r="FVN71" s="26">
        <f t="shared" si="73"/>
        <v>0</v>
      </c>
      <c r="FVO71" s="26">
        <f t="shared" si="73"/>
        <v>0</v>
      </c>
      <c r="FVP71" s="26">
        <f t="shared" si="73"/>
        <v>0</v>
      </c>
      <c r="FVQ71" s="26">
        <f t="shared" si="73"/>
        <v>0</v>
      </c>
      <c r="FVR71" s="26">
        <f t="shared" si="73"/>
        <v>0</v>
      </c>
      <c r="FVS71" s="26">
        <f t="shared" si="73"/>
        <v>0</v>
      </c>
      <c r="FVT71" s="26">
        <f t="shared" si="73"/>
        <v>0</v>
      </c>
      <c r="FVU71" s="26">
        <f t="shared" si="73"/>
        <v>0</v>
      </c>
      <c r="FVV71" s="26">
        <f t="shared" si="73"/>
        <v>0</v>
      </c>
      <c r="FVW71" s="26">
        <f t="shared" si="73"/>
        <v>0</v>
      </c>
      <c r="FVX71" s="26">
        <f t="shared" si="73"/>
        <v>0</v>
      </c>
      <c r="FVY71" s="26">
        <f t="shared" si="73"/>
        <v>0</v>
      </c>
      <c r="FVZ71" s="26">
        <f t="shared" si="73"/>
        <v>0</v>
      </c>
      <c r="FWA71" s="26">
        <f t="shared" si="73"/>
        <v>0</v>
      </c>
      <c r="FWB71" s="26">
        <f t="shared" si="73"/>
        <v>0</v>
      </c>
      <c r="FWC71" s="26">
        <f t="shared" si="73"/>
        <v>0</v>
      </c>
      <c r="FWD71" s="26">
        <f t="shared" si="73"/>
        <v>0</v>
      </c>
      <c r="FWE71" s="26">
        <f t="shared" si="73"/>
        <v>0</v>
      </c>
      <c r="FWF71" s="26">
        <f t="shared" si="73"/>
        <v>0</v>
      </c>
      <c r="FWG71" s="26">
        <f t="shared" si="73"/>
        <v>0</v>
      </c>
      <c r="FWH71" s="26">
        <f t="shared" si="73"/>
        <v>0</v>
      </c>
      <c r="FWI71" s="26">
        <f t="shared" si="73"/>
        <v>0</v>
      </c>
      <c r="FWJ71" s="26">
        <f t="shared" si="73"/>
        <v>0</v>
      </c>
      <c r="FWK71" s="26">
        <f t="shared" si="73"/>
        <v>0</v>
      </c>
      <c r="FWL71" s="26">
        <f t="shared" si="73"/>
        <v>0</v>
      </c>
      <c r="FWM71" s="26">
        <f t="shared" si="73"/>
        <v>0</v>
      </c>
      <c r="FWN71" s="26">
        <f t="shared" si="73"/>
        <v>0</v>
      </c>
      <c r="FWO71" s="26">
        <f t="shared" si="73"/>
        <v>0</v>
      </c>
      <c r="FWP71" s="26">
        <f t="shared" si="73"/>
        <v>0</v>
      </c>
      <c r="FWQ71" s="26">
        <f t="shared" si="73"/>
        <v>0</v>
      </c>
      <c r="FWR71" s="26">
        <f t="shared" si="73"/>
        <v>0</v>
      </c>
      <c r="FWS71" s="26">
        <f t="shared" si="73"/>
        <v>0</v>
      </c>
      <c r="FWT71" s="26">
        <f t="shared" si="73"/>
        <v>0</v>
      </c>
      <c r="FWU71" s="26">
        <f t="shared" si="73"/>
        <v>0</v>
      </c>
      <c r="FWV71" s="26">
        <f t="shared" si="73"/>
        <v>0</v>
      </c>
      <c r="FWW71" s="26">
        <f t="shared" ref="FWW71:FZH71" si="74">SUM(FWW67:FWW70)</f>
        <v>0</v>
      </c>
      <c r="FWX71" s="26">
        <f t="shared" si="74"/>
        <v>0</v>
      </c>
      <c r="FWY71" s="26">
        <f t="shared" si="74"/>
        <v>0</v>
      </c>
      <c r="FWZ71" s="26">
        <f t="shared" si="74"/>
        <v>0</v>
      </c>
      <c r="FXA71" s="26">
        <f t="shared" si="74"/>
        <v>0</v>
      </c>
      <c r="FXB71" s="26">
        <f t="shared" si="74"/>
        <v>0</v>
      </c>
      <c r="FXC71" s="26">
        <f t="shared" si="74"/>
        <v>0</v>
      </c>
      <c r="FXD71" s="26">
        <f t="shared" si="74"/>
        <v>0</v>
      </c>
      <c r="FXE71" s="26">
        <f t="shared" si="74"/>
        <v>0</v>
      </c>
      <c r="FXF71" s="26">
        <f t="shared" si="74"/>
        <v>0</v>
      </c>
      <c r="FXG71" s="26">
        <f t="shared" si="74"/>
        <v>0</v>
      </c>
      <c r="FXH71" s="26">
        <f t="shared" si="74"/>
        <v>0</v>
      </c>
      <c r="FXI71" s="26">
        <f t="shared" si="74"/>
        <v>0</v>
      </c>
      <c r="FXJ71" s="26">
        <f t="shared" si="74"/>
        <v>0</v>
      </c>
      <c r="FXK71" s="26">
        <f t="shared" si="74"/>
        <v>0</v>
      </c>
      <c r="FXL71" s="26">
        <f t="shared" si="74"/>
        <v>0</v>
      </c>
      <c r="FXM71" s="26">
        <f t="shared" si="74"/>
        <v>0</v>
      </c>
      <c r="FXN71" s="26">
        <f t="shared" si="74"/>
        <v>0</v>
      </c>
      <c r="FXO71" s="26">
        <f t="shared" si="74"/>
        <v>0</v>
      </c>
      <c r="FXP71" s="26">
        <f t="shared" si="74"/>
        <v>0</v>
      </c>
      <c r="FXQ71" s="26">
        <f t="shared" si="74"/>
        <v>0</v>
      </c>
      <c r="FXR71" s="26">
        <f t="shared" si="74"/>
        <v>0</v>
      </c>
      <c r="FXS71" s="26">
        <f t="shared" si="74"/>
        <v>0</v>
      </c>
      <c r="FXT71" s="26">
        <f t="shared" si="74"/>
        <v>0</v>
      </c>
      <c r="FXU71" s="26">
        <f t="shared" si="74"/>
        <v>0</v>
      </c>
      <c r="FXV71" s="26">
        <f t="shared" si="74"/>
        <v>0</v>
      </c>
      <c r="FXW71" s="26">
        <f t="shared" si="74"/>
        <v>0</v>
      </c>
      <c r="FXX71" s="26">
        <f t="shared" si="74"/>
        <v>0</v>
      </c>
      <c r="FXY71" s="26">
        <f t="shared" si="74"/>
        <v>0</v>
      </c>
      <c r="FXZ71" s="26">
        <f t="shared" si="74"/>
        <v>0</v>
      </c>
      <c r="FYA71" s="26">
        <f t="shared" si="74"/>
        <v>0</v>
      </c>
      <c r="FYB71" s="26">
        <f t="shared" si="74"/>
        <v>0</v>
      </c>
      <c r="FYC71" s="26">
        <f t="shared" si="74"/>
        <v>0</v>
      </c>
      <c r="FYD71" s="26">
        <f t="shared" si="74"/>
        <v>0</v>
      </c>
      <c r="FYE71" s="26">
        <f t="shared" si="74"/>
        <v>0</v>
      </c>
      <c r="FYF71" s="26">
        <f t="shared" si="74"/>
        <v>0</v>
      </c>
      <c r="FYG71" s="26">
        <f t="shared" si="74"/>
        <v>0</v>
      </c>
      <c r="FYH71" s="26">
        <f t="shared" si="74"/>
        <v>0</v>
      </c>
      <c r="FYI71" s="26">
        <f t="shared" si="74"/>
        <v>0</v>
      </c>
      <c r="FYJ71" s="26">
        <f t="shared" si="74"/>
        <v>0</v>
      </c>
      <c r="FYK71" s="26">
        <f t="shared" si="74"/>
        <v>0</v>
      </c>
      <c r="FYL71" s="26">
        <f t="shared" si="74"/>
        <v>0</v>
      </c>
      <c r="FYM71" s="26">
        <f t="shared" si="74"/>
        <v>0</v>
      </c>
      <c r="FYN71" s="26">
        <f t="shared" si="74"/>
        <v>0</v>
      </c>
      <c r="FYO71" s="26">
        <f t="shared" si="74"/>
        <v>0</v>
      </c>
      <c r="FYP71" s="26">
        <f t="shared" si="74"/>
        <v>0</v>
      </c>
      <c r="FYQ71" s="26">
        <f t="shared" si="74"/>
        <v>0</v>
      </c>
      <c r="FYR71" s="26">
        <f t="shared" si="74"/>
        <v>0</v>
      </c>
      <c r="FYS71" s="26">
        <f t="shared" si="74"/>
        <v>0</v>
      </c>
      <c r="FYT71" s="26">
        <f t="shared" si="74"/>
        <v>0</v>
      </c>
      <c r="FYU71" s="26">
        <f t="shared" si="74"/>
        <v>0</v>
      </c>
      <c r="FYV71" s="26">
        <f t="shared" si="74"/>
        <v>0</v>
      </c>
      <c r="FYW71" s="26">
        <f t="shared" si="74"/>
        <v>0</v>
      </c>
      <c r="FYX71" s="26">
        <f t="shared" si="74"/>
        <v>0</v>
      </c>
      <c r="FYY71" s="26">
        <f t="shared" si="74"/>
        <v>0</v>
      </c>
      <c r="FYZ71" s="26">
        <f t="shared" si="74"/>
        <v>0</v>
      </c>
      <c r="FZA71" s="26">
        <f t="shared" si="74"/>
        <v>0</v>
      </c>
      <c r="FZB71" s="26">
        <f t="shared" si="74"/>
        <v>0</v>
      </c>
      <c r="FZC71" s="26">
        <f t="shared" si="74"/>
        <v>0</v>
      </c>
      <c r="FZD71" s="26">
        <f t="shared" si="74"/>
        <v>0</v>
      </c>
      <c r="FZE71" s="26">
        <f t="shared" si="74"/>
        <v>0</v>
      </c>
      <c r="FZF71" s="26">
        <f t="shared" si="74"/>
        <v>0</v>
      </c>
      <c r="FZG71" s="26">
        <f t="shared" si="74"/>
        <v>0</v>
      </c>
      <c r="FZH71" s="26">
        <f t="shared" si="74"/>
        <v>0</v>
      </c>
      <c r="FZI71" s="26">
        <f t="shared" ref="FZI71:GBT71" si="75">SUM(FZI67:FZI70)</f>
        <v>0</v>
      </c>
      <c r="FZJ71" s="26">
        <f t="shared" si="75"/>
        <v>0</v>
      </c>
      <c r="FZK71" s="26">
        <f t="shared" si="75"/>
        <v>0</v>
      </c>
      <c r="FZL71" s="26">
        <f t="shared" si="75"/>
        <v>0</v>
      </c>
      <c r="FZM71" s="26">
        <f t="shared" si="75"/>
        <v>0</v>
      </c>
      <c r="FZN71" s="26">
        <f t="shared" si="75"/>
        <v>0</v>
      </c>
      <c r="FZO71" s="26">
        <f t="shared" si="75"/>
        <v>0</v>
      </c>
      <c r="FZP71" s="26">
        <f t="shared" si="75"/>
        <v>0</v>
      </c>
      <c r="FZQ71" s="26">
        <f t="shared" si="75"/>
        <v>0</v>
      </c>
      <c r="FZR71" s="26">
        <f t="shared" si="75"/>
        <v>0</v>
      </c>
      <c r="FZS71" s="26">
        <f t="shared" si="75"/>
        <v>0</v>
      </c>
      <c r="FZT71" s="26">
        <f t="shared" si="75"/>
        <v>0</v>
      </c>
      <c r="FZU71" s="26">
        <f t="shared" si="75"/>
        <v>0</v>
      </c>
      <c r="FZV71" s="26">
        <f t="shared" si="75"/>
        <v>0</v>
      </c>
      <c r="FZW71" s="26">
        <f t="shared" si="75"/>
        <v>0</v>
      </c>
      <c r="FZX71" s="26">
        <f t="shared" si="75"/>
        <v>0</v>
      </c>
      <c r="FZY71" s="26">
        <f t="shared" si="75"/>
        <v>0</v>
      </c>
      <c r="FZZ71" s="26">
        <f t="shared" si="75"/>
        <v>0</v>
      </c>
      <c r="GAA71" s="26">
        <f t="shared" si="75"/>
        <v>0</v>
      </c>
      <c r="GAB71" s="26">
        <f t="shared" si="75"/>
        <v>0</v>
      </c>
      <c r="GAC71" s="26">
        <f t="shared" si="75"/>
        <v>0</v>
      </c>
      <c r="GAD71" s="26">
        <f t="shared" si="75"/>
        <v>0</v>
      </c>
      <c r="GAE71" s="26">
        <f t="shared" si="75"/>
        <v>0</v>
      </c>
      <c r="GAF71" s="26">
        <f t="shared" si="75"/>
        <v>0</v>
      </c>
      <c r="GAG71" s="26">
        <f t="shared" si="75"/>
        <v>0</v>
      </c>
      <c r="GAH71" s="26">
        <f t="shared" si="75"/>
        <v>0</v>
      </c>
      <c r="GAI71" s="26">
        <f t="shared" si="75"/>
        <v>0</v>
      </c>
      <c r="GAJ71" s="26">
        <f t="shared" si="75"/>
        <v>0</v>
      </c>
      <c r="GAK71" s="26">
        <f t="shared" si="75"/>
        <v>0</v>
      </c>
      <c r="GAL71" s="26">
        <f t="shared" si="75"/>
        <v>0</v>
      </c>
      <c r="GAM71" s="26">
        <f t="shared" si="75"/>
        <v>0</v>
      </c>
      <c r="GAN71" s="26">
        <f t="shared" si="75"/>
        <v>0</v>
      </c>
      <c r="GAO71" s="26">
        <f t="shared" si="75"/>
        <v>0</v>
      </c>
      <c r="GAP71" s="26">
        <f t="shared" si="75"/>
        <v>0</v>
      </c>
      <c r="GAQ71" s="26">
        <f t="shared" si="75"/>
        <v>0</v>
      </c>
      <c r="GAR71" s="26">
        <f t="shared" si="75"/>
        <v>0</v>
      </c>
      <c r="GAS71" s="26">
        <f t="shared" si="75"/>
        <v>0</v>
      </c>
      <c r="GAT71" s="26">
        <f t="shared" si="75"/>
        <v>0</v>
      </c>
      <c r="GAU71" s="26">
        <f t="shared" si="75"/>
        <v>0</v>
      </c>
      <c r="GAV71" s="26">
        <f t="shared" si="75"/>
        <v>0</v>
      </c>
      <c r="GAW71" s="26">
        <f t="shared" si="75"/>
        <v>0</v>
      </c>
      <c r="GAX71" s="26">
        <f t="shared" si="75"/>
        <v>0</v>
      </c>
      <c r="GAY71" s="26">
        <f t="shared" si="75"/>
        <v>0</v>
      </c>
      <c r="GAZ71" s="26">
        <f t="shared" si="75"/>
        <v>0</v>
      </c>
      <c r="GBA71" s="26">
        <f t="shared" si="75"/>
        <v>0</v>
      </c>
      <c r="GBB71" s="26">
        <f t="shared" si="75"/>
        <v>0</v>
      </c>
      <c r="GBC71" s="26">
        <f t="shared" si="75"/>
        <v>0</v>
      </c>
      <c r="GBD71" s="26">
        <f t="shared" si="75"/>
        <v>0</v>
      </c>
      <c r="GBE71" s="26">
        <f t="shared" si="75"/>
        <v>0</v>
      </c>
      <c r="GBF71" s="26">
        <f t="shared" si="75"/>
        <v>0</v>
      </c>
      <c r="GBG71" s="26">
        <f t="shared" si="75"/>
        <v>0</v>
      </c>
      <c r="GBH71" s="26">
        <f t="shared" si="75"/>
        <v>0</v>
      </c>
      <c r="GBI71" s="26">
        <f t="shared" si="75"/>
        <v>0</v>
      </c>
      <c r="GBJ71" s="26">
        <f t="shared" si="75"/>
        <v>0</v>
      </c>
      <c r="GBK71" s="26">
        <f t="shared" si="75"/>
        <v>0</v>
      </c>
      <c r="GBL71" s="26">
        <f t="shared" si="75"/>
        <v>0</v>
      </c>
      <c r="GBM71" s="26">
        <f t="shared" si="75"/>
        <v>0</v>
      </c>
      <c r="GBN71" s="26">
        <f t="shared" si="75"/>
        <v>0</v>
      </c>
      <c r="GBO71" s="26">
        <f t="shared" si="75"/>
        <v>0</v>
      </c>
      <c r="GBP71" s="26">
        <f t="shared" si="75"/>
        <v>0</v>
      </c>
      <c r="GBQ71" s="26">
        <f t="shared" si="75"/>
        <v>0</v>
      </c>
      <c r="GBR71" s="26">
        <f t="shared" si="75"/>
        <v>0</v>
      </c>
      <c r="GBS71" s="26">
        <f t="shared" si="75"/>
        <v>0</v>
      </c>
      <c r="GBT71" s="26">
        <f t="shared" si="75"/>
        <v>0</v>
      </c>
      <c r="GBU71" s="26">
        <f t="shared" ref="GBU71:GEF71" si="76">SUM(GBU67:GBU70)</f>
        <v>0</v>
      </c>
      <c r="GBV71" s="26">
        <f t="shared" si="76"/>
        <v>0</v>
      </c>
      <c r="GBW71" s="26">
        <f t="shared" si="76"/>
        <v>0</v>
      </c>
      <c r="GBX71" s="26">
        <f t="shared" si="76"/>
        <v>0</v>
      </c>
      <c r="GBY71" s="26">
        <f t="shared" si="76"/>
        <v>0</v>
      </c>
      <c r="GBZ71" s="26">
        <f t="shared" si="76"/>
        <v>0</v>
      </c>
      <c r="GCA71" s="26">
        <f t="shared" si="76"/>
        <v>0</v>
      </c>
      <c r="GCB71" s="26">
        <f t="shared" si="76"/>
        <v>0</v>
      </c>
      <c r="GCC71" s="26">
        <f t="shared" si="76"/>
        <v>0</v>
      </c>
      <c r="GCD71" s="26">
        <f t="shared" si="76"/>
        <v>0</v>
      </c>
      <c r="GCE71" s="26">
        <f t="shared" si="76"/>
        <v>0</v>
      </c>
      <c r="GCF71" s="26">
        <f t="shared" si="76"/>
        <v>0</v>
      </c>
      <c r="GCG71" s="26">
        <f t="shared" si="76"/>
        <v>0</v>
      </c>
      <c r="GCH71" s="26">
        <f t="shared" si="76"/>
        <v>0</v>
      </c>
      <c r="GCI71" s="26">
        <f t="shared" si="76"/>
        <v>0</v>
      </c>
      <c r="GCJ71" s="26">
        <f t="shared" si="76"/>
        <v>0</v>
      </c>
      <c r="GCK71" s="26">
        <f t="shared" si="76"/>
        <v>0</v>
      </c>
      <c r="GCL71" s="26">
        <f t="shared" si="76"/>
        <v>0</v>
      </c>
      <c r="GCM71" s="26">
        <f t="shared" si="76"/>
        <v>0</v>
      </c>
      <c r="GCN71" s="26">
        <f t="shared" si="76"/>
        <v>0</v>
      </c>
      <c r="GCO71" s="26">
        <f t="shared" si="76"/>
        <v>0</v>
      </c>
      <c r="GCP71" s="26">
        <f t="shared" si="76"/>
        <v>0</v>
      </c>
      <c r="GCQ71" s="26">
        <f t="shared" si="76"/>
        <v>0</v>
      </c>
      <c r="GCR71" s="26">
        <f t="shared" si="76"/>
        <v>0</v>
      </c>
      <c r="GCS71" s="26">
        <f t="shared" si="76"/>
        <v>0</v>
      </c>
      <c r="GCT71" s="26">
        <f t="shared" si="76"/>
        <v>0</v>
      </c>
      <c r="GCU71" s="26">
        <f t="shared" si="76"/>
        <v>0</v>
      </c>
      <c r="GCV71" s="26">
        <f t="shared" si="76"/>
        <v>0</v>
      </c>
      <c r="GCW71" s="26">
        <f t="shared" si="76"/>
        <v>0</v>
      </c>
      <c r="GCX71" s="26">
        <f t="shared" si="76"/>
        <v>0</v>
      </c>
      <c r="GCY71" s="26">
        <f t="shared" si="76"/>
        <v>0</v>
      </c>
      <c r="GCZ71" s="26">
        <f t="shared" si="76"/>
        <v>0</v>
      </c>
      <c r="GDA71" s="26">
        <f t="shared" si="76"/>
        <v>0</v>
      </c>
      <c r="GDB71" s="26">
        <f t="shared" si="76"/>
        <v>0</v>
      </c>
      <c r="GDC71" s="26">
        <f t="shared" si="76"/>
        <v>0</v>
      </c>
      <c r="GDD71" s="26">
        <f t="shared" si="76"/>
        <v>0</v>
      </c>
      <c r="GDE71" s="26">
        <f t="shared" si="76"/>
        <v>0</v>
      </c>
      <c r="GDF71" s="26">
        <f t="shared" si="76"/>
        <v>0</v>
      </c>
      <c r="GDG71" s="26">
        <f t="shared" si="76"/>
        <v>0</v>
      </c>
      <c r="GDH71" s="26">
        <f t="shared" si="76"/>
        <v>0</v>
      </c>
      <c r="GDI71" s="26">
        <f t="shared" si="76"/>
        <v>0</v>
      </c>
      <c r="GDJ71" s="26">
        <f t="shared" si="76"/>
        <v>0</v>
      </c>
      <c r="GDK71" s="26">
        <f t="shared" si="76"/>
        <v>0</v>
      </c>
      <c r="GDL71" s="26">
        <f t="shared" si="76"/>
        <v>0</v>
      </c>
      <c r="GDM71" s="26">
        <f t="shared" si="76"/>
        <v>0</v>
      </c>
      <c r="GDN71" s="26">
        <f t="shared" si="76"/>
        <v>0</v>
      </c>
      <c r="GDO71" s="26">
        <f t="shared" si="76"/>
        <v>0</v>
      </c>
      <c r="GDP71" s="26">
        <f t="shared" si="76"/>
        <v>0</v>
      </c>
      <c r="GDQ71" s="26">
        <f t="shared" si="76"/>
        <v>0</v>
      </c>
      <c r="GDR71" s="26">
        <f t="shared" si="76"/>
        <v>0</v>
      </c>
      <c r="GDS71" s="26">
        <f t="shared" si="76"/>
        <v>0</v>
      </c>
      <c r="GDT71" s="26">
        <f t="shared" si="76"/>
        <v>0</v>
      </c>
      <c r="GDU71" s="26">
        <f t="shared" si="76"/>
        <v>0</v>
      </c>
      <c r="GDV71" s="26">
        <f t="shared" si="76"/>
        <v>0</v>
      </c>
      <c r="GDW71" s="26">
        <f t="shared" si="76"/>
        <v>0</v>
      </c>
      <c r="GDX71" s="26">
        <f t="shared" si="76"/>
        <v>0</v>
      </c>
      <c r="GDY71" s="26">
        <f t="shared" si="76"/>
        <v>0</v>
      </c>
      <c r="GDZ71" s="26">
        <f t="shared" si="76"/>
        <v>0</v>
      </c>
      <c r="GEA71" s="26">
        <f t="shared" si="76"/>
        <v>0</v>
      </c>
      <c r="GEB71" s="26">
        <f t="shared" si="76"/>
        <v>0</v>
      </c>
      <c r="GEC71" s="26">
        <f t="shared" si="76"/>
        <v>0</v>
      </c>
      <c r="GED71" s="26">
        <f t="shared" si="76"/>
        <v>0</v>
      </c>
      <c r="GEE71" s="26">
        <f t="shared" si="76"/>
        <v>0</v>
      </c>
      <c r="GEF71" s="26">
        <f t="shared" si="76"/>
        <v>0</v>
      </c>
      <c r="GEG71" s="26">
        <f t="shared" ref="GEG71:GGR71" si="77">SUM(GEG67:GEG70)</f>
        <v>0</v>
      </c>
      <c r="GEH71" s="26">
        <f t="shared" si="77"/>
        <v>0</v>
      </c>
      <c r="GEI71" s="26">
        <f t="shared" si="77"/>
        <v>0</v>
      </c>
      <c r="GEJ71" s="26">
        <f t="shared" si="77"/>
        <v>0</v>
      </c>
      <c r="GEK71" s="26">
        <f t="shared" si="77"/>
        <v>0</v>
      </c>
      <c r="GEL71" s="26">
        <f t="shared" si="77"/>
        <v>0</v>
      </c>
      <c r="GEM71" s="26">
        <f t="shared" si="77"/>
        <v>0</v>
      </c>
      <c r="GEN71" s="26">
        <f t="shared" si="77"/>
        <v>0</v>
      </c>
      <c r="GEO71" s="26">
        <f t="shared" si="77"/>
        <v>0</v>
      </c>
      <c r="GEP71" s="26">
        <f t="shared" si="77"/>
        <v>0</v>
      </c>
      <c r="GEQ71" s="26">
        <f t="shared" si="77"/>
        <v>0</v>
      </c>
      <c r="GER71" s="26">
        <f t="shared" si="77"/>
        <v>0</v>
      </c>
      <c r="GES71" s="26">
        <f t="shared" si="77"/>
        <v>0</v>
      </c>
      <c r="GET71" s="26">
        <f t="shared" si="77"/>
        <v>0</v>
      </c>
      <c r="GEU71" s="26">
        <f t="shared" si="77"/>
        <v>0</v>
      </c>
      <c r="GEV71" s="26">
        <f t="shared" si="77"/>
        <v>0</v>
      </c>
      <c r="GEW71" s="26">
        <f t="shared" si="77"/>
        <v>0</v>
      </c>
      <c r="GEX71" s="26">
        <f t="shared" si="77"/>
        <v>0</v>
      </c>
      <c r="GEY71" s="26">
        <f t="shared" si="77"/>
        <v>0</v>
      </c>
      <c r="GEZ71" s="26">
        <f t="shared" si="77"/>
        <v>0</v>
      </c>
      <c r="GFA71" s="26">
        <f t="shared" si="77"/>
        <v>0</v>
      </c>
      <c r="GFB71" s="26">
        <f t="shared" si="77"/>
        <v>0</v>
      </c>
      <c r="GFC71" s="26">
        <f t="shared" si="77"/>
        <v>0</v>
      </c>
      <c r="GFD71" s="26">
        <f t="shared" si="77"/>
        <v>0</v>
      </c>
      <c r="GFE71" s="26">
        <f t="shared" si="77"/>
        <v>0</v>
      </c>
      <c r="GFF71" s="26">
        <f t="shared" si="77"/>
        <v>0</v>
      </c>
      <c r="GFG71" s="26">
        <f t="shared" si="77"/>
        <v>0</v>
      </c>
      <c r="GFH71" s="26">
        <f t="shared" si="77"/>
        <v>0</v>
      </c>
      <c r="GFI71" s="26">
        <f t="shared" si="77"/>
        <v>0</v>
      </c>
      <c r="GFJ71" s="26">
        <f t="shared" si="77"/>
        <v>0</v>
      </c>
      <c r="GFK71" s="26">
        <f t="shared" si="77"/>
        <v>0</v>
      </c>
      <c r="GFL71" s="26">
        <f t="shared" si="77"/>
        <v>0</v>
      </c>
      <c r="GFM71" s="26">
        <f t="shared" si="77"/>
        <v>0</v>
      </c>
      <c r="GFN71" s="26">
        <f t="shared" si="77"/>
        <v>0</v>
      </c>
      <c r="GFO71" s="26">
        <f t="shared" si="77"/>
        <v>0</v>
      </c>
      <c r="GFP71" s="26">
        <f t="shared" si="77"/>
        <v>0</v>
      </c>
      <c r="GFQ71" s="26">
        <f t="shared" si="77"/>
        <v>0</v>
      </c>
      <c r="GFR71" s="26">
        <f t="shared" si="77"/>
        <v>0</v>
      </c>
      <c r="GFS71" s="26">
        <f t="shared" si="77"/>
        <v>0</v>
      </c>
      <c r="GFT71" s="26">
        <f t="shared" si="77"/>
        <v>0</v>
      </c>
      <c r="GFU71" s="26">
        <f t="shared" si="77"/>
        <v>0</v>
      </c>
      <c r="GFV71" s="26">
        <f t="shared" si="77"/>
        <v>0</v>
      </c>
      <c r="GFW71" s="26">
        <f t="shared" si="77"/>
        <v>0</v>
      </c>
      <c r="GFX71" s="26">
        <f t="shared" si="77"/>
        <v>0</v>
      </c>
      <c r="GFY71" s="26">
        <f t="shared" si="77"/>
        <v>0</v>
      </c>
      <c r="GFZ71" s="26">
        <f t="shared" si="77"/>
        <v>0</v>
      </c>
      <c r="GGA71" s="26">
        <f t="shared" si="77"/>
        <v>0</v>
      </c>
      <c r="GGB71" s="26">
        <f t="shared" si="77"/>
        <v>0</v>
      </c>
      <c r="GGC71" s="26">
        <f t="shared" si="77"/>
        <v>0</v>
      </c>
      <c r="GGD71" s="26">
        <f t="shared" si="77"/>
        <v>0</v>
      </c>
      <c r="GGE71" s="26">
        <f t="shared" si="77"/>
        <v>0</v>
      </c>
      <c r="GGF71" s="26">
        <f t="shared" si="77"/>
        <v>0</v>
      </c>
      <c r="GGG71" s="26">
        <f t="shared" si="77"/>
        <v>0</v>
      </c>
      <c r="GGH71" s="26">
        <f t="shared" si="77"/>
        <v>0</v>
      </c>
      <c r="GGI71" s="26">
        <f t="shared" si="77"/>
        <v>0</v>
      </c>
      <c r="GGJ71" s="26">
        <f t="shared" si="77"/>
        <v>0</v>
      </c>
      <c r="GGK71" s="26">
        <f t="shared" si="77"/>
        <v>0</v>
      </c>
      <c r="GGL71" s="26">
        <f t="shared" si="77"/>
        <v>0</v>
      </c>
      <c r="GGM71" s="26">
        <f t="shared" si="77"/>
        <v>0</v>
      </c>
      <c r="GGN71" s="26">
        <f t="shared" si="77"/>
        <v>0</v>
      </c>
      <c r="GGO71" s="26">
        <f t="shared" si="77"/>
        <v>0</v>
      </c>
      <c r="GGP71" s="26">
        <f t="shared" si="77"/>
        <v>0</v>
      </c>
      <c r="GGQ71" s="26">
        <f t="shared" si="77"/>
        <v>0</v>
      </c>
      <c r="GGR71" s="26">
        <f t="shared" si="77"/>
        <v>0</v>
      </c>
      <c r="GGS71" s="26">
        <f t="shared" ref="GGS71:GJD71" si="78">SUM(GGS67:GGS70)</f>
        <v>0</v>
      </c>
      <c r="GGT71" s="26">
        <f t="shared" si="78"/>
        <v>0</v>
      </c>
      <c r="GGU71" s="26">
        <f t="shared" si="78"/>
        <v>0</v>
      </c>
      <c r="GGV71" s="26">
        <f t="shared" si="78"/>
        <v>0</v>
      </c>
      <c r="GGW71" s="26">
        <f t="shared" si="78"/>
        <v>0</v>
      </c>
      <c r="GGX71" s="26">
        <f t="shared" si="78"/>
        <v>0</v>
      </c>
      <c r="GGY71" s="26">
        <f t="shared" si="78"/>
        <v>0</v>
      </c>
      <c r="GGZ71" s="26">
        <f t="shared" si="78"/>
        <v>0</v>
      </c>
      <c r="GHA71" s="26">
        <f t="shared" si="78"/>
        <v>0</v>
      </c>
      <c r="GHB71" s="26">
        <f t="shared" si="78"/>
        <v>0</v>
      </c>
      <c r="GHC71" s="26">
        <f t="shared" si="78"/>
        <v>0</v>
      </c>
      <c r="GHD71" s="26">
        <f t="shared" si="78"/>
        <v>0</v>
      </c>
      <c r="GHE71" s="26">
        <f t="shared" si="78"/>
        <v>0</v>
      </c>
      <c r="GHF71" s="26">
        <f t="shared" si="78"/>
        <v>0</v>
      </c>
      <c r="GHG71" s="26">
        <f t="shared" si="78"/>
        <v>0</v>
      </c>
      <c r="GHH71" s="26">
        <f t="shared" si="78"/>
        <v>0</v>
      </c>
      <c r="GHI71" s="26">
        <f t="shared" si="78"/>
        <v>0</v>
      </c>
      <c r="GHJ71" s="26">
        <f t="shared" si="78"/>
        <v>0</v>
      </c>
      <c r="GHK71" s="26">
        <f t="shared" si="78"/>
        <v>0</v>
      </c>
      <c r="GHL71" s="26">
        <f t="shared" si="78"/>
        <v>0</v>
      </c>
      <c r="GHM71" s="26">
        <f t="shared" si="78"/>
        <v>0</v>
      </c>
      <c r="GHN71" s="26">
        <f t="shared" si="78"/>
        <v>0</v>
      </c>
      <c r="GHO71" s="26">
        <f t="shared" si="78"/>
        <v>0</v>
      </c>
      <c r="GHP71" s="26">
        <f t="shared" si="78"/>
        <v>0</v>
      </c>
      <c r="GHQ71" s="26">
        <f t="shared" si="78"/>
        <v>0</v>
      </c>
      <c r="GHR71" s="26">
        <f t="shared" si="78"/>
        <v>0</v>
      </c>
      <c r="GHS71" s="26">
        <f t="shared" si="78"/>
        <v>0</v>
      </c>
      <c r="GHT71" s="26">
        <f t="shared" si="78"/>
        <v>0</v>
      </c>
      <c r="GHU71" s="26">
        <f t="shared" si="78"/>
        <v>0</v>
      </c>
      <c r="GHV71" s="26">
        <f t="shared" si="78"/>
        <v>0</v>
      </c>
      <c r="GHW71" s="26">
        <f t="shared" si="78"/>
        <v>0</v>
      </c>
      <c r="GHX71" s="26">
        <f t="shared" si="78"/>
        <v>0</v>
      </c>
      <c r="GHY71" s="26">
        <f t="shared" si="78"/>
        <v>0</v>
      </c>
      <c r="GHZ71" s="26">
        <f t="shared" si="78"/>
        <v>0</v>
      </c>
      <c r="GIA71" s="26">
        <f t="shared" si="78"/>
        <v>0</v>
      </c>
      <c r="GIB71" s="26">
        <f t="shared" si="78"/>
        <v>0</v>
      </c>
      <c r="GIC71" s="26">
        <f t="shared" si="78"/>
        <v>0</v>
      </c>
      <c r="GID71" s="26">
        <f t="shared" si="78"/>
        <v>0</v>
      </c>
      <c r="GIE71" s="26">
        <f t="shared" si="78"/>
        <v>0</v>
      </c>
      <c r="GIF71" s="26">
        <f t="shared" si="78"/>
        <v>0</v>
      </c>
      <c r="GIG71" s="26">
        <f t="shared" si="78"/>
        <v>0</v>
      </c>
      <c r="GIH71" s="26">
        <f t="shared" si="78"/>
        <v>0</v>
      </c>
      <c r="GII71" s="26">
        <f t="shared" si="78"/>
        <v>0</v>
      </c>
      <c r="GIJ71" s="26">
        <f t="shared" si="78"/>
        <v>0</v>
      </c>
      <c r="GIK71" s="26">
        <f t="shared" si="78"/>
        <v>0</v>
      </c>
      <c r="GIL71" s="26">
        <f t="shared" si="78"/>
        <v>0</v>
      </c>
      <c r="GIM71" s="26">
        <f t="shared" si="78"/>
        <v>0</v>
      </c>
      <c r="GIN71" s="26">
        <f t="shared" si="78"/>
        <v>0</v>
      </c>
      <c r="GIO71" s="26">
        <f t="shared" si="78"/>
        <v>0</v>
      </c>
      <c r="GIP71" s="26">
        <f t="shared" si="78"/>
        <v>0</v>
      </c>
      <c r="GIQ71" s="26">
        <f t="shared" si="78"/>
        <v>0</v>
      </c>
      <c r="GIR71" s="26">
        <f t="shared" si="78"/>
        <v>0</v>
      </c>
      <c r="GIS71" s="26">
        <f t="shared" si="78"/>
        <v>0</v>
      </c>
      <c r="GIT71" s="26">
        <f t="shared" si="78"/>
        <v>0</v>
      </c>
      <c r="GIU71" s="26">
        <f t="shared" si="78"/>
        <v>0</v>
      </c>
      <c r="GIV71" s="26">
        <f t="shared" si="78"/>
        <v>0</v>
      </c>
      <c r="GIW71" s="26">
        <f t="shared" si="78"/>
        <v>0</v>
      </c>
      <c r="GIX71" s="26">
        <f t="shared" si="78"/>
        <v>0</v>
      </c>
      <c r="GIY71" s="26">
        <f t="shared" si="78"/>
        <v>0</v>
      </c>
      <c r="GIZ71" s="26">
        <f t="shared" si="78"/>
        <v>0</v>
      </c>
      <c r="GJA71" s="26">
        <f t="shared" si="78"/>
        <v>0</v>
      </c>
      <c r="GJB71" s="26">
        <f t="shared" si="78"/>
        <v>0</v>
      </c>
      <c r="GJC71" s="26">
        <f t="shared" si="78"/>
        <v>0</v>
      </c>
      <c r="GJD71" s="26">
        <f t="shared" si="78"/>
        <v>0</v>
      </c>
      <c r="GJE71" s="26">
        <f t="shared" ref="GJE71:GLP71" si="79">SUM(GJE67:GJE70)</f>
        <v>0</v>
      </c>
      <c r="GJF71" s="26">
        <f t="shared" si="79"/>
        <v>0</v>
      </c>
      <c r="GJG71" s="26">
        <f t="shared" si="79"/>
        <v>0</v>
      </c>
      <c r="GJH71" s="26">
        <f t="shared" si="79"/>
        <v>0</v>
      </c>
      <c r="GJI71" s="26">
        <f t="shared" si="79"/>
        <v>0</v>
      </c>
      <c r="GJJ71" s="26">
        <f t="shared" si="79"/>
        <v>0</v>
      </c>
      <c r="GJK71" s="26">
        <f t="shared" si="79"/>
        <v>0</v>
      </c>
      <c r="GJL71" s="26">
        <f t="shared" si="79"/>
        <v>0</v>
      </c>
      <c r="GJM71" s="26">
        <f t="shared" si="79"/>
        <v>0</v>
      </c>
      <c r="GJN71" s="26">
        <f t="shared" si="79"/>
        <v>0</v>
      </c>
      <c r="GJO71" s="26">
        <f t="shared" si="79"/>
        <v>0</v>
      </c>
      <c r="GJP71" s="26">
        <f t="shared" si="79"/>
        <v>0</v>
      </c>
      <c r="GJQ71" s="26">
        <f t="shared" si="79"/>
        <v>0</v>
      </c>
      <c r="GJR71" s="26">
        <f t="shared" si="79"/>
        <v>0</v>
      </c>
      <c r="GJS71" s="26">
        <f t="shared" si="79"/>
        <v>0</v>
      </c>
      <c r="GJT71" s="26">
        <f t="shared" si="79"/>
        <v>0</v>
      </c>
      <c r="GJU71" s="26">
        <f t="shared" si="79"/>
        <v>0</v>
      </c>
      <c r="GJV71" s="26">
        <f t="shared" si="79"/>
        <v>0</v>
      </c>
      <c r="GJW71" s="26">
        <f t="shared" si="79"/>
        <v>0</v>
      </c>
      <c r="GJX71" s="26">
        <f t="shared" si="79"/>
        <v>0</v>
      </c>
      <c r="GJY71" s="26">
        <f t="shared" si="79"/>
        <v>0</v>
      </c>
      <c r="GJZ71" s="26">
        <f t="shared" si="79"/>
        <v>0</v>
      </c>
      <c r="GKA71" s="26">
        <f t="shared" si="79"/>
        <v>0</v>
      </c>
      <c r="GKB71" s="26">
        <f t="shared" si="79"/>
        <v>0</v>
      </c>
      <c r="GKC71" s="26">
        <f t="shared" si="79"/>
        <v>0</v>
      </c>
      <c r="GKD71" s="26">
        <f t="shared" si="79"/>
        <v>0</v>
      </c>
      <c r="GKE71" s="26">
        <f t="shared" si="79"/>
        <v>0</v>
      </c>
      <c r="GKF71" s="26">
        <f t="shared" si="79"/>
        <v>0</v>
      </c>
      <c r="GKG71" s="26">
        <f t="shared" si="79"/>
        <v>0</v>
      </c>
      <c r="GKH71" s="26">
        <f t="shared" si="79"/>
        <v>0</v>
      </c>
      <c r="GKI71" s="26">
        <f t="shared" si="79"/>
        <v>0</v>
      </c>
      <c r="GKJ71" s="26">
        <f t="shared" si="79"/>
        <v>0</v>
      </c>
      <c r="GKK71" s="26">
        <f t="shared" si="79"/>
        <v>0</v>
      </c>
      <c r="GKL71" s="26">
        <f t="shared" si="79"/>
        <v>0</v>
      </c>
      <c r="GKM71" s="26">
        <f t="shared" si="79"/>
        <v>0</v>
      </c>
      <c r="GKN71" s="26">
        <f t="shared" si="79"/>
        <v>0</v>
      </c>
      <c r="GKO71" s="26">
        <f t="shared" si="79"/>
        <v>0</v>
      </c>
      <c r="GKP71" s="26">
        <f t="shared" si="79"/>
        <v>0</v>
      </c>
      <c r="GKQ71" s="26">
        <f t="shared" si="79"/>
        <v>0</v>
      </c>
      <c r="GKR71" s="26">
        <f t="shared" si="79"/>
        <v>0</v>
      </c>
      <c r="GKS71" s="26">
        <f t="shared" si="79"/>
        <v>0</v>
      </c>
      <c r="GKT71" s="26">
        <f t="shared" si="79"/>
        <v>0</v>
      </c>
      <c r="GKU71" s="26">
        <f t="shared" si="79"/>
        <v>0</v>
      </c>
      <c r="GKV71" s="26">
        <f t="shared" si="79"/>
        <v>0</v>
      </c>
      <c r="GKW71" s="26">
        <f t="shared" si="79"/>
        <v>0</v>
      </c>
      <c r="GKX71" s="26">
        <f t="shared" si="79"/>
        <v>0</v>
      </c>
      <c r="GKY71" s="26">
        <f t="shared" si="79"/>
        <v>0</v>
      </c>
      <c r="GKZ71" s="26">
        <f t="shared" si="79"/>
        <v>0</v>
      </c>
      <c r="GLA71" s="26">
        <f t="shared" si="79"/>
        <v>0</v>
      </c>
      <c r="GLB71" s="26">
        <f t="shared" si="79"/>
        <v>0</v>
      </c>
      <c r="GLC71" s="26">
        <f t="shared" si="79"/>
        <v>0</v>
      </c>
      <c r="GLD71" s="26">
        <f t="shared" si="79"/>
        <v>0</v>
      </c>
      <c r="GLE71" s="26">
        <f t="shared" si="79"/>
        <v>0</v>
      </c>
      <c r="GLF71" s="26">
        <f t="shared" si="79"/>
        <v>0</v>
      </c>
      <c r="GLG71" s="26">
        <f t="shared" si="79"/>
        <v>0</v>
      </c>
      <c r="GLH71" s="26">
        <f t="shared" si="79"/>
        <v>0</v>
      </c>
      <c r="GLI71" s="26">
        <f t="shared" si="79"/>
        <v>0</v>
      </c>
      <c r="GLJ71" s="26">
        <f t="shared" si="79"/>
        <v>0</v>
      </c>
      <c r="GLK71" s="26">
        <f t="shared" si="79"/>
        <v>0</v>
      </c>
      <c r="GLL71" s="26">
        <f t="shared" si="79"/>
        <v>0</v>
      </c>
      <c r="GLM71" s="26">
        <f t="shared" si="79"/>
        <v>0</v>
      </c>
      <c r="GLN71" s="26">
        <f t="shared" si="79"/>
        <v>0</v>
      </c>
      <c r="GLO71" s="26">
        <f t="shared" si="79"/>
        <v>0</v>
      </c>
      <c r="GLP71" s="26">
        <f t="shared" si="79"/>
        <v>0</v>
      </c>
      <c r="GLQ71" s="26">
        <f t="shared" ref="GLQ71:GOB71" si="80">SUM(GLQ67:GLQ70)</f>
        <v>0</v>
      </c>
      <c r="GLR71" s="26">
        <f t="shared" si="80"/>
        <v>0</v>
      </c>
      <c r="GLS71" s="26">
        <f t="shared" si="80"/>
        <v>0</v>
      </c>
      <c r="GLT71" s="26">
        <f t="shared" si="80"/>
        <v>0</v>
      </c>
      <c r="GLU71" s="26">
        <f t="shared" si="80"/>
        <v>0</v>
      </c>
      <c r="GLV71" s="26">
        <f t="shared" si="80"/>
        <v>0</v>
      </c>
      <c r="GLW71" s="26">
        <f t="shared" si="80"/>
        <v>0</v>
      </c>
      <c r="GLX71" s="26">
        <f t="shared" si="80"/>
        <v>0</v>
      </c>
      <c r="GLY71" s="26">
        <f t="shared" si="80"/>
        <v>0</v>
      </c>
      <c r="GLZ71" s="26">
        <f t="shared" si="80"/>
        <v>0</v>
      </c>
      <c r="GMA71" s="26">
        <f t="shared" si="80"/>
        <v>0</v>
      </c>
      <c r="GMB71" s="26">
        <f t="shared" si="80"/>
        <v>0</v>
      </c>
      <c r="GMC71" s="26">
        <f t="shared" si="80"/>
        <v>0</v>
      </c>
      <c r="GMD71" s="26">
        <f t="shared" si="80"/>
        <v>0</v>
      </c>
      <c r="GME71" s="26">
        <f t="shared" si="80"/>
        <v>0</v>
      </c>
      <c r="GMF71" s="26">
        <f t="shared" si="80"/>
        <v>0</v>
      </c>
      <c r="GMG71" s="26">
        <f t="shared" si="80"/>
        <v>0</v>
      </c>
      <c r="GMH71" s="26">
        <f t="shared" si="80"/>
        <v>0</v>
      </c>
      <c r="GMI71" s="26">
        <f t="shared" si="80"/>
        <v>0</v>
      </c>
      <c r="GMJ71" s="26">
        <f t="shared" si="80"/>
        <v>0</v>
      </c>
      <c r="GMK71" s="26">
        <f t="shared" si="80"/>
        <v>0</v>
      </c>
      <c r="GML71" s="26">
        <f t="shared" si="80"/>
        <v>0</v>
      </c>
      <c r="GMM71" s="26">
        <f t="shared" si="80"/>
        <v>0</v>
      </c>
      <c r="GMN71" s="26">
        <f t="shared" si="80"/>
        <v>0</v>
      </c>
      <c r="GMO71" s="26">
        <f t="shared" si="80"/>
        <v>0</v>
      </c>
      <c r="GMP71" s="26">
        <f t="shared" si="80"/>
        <v>0</v>
      </c>
      <c r="GMQ71" s="26">
        <f t="shared" si="80"/>
        <v>0</v>
      </c>
      <c r="GMR71" s="26">
        <f t="shared" si="80"/>
        <v>0</v>
      </c>
      <c r="GMS71" s="26">
        <f t="shared" si="80"/>
        <v>0</v>
      </c>
      <c r="GMT71" s="26">
        <f t="shared" si="80"/>
        <v>0</v>
      </c>
      <c r="GMU71" s="26">
        <f t="shared" si="80"/>
        <v>0</v>
      </c>
      <c r="GMV71" s="26">
        <f t="shared" si="80"/>
        <v>0</v>
      </c>
      <c r="GMW71" s="26">
        <f t="shared" si="80"/>
        <v>0</v>
      </c>
      <c r="GMX71" s="26">
        <f t="shared" si="80"/>
        <v>0</v>
      </c>
      <c r="GMY71" s="26">
        <f t="shared" si="80"/>
        <v>0</v>
      </c>
      <c r="GMZ71" s="26">
        <f t="shared" si="80"/>
        <v>0</v>
      </c>
      <c r="GNA71" s="26">
        <f t="shared" si="80"/>
        <v>0</v>
      </c>
      <c r="GNB71" s="26">
        <f t="shared" si="80"/>
        <v>0</v>
      </c>
      <c r="GNC71" s="26">
        <f t="shared" si="80"/>
        <v>0</v>
      </c>
      <c r="GND71" s="26">
        <f t="shared" si="80"/>
        <v>0</v>
      </c>
      <c r="GNE71" s="26">
        <f t="shared" si="80"/>
        <v>0</v>
      </c>
      <c r="GNF71" s="26">
        <f t="shared" si="80"/>
        <v>0</v>
      </c>
      <c r="GNG71" s="26">
        <f t="shared" si="80"/>
        <v>0</v>
      </c>
      <c r="GNH71" s="26">
        <f t="shared" si="80"/>
        <v>0</v>
      </c>
      <c r="GNI71" s="26">
        <f t="shared" si="80"/>
        <v>0</v>
      </c>
      <c r="GNJ71" s="26">
        <f t="shared" si="80"/>
        <v>0</v>
      </c>
      <c r="GNK71" s="26">
        <f t="shared" si="80"/>
        <v>0</v>
      </c>
      <c r="GNL71" s="26">
        <f t="shared" si="80"/>
        <v>0</v>
      </c>
      <c r="GNM71" s="26">
        <f t="shared" si="80"/>
        <v>0</v>
      </c>
      <c r="GNN71" s="26">
        <f t="shared" si="80"/>
        <v>0</v>
      </c>
      <c r="GNO71" s="26">
        <f t="shared" si="80"/>
        <v>0</v>
      </c>
      <c r="GNP71" s="26">
        <f t="shared" si="80"/>
        <v>0</v>
      </c>
      <c r="GNQ71" s="26">
        <f t="shared" si="80"/>
        <v>0</v>
      </c>
      <c r="GNR71" s="26">
        <f t="shared" si="80"/>
        <v>0</v>
      </c>
      <c r="GNS71" s="26">
        <f t="shared" si="80"/>
        <v>0</v>
      </c>
      <c r="GNT71" s="26">
        <f t="shared" si="80"/>
        <v>0</v>
      </c>
      <c r="GNU71" s="26">
        <f t="shared" si="80"/>
        <v>0</v>
      </c>
      <c r="GNV71" s="26">
        <f t="shared" si="80"/>
        <v>0</v>
      </c>
      <c r="GNW71" s="26">
        <f t="shared" si="80"/>
        <v>0</v>
      </c>
      <c r="GNX71" s="26">
        <f t="shared" si="80"/>
        <v>0</v>
      </c>
      <c r="GNY71" s="26">
        <f t="shared" si="80"/>
        <v>0</v>
      </c>
      <c r="GNZ71" s="26">
        <f t="shared" si="80"/>
        <v>0</v>
      </c>
      <c r="GOA71" s="26">
        <f t="shared" si="80"/>
        <v>0</v>
      </c>
      <c r="GOB71" s="26">
        <f t="shared" si="80"/>
        <v>0</v>
      </c>
      <c r="GOC71" s="26">
        <f t="shared" ref="GOC71:GQN71" si="81">SUM(GOC67:GOC70)</f>
        <v>0</v>
      </c>
      <c r="GOD71" s="26">
        <f t="shared" si="81"/>
        <v>0</v>
      </c>
      <c r="GOE71" s="26">
        <f t="shared" si="81"/>
        <v>0</v>
      </c>
      <c r="GOF71" s="26">
        <f t="shared" si="81"/>
        <v>0</v>
      </c>
      <c r="GOG71" s="26">
        <f t="shared" si="81"/>
        <v>0</v>
      </c>
      <c r="GOH71" s="26">
        <f t="shared" si="81"/>
        <v>0</v>
      </c>
      <c r="GOI71" s="26">
        <f t="shared" si="81"/>
        <v>0</v>
      </c>
      <c r="GOJ71" s="26">
        <f t="shared" si="81"/>
        <v>0</v>
      </c>
      <c r="GOK71" s="26">
        <f t="shared" si="81"/>
        <v>0</v>
      </c>
      <c r="GOL71" s="26">
        <f t="shared" si="81"/>
        <v>0</v>
      </c>
      <c r="GOM71" s="26">
        <f t="shared" si="81"/>
        <v>0</v>
      </c>
      <c r="GON71" s="26">
        <f t="shared" si="81"/>
        <v>0</v>
      </c>
      <c r="GOO71" s="26">
        <f t="shared" si="81"/>
        <v>0</v>
      </c>
      <c r="GOP71" s="26">
        <f t="shared" si="81"/>
        <v>0</v>
      </c>
      <c r="GOQ71" s="26">
        <f t="shared" si="81"/>
        <v>0</v>
      </c>
      <c r="GOR71" s="26">
        <f t="shared" si="81"/>
        <v>0</v>
      </c>
      <c r="GOS71" s="26">
        <f t="shared" si="81"/>
        <v>0</v>
      </c>
      <c r="GOT71" s="26">
        <f t="shared" si="81"/>
        <v>0</v>
      </c>
      <c r="GOU71" s="26">
        <f t="shared" si="81"/>
        <v>0</v>
      </c>
      <c r="GOV71" s="26">
        <f t="shared" si="81"/>
        <v>0</v>
      </c>
      <c r="GOW71" s="26">
        <f t="shared" si="81"/>
        <v>0</v>
      </c>
      <c r="GOX71" s="26">
        <f t="shared" si="81"/>
        <v>0</v>
      </c>
      <c r="GOY71" s="26">
        <f t="shared" si="81"/>
        <v>0</v>
      </c>
      <c r="GOZ71" s="26">
        <f t="shared" si="81"/>
        <v>0</v>
      </c>
      <c r="GPA71" s="26">
        <f t="shared" si="81"/>
        <v>0</v>
      </c>
      <c r="GPB71" s="26">
        <f t="shared" si="81"/>
        <v>0</v>
      </c>
      <c r="GPC71" s="26">
        <f t="shared" si="81"/>
        <v>0</v>
      </c>
      <c r="GPD71" s="26">
        <f t="shared" si="81"/>
        <v>0</v>
      </c>
      <c r="GPE71" s="26">
        <f t="shared" si="81"/>
        <v>0</v>
      </c>
      <c r="GPF71" s="26">
        <f t="shared" si="81"/>
        <v>0</v>
      </c>
      <c r="GPG71" s="26">
        <f t="shared" si="81"/>
        <v>0</v>
      </c>
      <c r="GPH71" s="26">
        <f t="shared" si="81"/>
        <v>0</v>
      </c>
      <c r="GPI71" s="26">
        <f t="shared" si="81"/>
        <v>0</v>
      </c>
      <c r="GPJ71" s="26">
        <f t="shared" si="81"/>
        <v>0</v>
      </c>
      <c r="GPK71" s="26">
        <f t="shared" si="81"/>
        <v>0</v>
      </c>
      <c r="GPL71" s="26">
        <f t="shared" si="81"/>
        <v>0</v>
      </c>
      <c r="GPM71" s="26">
        <f t="shared" si="81"/>
        <v>0</v>
      </c>
      <c r="GPN71" s="26">
        <f t="shared" si="81"/>
        <v>0</v>
      </c>
      <c r="GPO71" s="26">
        <f t="shared" si="81"/>
        <v>0</v>
      </c>
      <c r="GPP71" s="26">
        <f t="shared" si="81"/>
        <v>0</v>
      </c>
      <c r="GPQ71" s="26">
        <f t="shared" si="81"/>
        <v>0</v>
      </c>
      <c r="GPR71" s="26">
        <f t="shared" si="81"/>
        <v>0</v>
      </c>
      <c r="GPS71" s="26">
        <f t="shared" si="81"/>
        <v>0</v>
      </c>
      <c r="GPT71" s="26">
        <f t="shared" si="81"/>
        <v>0</v>
      </c>
      <c r="GPU71" s="26">
        <f t="shared" si="81"/>
        <v>0</v>
      </c>
      <c r="GPV71" s="26">
        <f t="shared" si="81"/>
        <v>0</v>
      </c>
      <c r="GPW71" s="26">
        <f t="shared" si="81"/>
        <v>0</v>
      </c>
      <c r="GPX71" s="26">
        <f t="shared" si="81"/>
        <v>0</v>
      </c>
      <c r="GPY71" s="26">
        <f t="shared" si="81"/>
        <v>0</v>
      </c>
      <c r="GPZ71" s="26">
        <f t="shared" si="81"/>
        <v>0</v>
      </c>
      <c r="GQA71" s="26">
        <f t="shared" si="81"/>
        <v>0</v>
      </c>
      <c r="GQB71" s="26">
        <f t="shared" si="81"/>
        <v>0</v>
      </c>
      <c r="GQC71" s="26">
        <f t="shared" si="81"/>
        <v>0</v>
      </c>
      <c r="GQD71" s="26">
        <f t="shared" si="81"/>
        <v>0</v>
      </c>
      <c r="GQE71" s="26">
        <f t="shared" si="81"/>
        <v>0</v>
      </c>
      <c r="GQF71" s="26">
        <f t="shared" si="81"/>
        <v>0</v>
      </c>
      <c r="GQG71" s="26">
        <f t="shared" si="81"/>
        <v>0</v>
      </c>
      <c r="GQH71" s="26">
        <f t="shared" si="81"/>
        <v>0</v>
      </c>
      <c r="GQI71" s="26">
        <f t="shared" si="81"/>
        <v>0</v>
      </c>
      <c r="GQJ71" s="26">
        <f t="shared" si="81"/>
        <v>0</v>
      </c>
      <c r="GQK71" s="26">
        <f t="shared" si="81"/>
        <v>0</v>
      </c>
      <c r="GQL71" s="26">
        <f t="shared" si="81"/>
        <v>0</v>
      </c>
      <c r="GQM71" s="26">
        <f t="shared" si="81"/>
        <v>0</v>
      </c>
      <c r="GQN71" s="26">
        <f t="shared" si="81"/>
        <v>0</v>
      </c>
      <c r="GQO71" s="26">
        <f t="shared" ref="GQO71:GSZ71" si="82">SUM(GQO67:GQO70)</f>
        <v>0</v>
      </c>
      <c r="GQP71" s="26">
        <f t="shared" si="82"/>
        <v>0</v>
      </c>
      <c r="GQQ71" s="26">
        <f t="shared" si="82"/>
        <v>0</v>
      </c>
      <c r="GQR71" s="26">
        <f t="shared" si="82"/>
        <v>0</v>
      </c>
      <c r="GQS71" s="26">
        <f t="shared" si="82"/>
        <v>0</v>
      </c>
      <c r="GQT71" s="26">
        <f t="shared" si="82"/>
        <v>0</v>
      </c>
      <c r="GQU71" s="26">
        <f t="shared" si="82"/>
        <v>0</v>
      </c>
      <c r="GQV71" s="26">
        <f t="shared" si="82"/>
        <v>0</v>
      </c>
      <c r="GQW71" s="26">
        <f t="shared" si="82"/>
        <v>0</v>
      </c>
      <c r="GQX71" s="26">
        <f t="shared" si="82"/>
        <v>0</v>
      </c>
      <c r="GQY71" s="26">
        <f t="shared" si="82"/>
        <v>0</v>
      </c>
      <c r="GQZ71" s="26">
        <f t="shared" si="82"/>
        <v>0</v>
      </c>
      <c r="GRA71" s="26">
        <f t="shared" si="82"/>
        <v>0</v>
      </c>
      <c r="GRB71" s="26">
        <f t="shared" si="82"/>
        <v>0</v>
      </c>
      <c r="GRC71" s="26">
        <f t="shared" si="82"/>
        <v>0</v>
      </c>
      <c r="GRD71" s="26">
        <f t="shared" si="82"/>
        <v>0</v>
      </c>
      <c r="GRE71" s="26">
        <f t="shared" si="82"/>
        <v>0</v>
      </c>
      <c r="GRF71" s="26">
        <f t="shared" si="82"/>
        <v>0</v>
      </c>
      <c r="GRG71" s="26">
        <f t="shared" si="82"/>
        <v>0</v>
      </c>
      <c r="GRH71" s="26">
        <f t="shared" si="82"/>
        <v>0</v>
      </c>
      <c r="GRI71" s="26">
        <f t="shared" si="82"/>
        <v>0</v>
      </c>
      <c r="GRJ71" s="26">
        <f t="shared" si="82"/>
        <v>0</v>
      </c>
      <c r="GRK71" s="26">
        <f t="shared" si="82"/>
        <v>0</v>
      </c>
      <c r="GRL71" s="26">
        <f t="shared" si="82"/>
        <v>0</v>
      </c>
      <c r="GRM71" s="26">
        <f t="shared" si="82"/>
        <v>0</v>
      </c>
      <c r="GRN71" s="26">
        <f t="shared" si="82"/>
        <v>0</v>
      </c>
      <c r="GRO71" s="26">
        <f t="shared" si="82"/>
        <v>0</v>
      </c>
      <c r="GRP71" s="26">
        <f t="shared" si="82"/>
        <v>0</v>
      </c>
      <c r="GRQ71" s="26">
        <f t="shared" si="82"/>
        <v>0</v>
      </c>
      <c r="GRR71" s="26">
        <f t="shared" si="82"/>
        <v>0</v>
      </c>
      <c r="GRS71" s="26">
        <f t="shared" si="82"/>
        <v>0</v>
      </c>
      <c r="GRT71" s="26">
        <f t="shared" si="82"/>
        <v>0</v>
      </c>
      <c r="GRU71" s="26">
        <f t="shared" si="82"/>
        <v>0</v>
      </c>
      <c r="GRV71" s="26">
        <f t="shared" si="82"/>
        <v>0</v>
      </c>
      <c r="GRW71" s="26">
        <f t="shared" si="82"/>
        <v>0</v>
      </c>
      <c r="GRX71" s="26">
        <f t="shared" si="82"/>
        <v>0</v>
      </c>
      <c r="GRY71" s="26">
        <f t="shared" si="82"/>
        <v>0</v>
      </c>
      <c r="GRZ71" s="26">
        <f t="shared" si="82"/>
        <v>0</v>
      </c>
      <c r="GSA71" s="26">
        <f t="shared" si="82"/>
        <v>0</v>
      </c>
      <c r="GSB71" s="26">
        <f t="shared" si="82"/>
        <v>0</v>
      </c>
      <c r="GSC71" s="26">
        <f t="shared" si="82"/>
        <v>0</v>
      </c>
      <c r="GSD71" s="26">
        <f t="shared" si="82"/>
        <v>0</v>
      </c>
      <c r="GSE71" s="26">
        <f t="shared" si="82"/>
        <v>0</v>
      </c>
      <c r="GSF71" s="26">
        <f t="shared" si="82"/>
        <v>0</v>
      </c>
      <c r="GSG71" s="26">
        <f t="shared" si="82"/>
        <v>0</v>
      </c>
      <c r="GSH71" s="26">
        <f t="shared" si="82"/>
        <v>0</v>
      </c>
      <c r="GSI71" s="26">
        <f t="shared" si="82"/>
        <v>0</v>
      </c>
      <c r="GSJ71" s="26">
        <f t="shared" si="82"/>
        <v>0</v>
      </c>
      <c r="GSK71" s="26">
        <f t="shared" si="82"/>
        <v>0</v>
      </c>
      <c r="GSL71" s="26">
        <f t="shared" si="82"/>
        <v>0</v>
      </c>
      <c r="GSM71" s="26">
        <f t="shared" si="82"/>
        <v>0</v>
      </c>
      <c r="GSN71" s="26">
        <f t="shared" si="82"/>
        <v>0</v>
      </c>
      <c r="GSO71" s="26">
        <f t="shared" si="82"/>
        <v>0</v>
      </c>
      <c r="GSP71" s="26">
        <f t="shared" si="82"/>
        <v>0</v>
      </c>
      <c r="GSQ71" s="26">
        <f t="shared" si="82"/>
        <v>0</v>
      </c>
      <c r="GSR71" s="26">
        <f t="shared" si="82"/>
        <v>0</v>
      </c>
      <c r="GSS71" s="26">
        <f t="shared" si="82"/>
        <v>0</v>
      </c>
      <c r="GST71" s="26">
        <f t="shared" si="82"/>
        <v>0</v>
      </c>
      <c r="GSU71" s="26">
        <f t="shared" si="82"/>
        <v>0</v>
      </c>
      <c r="GSV71" s="26">
        <f t="shared" si="82"/>
        <v>0</v>
      </c>
      <c r="GSW71" s="26">
        <f t="shared" si="82"/>
        <v>0</v>
      </c>
      <c r="GSX71" s="26">
        <f t="shared" si="82"/>
        <v>0</v>
      </c>
      <c r="GSY71" s="26">
        <f t="shared" si="82"/>
        <v>0</v>
      </c>
      <c r="GSZ71" s="26">
        <f t="shared" si="82"/>
        <v>0</v>
      </c>
      <c r="GTA71" s="26">
        <f t="shared" ref="GTA71:GVL71" si="83">SUM(GTA67:GTA70)</f>
        <v>0</v>
      </c>
      <c r="GTB71" s="26">
        <f t="shared" si="83"/>
        <v>0</v>
      </c>
      <c r="GTC71" s="26">
        <f t="shared" si="83"/>
        <v>0</v>
      </c>
      <c r="GTD71" s="26">
        <f t="shared" si="83"/>
        <v>0</v>
      </c>
      <c r="GTE71" s="26">
        <f t="shared" si="83"/>
        <v>0</v>
      </c>
      <c r="GTF71" s="26">
        <f t="shared" si="83"/>
        <v>0</v>
      </c>
      <c r="GTG71" s="26">
        <f t="shared" si="83"/>
        <v>0</v>
      </c>
      <c r="GTH71" s="26">
        <f t="shared" si="83"/>
        <v>0</v>
      </c>
      <c r="GTI71" s="26">
        <f t="shared" si="83"/>
        <v>0</v>
      </c>
      <c r="GTJ71" s="26">
        <f t="shared" si="83"/>
        <v>0</v>
      </c>
      <c r="GTK71" s="26">
        <f t="shared" si="83"/>
        <v>0</v>
      </c>
      <c r="GTL71" s="26">
        <f t="shared" si="83"/>
        <v>0</v>
      </c>
      <c r="GTM71" s="26">
        <f t="shared" si="83"/>
        <v>0</v>
      </c>
      <c r="GTN71" s="26">
        <f t="shared" si="83"/>
        <v>0</v>
      </c>
      <c r="GTO71" s="26">
        <f t="shared" si="83"/>
        <v>0</v>
      </c>
      <c r="GTP71" s="26">
        <f t="shared" si="83"/>
        <v>0</v>
      </c>
      <c r="GTQ71" s="26">
        <f t="shared" si="83"/>
        <v>0</v>
      </c>
      <c r="GTR71" s="26">
        <f t="shared" si="83"/>
        <v>0</v>
      </c>
      <c r="GTS71" s="26">
        <f t="shared" si="83"/>
        <v>0</v>
      </c>
      <c r="GTT71" s="26">
        <f t="shared" si="83"/>
        <v>0</v>
      </c>
      <c r="GTU71" s="26">
        <f t="shared" si="83"/>
        <v>0</v>
      </c>
      <c r="GTV71" s="26">
        <f t="shared" si="83"/>
        <v>0</v>
      </c>
      <c r="GTW71" s="26">
        <f t="shared" si="83"/>
        <v>0</v>
      </c>
      <c r="GTX71" s="26">
        <f t="shared" si="83"/>
        <v>0</v>
      </c>
      <c r="GTY71" s="26">
        <f t="shared" si="83"/>
        <v>0</v>
      </c>
      <c r="GTZ71" s="26">
        <f t="shared" si="83"/>
        <v>0</v>
      </c>
      <c r="GUA71" s="26">
        <f t="shared" si="83"/>
        <v>0</v>
      </c>
      <c r="GUB71" s="26">
        <f t="shared" si="83"/>
        <v>0</v>
      </c>
      <c r="GUC71" s="26">
        <f t="shared" si="83"/>
        <v>0</v>
      </c>
      <c r="GUD71" s="26">
        <f t="shared" si="83"/>
        <v>0</v>
      </c>
      <c r="GUE71" s="26">
        <f t="shared" si="83"/>
        <v>0</v>
      </c>
      <c r="GUF71" s="26">
        <f t="shared" si="83"/>
        <v>0</v>
      </c>
      <c r="GUG71" s="26">
        <f t="shared" si="83"/>
        <v>0</v>
      </c>
      <c r="GUH71" s="26">
        <f t="shared" si="83"/>
        <v>0</v>
      </c>
      <c r="GUI71" s="26">
        <f t="shared" si="83"/>
        <v>0</v>
      </c>
      <c r="GUJ71" s="26">
        <f t="shared" si="83"/>
        <v>0</v>
      </c>
      <c r="GUK71" s="26">
        <f t="shared" si="83"/>
        <v>0</v>
      </c>
      <c r="GUL71" s="26">
        <f t="shared" si="83"/>
        <v>0</v>
      </c>
      <c r="GUM71" s="26">
        <f t="shared" si="83"/>
        <v>0</v>
      </c>
      <c r="GUN71" s="26">
        <f t="shared" si="83"/>
        <v>0</v>
      </c>
      <c r="GUO71" s="26">
        <f t="shared" si="83"/>
        <v>0</v>
      </c>
      <c r="GUP71" s="26">
        <f t="shared" si="83"/>
        <v>0</v>
      </c>
      <c r="GUQ71" s="26">
        <f t="shared" si="83"/>
        <v>0</v>
      </c>
      <c r="GUR71" s="26">
        <f t="shared" si="83"/>
        <v>0</v>
      </c>
      <c r="GUS71" s="26">
        <f t="shared" si="83"/>
        <v>0</v>
      </c>
      <c r="GUT71" s="26">
        <f t="shared" si="83"/>
        <v>0</v>
      </c>
      <c r="GUU71" s="26">
        <f t="shared" si="83"/>
        <v>0</v>
      </c>
      <c r="GUV71" s="26">
        <f t="shared" si="83"/>
        <v>0</v>
      </c>
      <c r="GUW71" s="26">
        <f t="shared" si="83"/>
        <v>0</v>
      </c>
      <c r="GUX71" s="26">
        <f t="shared" si="83"/>
        <v>0</v>
      </c>
      <c r="GUY71" s="26">
        <f t="shared" si="83"/>
        <v>0</v>
      </c>
      <c r="GUZ71" s="26">
        <f t="shared" si="83"/>
        <v>0</v>
      </c>
      <c r="GVA71" s="26">
        <f t="shared" si="83"/>
        <v>0</v>
      </c>
      <c r="GVB71" s="26">
        <f t="shared" si="83"/>
        <v>0</v>
      </c>
      <c r="GVC71" s="26">
        <f t="shared" si="83"/>
        <v>0</v>
      </c>
      <c r="GVD71" s="26">
        <f t="shared" si="83"/>
        <v>0</v>
      </c>
      <c r="GVE71" s="26">
        <f t="shared" si="83"/>
        <v>0</v>
      </c>
      <c r="GVF71" s="26">
        <f t="shared" si="83"/>
        <v>0</v>
      </c>
      <c r="GVG71" s="26">
        <f t="shared" si="83"/>
        <v>0</v>
      </c>
      <c r="GVH71" s="26">
        <f t="shared" si="83"/>
        <v>0</v>
      </c>
      <c r="GVI71" s="26">
        <f t="shared" si="83"/>
        <v>0</v>
      </c>
      <c r="GVJ71" s="26">
        <f t="shared" si="83"/>
        <v>0</v>
      </c>
      <c r="GVK71" s="26">
        <f t="shared" si="83"/>
        <v>0</v>
      </c>
      <c r="GVL71" s="26">
        <f t="shared" si="83"/>
        <v>0</v>
      </c>
      <c r="GVM71" s="26">
        <f t="shared" ref="GVM71:GXX71" si="84">SUM(GVM67:GVM70)</f>
        <v>0</v>
      </c>
      <c r="GVN71" s="26">
        <f t="shared" si="84"/>
        <v>0</v>
      </c>
      <c r="GVO71" s="26">
        <f t="shared" si="84"/>
        <v>0</v>
      </c>
      <c r="GVP71" s="26">
        <f t="shared" si="84"/>
        <v>0</v>
      </c>
      <c r="GVQ71" s="26">
        <f t="shared" si="84"/>
        <v>0</v>
      </c>
      <c r="GVR71" s="26">
        <f t="shared" si="84"/>
        <v>0</v>
      </c>
      <c r="GVS71" s="26">
        <f t="shared" si="84"/>
        <v>0</v>
      </c>
      <c r="GVT71" s="26">
        <f t="shared" si="84"/>
        <v>0</v>
      </c>
      <c r="GVU71" s="26">
        <f t="shared" si="84"/>
        <v>0</v>
      </c>
      <c r="GVV71" s="26">
        <f t="shared" si="84"/>
        <v>0</v>
      </c>
      <c r="GVW71" s="26">
        <f t="shared" si="84"/>
        <v>0</v>
      </c>
      <c r="GVX71" s="26">
        <f t="shared" si="84"/>
        <v>0</v>
      </c>
      <c r="GVY71" s="26">
        <f t="shared" si="84"/>
        <v>0</v>
      </c>
      <c r="GVZ71" s="26">
        <f t="shared" si="84"/>
        <v>0</v>
      </c>
      <c r="GWA71" s="26">
        <f t="shared" si="84"/>
        <v>0</v>
      </c>
      <c r="GWB71" s="26">
        <f t="shared" si="84"/>
        <v>0</v>
      </c>
      <c r="GWC71" s="26">
        <f t="shared" si="84"/>
        <v>0</v>
      </c>
      <c r="GWD71" s="26">
        <f t="shared" si="84"/>
        <v>0</v>
      </c>
      <c r="GWE71" s="26">
        <f t="shared" si="84"/>
        <v>0</v>
      </c>
      <c r="GWF71" s="26">
        <f t="shared" si="84"/>
        <v>0</v>
      </c>
      <c r="GWG71" s="26">
        <f t="shared" si="84"/>
        <v>0</v>
      </c>
      <c r="GWH71" s="26">
        <f t="shared" si="84"/>
        <v>0</v>
      </c>
      <c r="GWI71" s="26">
        <f t="shared" si="84"/>
        <v>0</v>
      </c>
      <c r="GWJ71" s="26">
        <f t="shared" si="84"/>
        <v>0</v>
      </c>
      <c r="GWK71" s="26">
        <f t="shared" si="84"/>
        <v>0</v>
      </c>
      <c r="GWL71" s="26">
        <f t="shared" si="84"/>
        <v>0</v>
      </c>
      <c r="GWM71" s="26">
        <f t="shared" si="84"/>
        <v>0</v>
      </c>
      <c r="GWN71" s="26">
        <f t="shared" si="84"/>
        <v>0</v>
      </c>
      <c r="GWO71" s="26">
        <f t="shared" si="84"/>
        <v>0</v>
      </c>
      <c r="GWP71" s="26">
        <f t="shared" si="84"/>
        <v>0</v>
      </c>
      <c r="GWQ71" s="26">
        <f t="shared" si="84"/>
        <v>0</v>
      </c>
      <c r="GWR71" s="26">
        <f t="shared" si="84"/>
        <v>0</v>
      </c>
      <c r="GWS71" s="26">
        <f t="shared" si="84"/>
        <v>0</v>
      </c>
      <c r="GWT71" s="26">
        <f t="shared" si="84"/>
        <v>0</v>
      </c>
      <c r="GWU71" s="26">
        <f t="shared" si="84"/>
        <v>0</v>
      </c>
      <c r="GWV71" s="26">
        <f t="shared" si="84"/>
        <v>0</v>
      </c>
      <c r="GWW71" s="26">
        <f t="shared" si="84"/>
        <v>0</v>
      </c>
      <c r="GWX71" s="26">
        <f t="shared" si="84"/>
        <v>0</v>
      </c>
      <c r="GWY71" s="26">
        <f t="shared" si="84"/>
        <v>0</v>
      </c>
      <c r="GWZ71" s="26">
        <f t="shared" si="84"/>
        <v>0</v>
      </c>
      <c r="GXA71" s="26">
        <f t="shared" si="84"/>
        <v>0</v>
      </c>
      <c r="GXB71" s="26">
        <f t="shared" si="84"/>
        <v>0</v>
      </c>
      <c r="GXC71" s="26">
        <f t="shared" si="84"/>
        <v>0</v>
      </c>
      <c r="GXD71" s="26">
        <f t="shared" si="84"/>
        <v>0</v>
      </c>
      <c r="GXE71" s="26">
        <f t="shared" si="84"/>
        <v>0</v>
      </c>
      <c r="GXF71" s="26">
        <f t="shared" si="84"/>
        <v>0</v>
      </c>
      <c r="GXG71" s="26">
        <f t="shared" si="84"/>
        <v>0</v>
      </c>
      <c r="GXH71" s="26">
        <f t="shared" si="84"/>
        <v>0</v>
      </c>
      <c r="GXI71" s="26">
        <f t="shared" si="84"/>
        <v>0</v>
      </c>
      <c r="GXJ71" s="26">
        <f t="shared" si="84"/>
        <v>0</v>
      </c>
      <c r="GXK71" s="26">
        <f t="shared" si="84"/>
        <v>0</v>
      </c>
      <c r="GXL71" s="26">
        <f t="shared" si="84"/>
        <v>0</v>
      </c>
      <c r="GXM71" s="26">
        <f t="shared" si="84"/>
        <v>0</v>
      </c>
      <c r="GXN71" s="26">
        <f t="shared" si="84"/>
        <v>0</v>
      </c>
      <c r="GXO71" s="26">
        <f t="shared" si="84"/>
        <v>0</v>
      </c>
      <c r="GXP71" s="26">
        <f t="shared" si="84"/>
        <v>0</v>
      </c>
      <c r="GXQ71" s="26">
        <f t="shared" si="84"/>
        <v>0</v>
      </c>
      <c r="GXR71" s="26">
        <f t="shared" si="84"/>
        <v>0</v>
      </c>
      <c r="GXS71" s="26">
        <f t="shared" si="84"/>
        <v>0</v>
      </c>
      <c r="GXT71" s="26">
        <f t="shared" si="84"/>
        <v>0</v>
      </c>
      <c r="GXU71" s="26">
        <f t="shared" si="84"/>
        <v>0</v>
      </c>
      <c r="GXV71" s="26">
        <f t="shared" si="84"/>
        <v>0</v>
      </c>
      <c r="GXW71" s="26">
        <f t="shared" si="84"/>
        <v>0</v>
      </c>
      <c r="GXX71" s="26">
        <f t="shared" si="84"/>
        <v>0</v>
      </c>
      <c r="GXY71" s="26">
        <f t="shared" ref="GXY71:HAJ71" si="85">SUM(GXY67:GXY70)</f>
        <v>0</v>
      </c>
      <c r="GXZ71" s="26">
        <f t="shared" si="85"/>
        <v>0</v>
      </c>
      <c r="GYA71" s="26">
        <f t="shared" si="85"/>
        <v>0</v>
      </c>
      <c r="GYB71" s="26">
        <f t="shared" si="85"/>
        <v>0</v>
      </c>
      <c r="GYC71" s="26">
        <f t="shared" si="85"/>
        <v>0</v>
      </c>
      <c r="GYD71" s="26">
        <f t="shared" si="85"/>
        <v>0</v>
      </c>
      <c r="GYE71" s="26">
        <f t="shared" si="85"/>
        <v>0</v>
      </c>
      <c r="GYF71" s="26">
        <f t="shared" si="85"/>
        <v>0</v>
      </c>
      <c r="GYG71" s="26">
        <f t="shared" si="85"/>
        <v>0</v>
      </c>
      <c r="GYH71" s="26">
        <f t="shared" si="85"/>
        <v>0</v>
      </c>
      <c r="GYI71" s="26">
        <f t="shared" si="85"/>
        <v>0</v>
      </c>
      <c r="GYJ71" s="26">
        <f t="shared" si="85"/>
        <v>0</v>
      </c>
      <c r="GYK71" s="26">
        <f t="shared" si="85"/>
        <v>0</v>
      </c>
      <c r="GYL71" s="26">
        <f t="shared" si="85"/>
        <v>0</v>
      </c>
      <c r="GYM71" s="26">
        <f t="shared" si="85"/>
        <v>0</v>
      </c>
      <c r="GYN71" s="26">
        <f t="shared" si="85"/>
        <v>0</v>
      </c>
      <c r="GYO71" s="26">
        <f t="shared" si="85"/>
        <v>0</v>
      </c>
      <c r="GYP71" s="26">
        <f t="shared" si="85"/>
        <v>0</v>
      </c>
      <c r="GYQ71" s="26">
        <f t="shared" si="85"/>
        <v>0</v>
      </c>
      <c r="GYR71" s="26">
        <f t="shared" si="85"/>
        <v>0</v>
      </c>
      <c r="GYS71" s="26">
        <f t="shared" si="85"/>
        <v>0</v>
      </c>
      <c r="GYT71" s="26">
        <f t="shared" si="85"/>
        <v>0</v>
      </c>
      <c r="GYU71" s="26">
        <f t="shared" si="85"/>
        <v>0</v>
      </c>
      <c r="GYV71" s="26">
        <f t="shared" si="85"/>
        <v>0</v>
      </c>
      <c r="GYW71" s="26">
        <f t="shared" si="85"/>
        <v>0</v>
      </c>
      <c r="GYX71" s="26">
        <f t="shared" si="85"/>
        <v>0</v>
      </c>
      <c r="GYY71" s="26">
        <f t="shared" si="85"/>
        <v>0</v>
      </c>
      <c r="GYZ71" s="26">
        <f t="shared" si="85"/>
        <v>0</v>
      </c>
      <c r="GZA71" s="26">
        <f t="shared" si="85"/>
        <v>0</v>
      </c>
      <c r="GZB71" s="26">
        <f t="shared" si="85"/>
        <v>0</v>
      </c>
      <c r="GZC71" s="26">
        <f t="shared" si="85"/>
        <v>0</v>
      </c>
      <c r="GZD71" s="26">
        <f t="shared" si="85"/>
        <v>0</v>
      </c>
      <c r="GZE71" s="26">
        <f t="shared" si="85"/>
        <v>0</v>
      </c>
      <c r="GZF71" s="26">
        <f t="shared" si="85"/>
        <v>0</v>
      </c>
      <c r="GZG71" s="26">
        <f t="shared" si="85"/>
        <v>0</v>
      </c>
      <c r="GZH71" s="26">
        <f t="shared" si="85"/>
        <v>0</v>
      </c>
      <c r="GZI71" s="26">
        <f t="shared" si="85"/>
        <v>0</v>
      </c>
      <c r="GZJ71" s="26">
        <f t="shared" si="85"/>
        <v>0</v>
      </c>
      <c r="GZK71" s="26">
        <f t="shared" si="85"/>
        <v>0</v>
      </c>
      <c r="GZL71" s="26">
        <f t="shared" si="85"/>
        <v>0</v>
      </c>
      <c r="GZM71" s="26">
        <f t="shared" si="85"/>
        <v>0</v>
      </c>
      <c r="GZN71" s="26">
        <f t="shared" si="85"/>
        <v>0</v>
      </c>
      <c r="GZO71" s="26">
        <f t="shared" si="85"/>
        <v>0</v>
      </c>
      <c r="GZP71" s="26">
        <f t="shared" si="85"/>
        <v>0</v>
      </c>
      <c r="GZQ71" s="26">
        <f t="shared" si="85"/>
        <v>0</v>
      </c>
      <c r="GZR71" s="26">
        <f t="shared" si="85"/>
        <v>0</v>
      </c>
      <c r="GZS71" s="26">
        <f t="shared" si="85"/>
        <v>0</v>
      </c>
      <c r="GZT71" s="26">
        <f t="shared" si="85"/>
        <v>0</v>
      </c>
      <c r="GZU71" s="26">
        <f t="shared" si="85"/>
        <v>0</v>
      </c>
      <c r="GZV71" s="26">
        <f t="shared" si="85"/>
        <v>0</v>
      </c>
      <c r="GZW71" s="26">
        <f t="shared" si="85"/>
        <v>0</v>
      </c>
      <c r="GZX71" s="26">
        <f t="shared" si="85"/>
        <v>0</v>
      </c>
      <c r="GZY71" s="26">
        <f t="shared" si="85"/>
        <v>0</v>
      </c>
      <c r="GZZ71" s="26">
        <f t="shared" si="85"/>
        <v>0</v>
      </c>
      <c r="HAA71" s="26">
        <f t="shared" si="85"/>
        <v>0</v>
      </c>
      <c r="HAB71" s="26">
        <f t="shared" si="85"/>
        <v>0</v>
      </c>
      <c r="HAC71" s="26">
        <f t="shared" si="85"/>
        <v>0</v>
      </c>
      <c r="HAD71" s="26">
        <f t="shared" si="85"/>
        <v>0</v>
      </c>
      <c r="HAE71" s="26">
        <f t="shared" si="85"/>
        <v>0</v>
      </c>
      <c r="HAF71" s="26">
        <f t="shared" si="85"/>
        <v>0</v>
      </c>
      <c r="HAG71" s="26">
        <f t="shared" si="85"/>
        <v>0</v>
      </c>
      <c r="HAH71" s="26">
        <f t="shared" si="85"/>
        <v>0</v>
      </c>
      <c r="HAI71" s="26">
        <f t="shared" si="85"/>
        <v>0</v>
      </c>
      <c r="HAJ71" s="26">
        <f t="shared" si="85"/>
        <v>0</v>
      </c>
      <c r="HAK71" s="26">
        <f t="shared" ref="HAK71:HCV71" si="86">SUM(HAK67:HAK70)</f>
        <v>0</v>
      </c>
      <c r="HAL71" s="26">
        <f t="shared" si="86"/>
        <v>0</v>
      </c>
      <c r="HAM71" s="26">
        <f t="shared" si="86"/>
        <v>0</v>
      </c>
      <c r="HAN71" s="26">
        <f t="shared" si="86"/>
        <v>0</v>
      </c>
      <c r="HAO71" s="26">
        <f t="shared" si="86"/>
        <v>0</v>
      </c>
      <c r="HAP71" s="26">
        <f t="shared" si="86"/>
        <v>0</v>
      </c>
      <c r="HAQ71" s="26">
        <f t="shared" si="86"/>
        <v>0</v>
      </c>
      <c r="HAR71" s="26">
        <f t="shared" si="86"/>
        <v>0</v>
      </c>
      <c r="HAS71" s="26">
        <f t="shared" si="86"/>
        <v>0</v>
      </c>
      <c r="HAT71" s="26">
        <f t="shared" si="86"/>
        <v>0</v>
      </c>
      <c r="HAU71" s="26">
        <f t="shared" si="86"/>
        <v>0</v>
      </c>
      <c r="HAV71" s="26">
        <f t="shared" si="86"/>
        <v>0</v>
      </c>
      <c r="HAW71" s="26">
        <f t="shared" si="86"/>
        <v>0</v>
      </c>
      <c r="HAX71" s="26">
        <f t="shared" si="86"/>
        <v>0</v>
      </c>
      <c r="HAY71" s="26">
        <f t="shared" si="86"/>
        <v>0</v>
      </c>
      <c r="HAZ71" s="26">
        <f t="shared" si="86"/>
        <v>0</v>
      </c>
      <c r="HBA71" s="26">
        <f t="shared" si="86"/>
        <v>0</v>
      </c>
      <c r="HBB71" s="26">
        <f t="shared" si="86"/>
        <v>0</v>
      </c>
      <c r="HBC71" s="26">
        <f t="shared" si="86"/>
        <v>0</v>
      </c>
      <c r="HBD71" s="26">
        <f t="shared" si="86"/>
        <v>0</v>
      </c>
      <c r="HBE71" s="26">
        <f t="shared" si="86"/>
        <v>0</v>
      </c>
      <c r="HBF71" s="26">
        <f t="shared" si="86"/>
        <v>0</v>
      </c>
      <c r="HBG71" s="26">
        <f t="shared" si="86"/>
        <v>0</v>
      </c>
      <c r="HBH71" s="26">
        <f t="shared" si="86"/>
        <v>0</v>
      </c>
      <c r="HBI71" s="26">
        <f t="shared" si="86"/>
        <v>0</v>
      </c>
      <c r="HBJ71" s="26">
        <f t="shared" si="86"/>
        <v>0</v>
      </c>
      <c r="HBK71" s="26">
        <f t="shared" si="86"/>
        <v>0</v>
      </c>
      <c r="HBL71" s="26">
        <f t="shared" si="86"/>
        <v>0</v>
      </c>
      <c r="HBM71" s="26">
        <f t="shared" si="86"/>
        <v>0</v>
      </c>
      <c r="HBN71" s="26">
        <f t="shared" si="86"/>
        <v>0</v>
      </c>
      <c r="HBO71" s="26">
        <f t="shared" si="86"/>
        <v>0</v>
      </c>
      <c r="HBP71" s="26">
        <f t="shared" si="86"/>
        <v>0</v>
      </c>
      <c r="HBQ71" s="26">
        <f t="shared" si="86"/>
        <v>0</v>
      </c>
      <c r="HBR71" s="26">
        <f t="shared" si="86"/>
        <v>0</v>
      </c>
      <c r="HBS71" s="26">
        <f t="shared" si="86"/>
        <v>0</v>
      </c>
      <c r="HBT71" s="26">
        <f t="shared" si="86"/>
        <v>0</v>
      </c>
      <c r="HBU71" s="26">
        <f t="shared" si="86"/>
        <v>0</v>
      </c>
      <c r="HBV71" s="26">
        <f t="shared" si="86"/>
        <v>0</v>
      </c>
      <c r="HBW71" s="26">
        <f t="shared" si="86"/>
        <v>0</v>
      </c>
      <c r="HBX71" s="26">
        <f t="shared" si="86"/>
        <v>0</v>
      </c>
      <c r="HBY71" s="26">
        <f t="shared" si="86"/>
        <v>0</v>
      </c>
      <c r="HBZ71" s="26">
        <f t="shared" si="86"/>
        <v>0</v>
      </c>
      <c r="HCA71" s="26">
        <f t="shared" si="86"/>
        <v>0</v>
      </c>
      <c r="HCB71" s="26">
        <f t="shared" si="86"/>
        <v>0</v>
      </c>
      <c r="HCC71" s="26">
        <f t="shared" si="86"/>
        <v>0</v>
      </c>
      <c r="HCD71" s="26">
        <f t="shared" si="86"/>
        <v>0</v>
      </c>
      <c r="HCE71" s="26">
        <f t="shared" si="86"/>
        <v>0</v>
      </c>
      <c r="HCF71" s="26">
        <f t="shared" si="86"/>
        <v>0</v>
      </c>
      <c r="HCG71" s="26">
        <f t="shared" si="86"/>
        <v>0</v>
      </c>
      <c r="HCH71" s="26">
        <f t="shared" si="86"/>
        <v>0</v>
      </c>
      <c r="HCI71" s="26">
        <f t="shared" si="86"/>
        <v>0</v>
      </c>
      <c r="HCJ71" s="26">
        <f t="shared" si="86"/>
        <v>0</v>
      </c>
      <c r="HCK71" s="26">
        <f t="shared" si="86"/>
        <v>0</v>
      </c>
      <c r="HCL71" s="26">
        <f t="shared" si="86"/>
        <v>0</v>
      </c>
      <c r="HCM71" s="26">
        <f t="shared" si="86"/>
        <v>0</v>
      </c>
      <c r="HCN71" s="26">
        <f t="shared" si="86"/>
        <v>0</v>
      </c>
      <c r="HCO71" s="26">
        <f t="shared" si="86"/>
        <v>0</v>
      </c>
      <c r="HCP71" s="26">
        <f t="shared" si="86"/>
        <v>0</v>
      </c>
      <c r="HCQ71" s="26">
        <f t="shared" si="86"/>
        <v>0</v>
      </c>
      <c r="HCR71" s="26">
        <f t="shared" si="86"/>
        <v>0</v>
      </c>
      <c r="HCS71" s="26">
        <f t="shared" si="86"/>
        <v>0</v>
      </c>
      <c r="HCT71" s="26">
        <f t="shared" si="86"/>
        <v>0</v>
      </c>
      <c r="HCU71" s="26">
        <f t="shared" si="86"/>
        <v>0</v>
      </c>
      <c r="HCV71" s="26">
        <f t="shared" si="86"/>
        <v>0</v>
      </c>
      <c r="HCW71" s="26">
        <f t="shared" ref="HCW71:HFH71" si="87">SUM(HCW67:HCW70)</f>
        <v>0</v>
      </c>
      <c r="HCX71" s="26">
        <f t="shared" si="87"/>
        <v>0</v>
      </c>
      <c r="HCY71" s="26">
        <f t="shared" si="87"/>
        <v>0</v>
      </c>
      <c r="HCZ71" s="26">
        <f t="shared" si="87"/>
        <v>0</v>
      </c>
      <c r="HDA71" s="26">
        <f t="shared" si="87"/>
        <v>0</v>
      </c>
      <c r="HDB71" s="26">
        <f t="shared" si="87"/>
        <v>0</v>
      </c>
      <c r="HDC71" s="26">
        <f t="shared" si="87"/>
        <v>0</v>
      </c>
      <c r="HDD71" s="26">
        <f t="shared" si="87"/>
        <v>0</v>
      </c>
      <c r="HDE71" s="26">
        <f t="shared" si="87"/>
        <v>0</v>
      </c>
      <c r="HDF71" s="26">
        <f t="shared" si="87"/>
        <v>0</v>
      </c>
      <c r="HDG71" s="26">
        <f t="shared" si="87"/>
        <v>0</v>
      </c>
      <c r="HDH71" s="26">
        <f t="shared" si="87"/>
        <v>0</v>
      </c>
      <c r="HDI71" s="26">
        <f t="shared" si="87"/>
        <v>0</v>
      </c>
      <c r="HDJ71" s="26">
        <f t="shared" si="87"/>
        <v>0</v>
      </c>
      <c r="HDK71" s="26">
        <f t="shared" si="87"/>
        <v>0</v>
      </c>
      <c r="HDL71" s="26">
        <f t="shared" si="87"/>
        <v>0</v>
      </c>
      <c r="HDM71" s="26">
        <f t="shared" si="87"/>
        <v>0</v>
      </c>
      <c r="HDN71" s="26">
        <f t="shared" si="87"/>
        <v>0</v>
      </c>
      <c r="HDO71" s="26">
        <f t="shared" si="87"/>
        <v>0</v>
      </c>
      <c r="HDP71" s="26">
        <f t="shared" si="87"/>
        <v>0</v>
      </c>
      <c r="HDQ71" s="26">
        <f t="shared" si="87"/>
        <v>0</v>
      </c>
      <c r="HDR71" s="26">
        <f t="shared" si="87"/>
        <v>0</v>
      </c>
      <c r="HDS71" s="26">
        <f t="shared" si="87"/>
        <v>0</v>
      </c>
      <c r="HDT71" s="26">
        <f t="shared" si="87"/>
        <v>0</v>
      </c>
      <c r="HDU71" s="26">
        <f t="shared" si="87"/>
        <v>0</v>
      </c>
      <c r="HDV71" s="26">
        <f t="shared" si="87"/>
        <v>0</v>
      </c>
      <c r="HDW71" s="26">
        <f t="shared" si="87"/>
        <v>0</v>
      </c>
      <c r="HDX71" s="26">
        <f t="shared" si="87"/>
        <v>0</v>
      </c>
      <c r="HDY71" s="26">
        <f t="shared" si="87"/>
        <v>0</v>
      </c>
      <c r="HDZ71" s="26">
        <f t="shared" si="87"/>
        <v>0</v>
      </c>
      <c r="HEA71" s="26">
        <f t="shared" si="87"/>
        <v>0</v>
      </c>
      <c r="HEB71" s="26">
        <f t="shared" si="87"/>
        <v>0</v>
      </c>
      <c r="HEC71" s="26">
        <f t="shared" si="87"/>
        <v>0</v>
      </c>
      <c r="HED71" s="26">
        <f t="shared" si="87"/>
        <v>0</v>
      </c>
      <c r="HEE71" s="26">
        <f t="shared" si="87"/>
        <v>0</v>
      </c>
      <c r="HEF71" s="26">
        <f t="shared" si="87"/>
        <v>0</v>
      </c>
      <c r="HEG71" s="26">
        <f t="shared" si="87"/>
        <v>0</v>
      </c>
      <c r="HEH71" s="26">
        <f t="shared" si="87"/>
        <v>0</v>
      </c>
      <c r="HEI71" s="26">
        <f t="shared" si="87"/>
        <v>0</v>
      </c>
      <c r="HEJ71" s="26">
        <f t="shared" si="87"/>
        <v>0</v>
      </c>
      <c r="HEK71" s="26">
        <f t="shared" si="87"/>
        <v>0</v>
      </c>
      <c r="HEL71" s="26">
        <f t="shared" si="87"/>
        <v>0</v>
      </c>
      <c r="HEM71" s="26">
        <f t="shared" si="87"/>
        <v>0</v>
      </c>
      <c r="HEN71" s="26">
        <f t="shared" si="87"/>
        <v>0</v>
      </c>
      <c r="HEO71" s="26">
        <f t="shared" si="87"/>
        <v>0</v>
      </c>
      <c r="HEP71" s="26">
        <f t="shared" si="87"/>
        <v>0</v>
      </c>
      <c r="HEQ71" s="26">
        <f t="shared" si="87"/>
        <v>0</v>
      </c>
      <c r="HER71" s="26">
        <f t="shared" si="87"/>
        <v>0</v>
      </c>
      <c r="HES71" s="26">
        <f t="shared" si="87"/>
        <v>0</v>
      </c>
      <c r="HET71" s="26">
        <f t="shared" si="87"/>
        <v>0</v>
      </c>
      <c r="HEU71" s="26">
        <f t="shared" si="87"/>
        <v>0</v>
      </c>
      <c r="HEV71" s="26">
        <f t="shared" si="87"/>
        <v>0</v>
      </c>
      <c r="HEW71" s="26">
        <f t="shared" si="87"/>
        <v>0</v>
      </c>
      <c r="HEX71" s="26">
        <f t="shared" si="87"/>
        <v>0</v>
      </c>
      <c r="HEY71" s="26">
        <f t="shared" si="87"/>
        <v>0</v>
      </c>
      <c r="HEZ71" s="26">
        <f t="shared" si="87"/>
        <v>0</v>
      </c>
      <c r="HFA71" s="26">
        <f t="shared" si="87"/>
        <v>0</v>
      </c>
      <c r="HFB71" s="26">
        <f t="shared" si="87"/>
        <v>0</v>
      </c>
      <c r="HFC71" s="26">
        <f t="shared" si="87"/>
        <v>0</v>
      </c>
      <c r="HFD71" s="26">
        <f t="shared" si="87"/>
        <v>0</v>
      </c>
      <c r="HFE71" s="26">
        <f t="shared" si="87"/>
        <v>0</v>
      </c>
      <c r="HFF71" s="26">
        <f t="shared" si="87"/>
        <v>0</v>
      </c>
      <c r="HFG71" s="26">
        <f t="shared" si="87"/>
        <v>0</v>
      </c>
      <c r="HFH71" s="26">
        <f t="shared" si="87"/>
        <v>0</v>
      </c>
      <c r="HFI71" s="26">
        <f t="shared" ref="HFI71:HHT71" si="88">SUM(HFI67:HFI70)</f>
        <v>0</v>
      </c>
      <c r="HFJ71" s="26">
        <f t="shared" si="88"/>
        <v>0</v>
      </c>
      <c r="HFK71" s="26">
        <f t="shared" si="88"/>
        <v>0</v>
      </c>
      <c r="HFL71" s="26">
        <f t="shared" si="88"/>
        <v>0</v>
      </c>
      <c r="HFM71" s="26">
        <f t="shared" si="88"/>
        <v>0</v>
      </c>
      <c r="HFN71" s="26">
        <f t="shared" si="88"/>
        <v>0</v>
      </c>
      <c r="HFO71" s="26">
        <f t="shared" si="88"/>
        <v>0</v>
      </c>
      <c r="HFP71" s="26">
        <f t="shared" si="88"/>
        <v>0</v>
      </c>
      <c r="HFQ71" s="26">
        <f t="shared" si="88"/>
        <v>0</v>
      </c>
      <c r="HFR71" s="26">
        <f t="shared" si="88"/>
        <v>0</v>
      </c>
      <c r="HFS71" s="26">
        <f t="shared" si="88"/>
        <v>0</v>
      </c>
      <c r="HFT71" s="26">
        <f t="shared" si="88"/>
        <v>0</v>
      </c>
      <c r="HFU71" s="26">
        <f t="shared" si="88"/>
        <v>0</v>
      </c>
      <c r="HFV71" s="26">
        <f t="shared" si="88"/>
        <v>0</v>
      </c>
      <c r="HFW71" s="26">
        <f t="shared" si="88"/>
        <v>0</v>
      </c>
      <c r="HFX71" s="26">
        <f t="shared" si="88"/>
        <v>0</v>
      </c>
      <c r="HFY71" s="26">
        <f t="shared" si="88"/>
        <v>0</v>
      </c>
      <c r="HFZ71" s="26">
        <f t="shared" si="88"/>
        <v>0</v>
      </c>
      <c r="HGA71" s="26">
        <f t="shared" si="88"/>
        <v>0</v>
      </c>
      <c r="HGB71" s="26">
        <f t="shared" si="88"/>
        <v>0</v>
      </c>
      <c r="HGC71" s="26">
        <f t="shared" si="88"/>
        <v>0</v>
      </c>
      <c r="HGD71" s="26">
        <f t="shared" si="88"/>
        <v>0</v>
      </c>
      <c r="HGE71" s="26">
        <f t="shared" si="88"/>
        <v>0</v>
      </c>
      <c r="HGF71" s="26">
        <f t="shared" si="88"/>
        <v>0</v>
      </c>
      <c r="HGG71" s="26">
        <f t="shared" si="88"/>
        <v>0</v>
      </c>
      <c r="HGH71" s="26">
        <f t="shared" si="88"/>
        <v>0</v>
      </c>
      <c r="HGI71" s="26">
        <f t="shared" si="88"/>
        <v>0</v>
      </c>
      <c r="HGJ71" s="26">
        <f t="shared" si="88"/>
        <v>0</v>
      </c>
      <c r="HGK71" s="26">
        <f t="shared" si="88"/>
        <v>0</v>
      </c>
      <c r="HGL71" s="26">
        <f t="shared" si="88"/>
        <v>0</v>
      </c>
      <c r="HGM71" s="26">
        <f t="shared" si="88"/>
        <v>0</v>
      </c>
      <c r="HGN71" s="26">
        <f t="shared" si="88"/>
        <v>0</v>
      </c>
      <c r="HGO71" s="26">
        <f t="shared" si="88"/>
        <v>0</v>
      </c>
      <c r="HGP71" s="26">
        <f t="shared" si="88"/>
        <v>0</v>
      </c>
      <c r="HGQ71" s="26">
        <f t="shared" si="88"/>
        <v>0</v>
      </c>
      <c r="HGR71" s="26">
        <f t="shared" si="88"/>
        <v>0</v>
      </c>
      <c r="HGS71" s="26">
        <f t="shared" si="88"/>
        <v>0</v>
      </c>
      <c r="HGT71" s="26">
        <f t="shared" si="88"/>
        <v>0</v>
      </c>
      <c r="HGU71" s="26">
        <f t="shared" si="88"/>
        <v>0</v>
      </c>
      <c r="HGV71" s="26">
        <f t="shared" si="88"/>
        <v>0</v>
      </c>
      <c r="HGW71" s="26">
        <f t="shared" si="88"/>
        <v>0</v>
      </c>
      <c r="HGX71" s="26">
        <f t="shared" si="88"/>
        <v>0</v>
      </c>
      <c r="HGY71" s="26">
        <f t="shared" si="88"/>
        <v>0</v>
      </c>
      <c r="HGZ71" s="26">
        <f t="shared" si="88"/>
        <v>0</v>
      </c>
      <c r="HHA71" s="26">
        <f t="shared" si="88"/>
        <v>0</v>
      </c>
      <c r="HHB71" s="26">
        <f t="shared" si="88"/>
        <v>0</v>
      </c>
      <c r="HHC71" s="26">
        <f t="shared" si="88"/>
        <v>0</v>
      </c>
      <c r="HHD71" s="26">
        <f t="shared" si="88"/>
        <v>0</v>
      </c>
      <c r="HHE71" s="26">
        <f t="shared" si="88"/>
        <v>0</v>
      </c>
      <c r="HHF71" s="26">
        <f t="shared" si="88"/>
        <v>0</v>
      </c>
      <c r="HHG71" s="26">
        <f t="shared" si="88"/>
        <v>0</v>
      </c>
      <c r="HHH71" s="26">
        <f t="shared" si="88"/>
        <v>0</v>
      </c>
      <c r="HHI71" s="26">
        <f t="shared" si="88"/>
        <v>0</v>
      </c>
      <c r="HHJ71" s="26">
        <f t="shared" si="88"/>
        <v>0</v>
      </c>
      <c r="HHK71" s="26">
        <f t="shared" si="88"/>
        <v>0</v>
      </c>
      <c r="HHL71" s="26">
        <f t="shared" si="88"/>
        <v>0</v>
      </c>
      <c r="HHM71" s="26">
        <f t="shared" si="88"/>
        <v>0</v>
      </c>
      <c r="HHN71" s="26">
        <f t="shared" si="88"/>
        <v>0</v>
      </c>
      <c r="HHO71" s="26">
        <f t="shared" si="88"/>
        <v>0</v>
      </c>
      <c r="HHP71" s="26">
        <f t="shared" si="88"/>
        <v>0</v>
      </c>
      <c r="HHQ71" s="26">
        <f t="shared" si="88"/>
        <v>0</v>
      </c>
      <c r="HHR71" s="26">
        <f t="shared" si="88"/>
        <v>0</v>
      </c>
      <c r="HHS71" s="26">
        <f t="shared" si="88"/>
        <v>0</v>
      </c>
      <c r="HHT71" s="26">
        <f t="shared" si="88"/>
        <v>0</v>
      </c>
      <c r="HHU71" s="26">
        <f t="shared" ref="HHU71:HKF71" si="89">SUM(HHU67:HHU70)</f>
        <v>0</v>
      </c>
      <c r="HHV71" s="26">
        <f t="shared" si="89"/>
        <v>0</v>
      </c>
      <c r="HHW71" s="26">
        <f t="shared" si="89"/>
        <v>0</v>
      </c>
      <c r="HHX71" s="26">
        <f t="shared" si="89"/>
        <v>0</v>
      </c>
      <c r="HHY71" s="26">
        <f t="shared" si="89"/>
        <v>0</v>
      </c>
      <c r="HHZ71" s="26">
        <f t="shared" si="89"/>
        <v>0</v>
      </c>
      <c r="HIA71" s="26">
        <f t="shared" si="89"/>
        <v>0</v>
      </c>
      <c r="HIB71" s="26">
        <f t="shared" si="89"/>
        <v>0</v>
      </c>
      <c r="HIC71" s="26">
        <f t="shared" si="89"/>
        <v>0</v>
      </c>
      <c r="HID71" s="26">
        <f t="shared" si="89"/>
        <v>0</v>
      </c>
      <c r="HIE71" s="26">
        <f t="shared" si="89"/>
        <v>0</v>
      </c>
      <c r="HIF71" s="26">
        <f t="shared" si="89"/>
        <v>0</v>
      </c>
      <c r="HIG71" s="26">
        <f t="shared" si="89"/>
        <v>0</v>
      </c>
      <c r="HIH71" s="26">
        <f t="shared" si="89"/>
        <v>0</v>
      </c>
      <c r="HII71" s="26">
        <f t="shared" si="89"/>
        <v>0</v>
      </c>
      <c r="HIJ71" s="26">
        <f t="shared" si="89"/>
        <v>0</v>
      </c>
      <c r="HIK71" s="26">
        <f t="shared" si="89"/>
        <v>0</v>
      </c>
      <c r="HIL71" s="26">
        <f t="shared" si="89"/>
        <v>0</v>
      </c>
      <c r="HIM71" s="26">
        <f t="shared" si="89"/>
        <v>0</v>
      </c>
      <c r="HIN71" s="26">
        <f t="shared" si="89"/>
        <v>0</v>
      </c>
      <c r="HIO71" s="26">
        <f t="shared" si="89"/>
        <v>0</v>
      </c>
      <c r="HIP71" s="26">
        <f t="shared" si="89"/>
        <v>0</v>
      </c>
      <c r="HIQ71" s="26">
        <f t="shared" si="89"/>
        <v>0</v>
      </c>
      <c r="HIR71" s="26">
        <f t="shared" si="89"/>
        <v>0</v>
      </c>
      <c r="HIS71" s="26">
        <f t="shared" si="89"/>
        <v>0</v>
      </c>
      <c r="HIT71" s="26">
        <f t="shared" si="89"/>
        <v>0</v>
      </c>
      <c r="HIU71" s="26">
        <f t="shared" si="89"/>
        <v>0</v>
      </c>
      <c r="HIV71" s="26">
        <f t="shared" si="89"/>
        <v>0</v>
      </c>
      <c r="HIW71" s="26">
        <f t="shared" si="89"/>
        <v>0</v>
      </c>
      <c r="HIX71" s="26">
        <f t="shared" si="89"/>
        <v>0</v>
      </c>
      <c r="HIY71" s="26">
        <f t="shared" si="89"/>
        <v>0</v>
      </c>
      <c r="HIZ71" s="26">
        <f t="shared" si="89"/>
        <v>0</v>
      </c>
      <c r="HJA71" s="26">
        <f t="shared" si="89"/>
        <v>0</v>
      </c>
      <c r="HJB71" s="26">
        <f t="shared" si="89"/>
        <v>0</v>
      </c>
      <c r="HJC71" s="26">
        <f t="shared" si="89"/>
        <v>0</v>
      </c>
      <c r="HJD71" s="26">
        <f t="shared" si="89"/>
        <v>0</v>
      </c>
      <c r="HJE71" s="26">
        <f t="shared" si="89"/>
        <v>0</v>
      </c>
      <c r="HJF71" s="26">
        <f t="shared" si="89"/>
        <v>0</v>
      </c>
      <c r="HJG71" s="26">
        <f t="shared" si="89"/>
        <v>0</v>
      </c>
      <c r="HJH71" s="26">
        <f t="shared" si="89"/>
        <v>0</v>
      </c>
      <c r="HJI71" s="26">
        <f t="shared" si="89"/>
        <v>0</v>
      </c>
      <c r="HJJ71" s="26">
        <f t="shared" si="89"/>
        <v>0</v>
      </c>
      <c r="HJK71" s="26">
        <f t="shared" si="89"/>
        <v>0</v>
      </c>
      <c r="HJL71" s="26">
        <f t="shared" si="89"/>
        <v>0</v>
      </c>
      <c r="HJM71" s="26">
        <f t="shared" si="89"/>
        <v>0</v>
      </c>
      <c r="HJN71" s="26">
        <f t="shared" si="89"/>
        <v>0</v>
      </c>
      <c r="HJO71" s="26">
        <f t="shared" si="89"/>
        <v>0</v>
      </c>
      <c r="HJP71" s="26">
        <f t="shared" si="89"/>
        <v>0</v>
      </c>
      <c r="HJQ71" s="26">
        <f t="shared" si="89"/>
        <v>0</v>
      </c>
      <c r="HJR71" s="26">
        <f t="shared" si="89"/>
        <v>0</v>
      </c>
      <c r="HJS71" s="26">
        <f t="shared" si="89"/>
        <v>0</v>
      </c>
      <c r="HJT71" s="26">
        <f t="shared" si="89"/>
        <v>0</v>
      </c>
      <c r="HJU71" s="26">
        <f t="shared" si="89"/>
        <v>0</v>
      </c>
      <c r="HJV71" s="26">
        <f t="shared" si="89"/>
        <v>0</v>
      </c>
      <c r="HJW71" s="26">
        <f t="shared" si="89"/>
        <v>0</v>
      </c>
      <c r="HJX71" s="26">
        <f t="shared" si="89"/>
        <v>0</v>
      </c>
      <c r="HJY71" s="26">
        <f t="shared" si="89"/>
        <v>0</v>
      </c>
      <c r="HJZ71" s="26">
        <f t="shared" si="89"/>
        <v>0</v>
      </c>
      <c r="HKA71" s="26">
        <f t="shared" si="89"/>
        <v>0</v>
      </c>
      <c r="HKB71" s="26">
        <f t="shared" si="89"/>
        <v>0</v>
      </c>
      <c r="HKC71" s="26">
        <f t="shared" si="89"/>
        <v>0</v>
      </c>
      <c r="HKD71" s="26">
        <f t="shared" si="89"/>
        <v>0</v>
      </c>
      <c r="HKE71" s="26">
        <f t="shared" si="89"/>
        <v>0</v>
      </c>
      <c r="HKF71" s="26">
        <f t="shared" si="89"/>
        <v>0</v>
      </c>
      <c r="HKG71" s="26">
        <f t="shared" ref="HKG71:HMR71" si="90">SUM(HKG67:HKG70)</f>
        <v>0</v>
      </c>
      <c r="HKH71" s="26">
        <f t="shared" si="90"/>
        <v>0</v>
      </c>
      <c r="HKI71" s="26">
        <f t="shared" si="90"/>
        <v>0</v>
      </c>
      <c r="HKJ71" s="26">
        <f t="shared" si="90"/>
        <v>0</v>
      </c>
      <c r="HKK71" s="26">
        <f t="shared" si="90"/>
        <v>0</v>
      </c>
      <c r="HKL71" s="26">
        <f t="shared" si="90"/>
        <v>0</v>
      </c>
      <c r="HKM71" s="26">
        <f t="shared" si="90"/>
        <v>0</v>
      </c>
      <c r="HKN71" s="26">
        <f t="shared" si="90"/>
        <v>0</v>
      </c>
      <c r="HKO71" s="26">
        <f t="shared" si="90"/>
        <v>0</v>
      </c>
      <c r="HKP71" s="26">
        <f t="shared" si="90"/>
        <v>0</v>
      </c>
      <c r="HKQ71" s="26">
        <f t="shared" si="90"/>
        <v>0</v>
      </c>
      <c r="HKR71" s="26">
        <f t="shared" si="90"/>
        <v>0</v>
      </c>
      <c r="HKS71" s="26">
        <f t="shared" si="90"/>
        <v>0</v>
      </c>
      <c r="HKT71" s="26">
        <f t="shared" si="90"/>
        <v>0</v>
      </c>
      <c r="HKU71" s="26">
        <f t="shared" si="90"/>
        <v>0</v>
      </c>
      <c r="HKV71" s="26">
        <f t="shared" si="90"/>
        <v>0</v>
      </c>
      <c r="HKW71" s="26">
        <f t="shared" si="90"/>
        <v>0</v>
      </c>
      <c r="HKX71" s="26">
        <f t="shared" si="90"/>
        <v>0</v>
      </c>
      <c r="HKY71" s="26">
        <f t="shared" si="90"/>
        <v>0</v>
      </c>
      <c r="HKZ71" s="26">
        <f t="shared" si="90"/>
        <v>0</v>
      </c>
      <c r="HLA71" s="26">
        <f t="shared" si="90"/>
        <v>0</v>
      </c>
      <c r="HLB71" s="26">
        <f t="shared" si="90"/>
        <v>0</v>
      </c>
      <c r="HLC71" s="26">
        <f t="shared" si="90"/>
        <v>0</v>
      </c>
      <c r="HLD71" s="26">
        <f t="shared" si="90"/>
        <v>0</v>
      </c>
      <c r="HLE71" s="26">
        <f t="shared" si="90"/>
        <v>0</v>
      </c>
      <c r="HLF71" s="26">
        <f t="shared" si="90"/>
        <v>0</v>
      </c>
      <c r="HLG71" s="26">
        <f t="shared" si="90"/>
        <v>0</v>
      </c>
      <c r="HLH71" s="26">
        <f t="shared" si="90"/>
        <v>0</v>
      </c>
      <c r="HLI71" s="26">
        <f t="shared" si="90"/>
        <v>0</v>
      </c>
      <c r="HLJ71" s="26">
        <f t="shared" si="90"/>
        <v>0</v>
      </c>
      <c r="HLK71" s="26">
        <f t="shared" si="90"/>
        <v>0</v>
      </c>
      <c r="HLL71" s="26">
        <f t="shared" si="90"/>
        <v>0</v>
      </c>
      <c r="HLM71" s="26">
        <f t="shared" si="90"/>
        <v>0</v>
      </c>
      <c r="HLN71" s="26">
        <f t="shared" si="90"/>
        <v>0</v>
      </c>
      <c r="HLO71" s="26">
        <f t="shared" si="90"/>
        <v>0</v>
      </c>
      <c r="HLP71" s="26">
        <f t="shared" si="90"/>
        <v>0</v>
      </c>
      <c r="HLQ71" s="26">
        <f t="shared" si="90"/>
        <v>0</v>
      </c>
      <c r="HLR71" s="26">
        <f t="shared" si="90"/>
        <v>0</v>
      </c>
      <c r="HLS71" s="26">
        <f t="shared" si="90"/>
        <v>0</v>
      </c>
      <c r="HLT71" s="26">
        <f t="shared" si="90"/>
        <v>0</v>
      </c>
      <c r="HLU71" s="26">
        <f t="shared" si="90"/>
        <v>0</v>
      </c>
      <c r="HLV71" s="26">
        <f t="shared" si="90"/>
        <v>0</v>
      </c>
      <c r="HLW71" s="26">
        <f t="shared" si="90"/>
        <v>0</v>
      </c>
      <c r="HLX71" s="26">
        <f t="shared" si="90"/>
        <v>0</v>
      </c>
      <c r="HLY71" s="26">
        <f t="shared" si="90"/>
        <v>0</v>
      </c>
      <c r="HLZ71" s="26">
        <f t="shared" si="90"/>
        <v>0</v>
      </c>
      <c r="HMA71" s="26">
        <f t="shared" si="90"/>
        <v>0</v>
      </c>
      <c r="HMB71" s="26">
        <f t="shared" si="90"/>
        <v>0</v>
      </c>
      <c r="HMC71" s="26">
        <f t="shared" si="90"/>
        <v>0</v>
      </c>
      <c r="HMD71" s="26">
        <f t="shared" si="90"/>
        <v>0</v>
      </c>
      <c r="HME71" s="26">
        <f t="shared" si="90"/>
        <v>0</v>
      </c>
      <c r="HMF71" s="26">
        <f t="shared" si="90"/>
        <v>0</v>
      </c>
      <c r="HMG71" s="26">
        <f t="shared" si="90"/>
        <v>0</v>
      </c>
      <c r="HMH71" s="26">
        <f t="shared" si="90"/>
        <v>0</v>
      </c>
      <c r="HMI71" s="26">
        <f t="shared" si="90"/>
        <v>0</v>
      </c>
      <c r="HMJ71" s="26">
        <f t="shared" si="90"/>
        <v>0</v>
      </c>
      <c r="HMK71" s="26">
        <f t="shared" si="90"/>
        <v>0</v>
      </c>
      <c r="HML71" s="26">
        <f t="shared" si="90"/>
        <v>0</v>
      </c>
      <c r="HMM71" s="26">
        <f t="shared" si="90"/>
        <v>0</v>
      </c>
      <c r="HMN71" s="26">
        <f t="shared" si="90"/>
        <v>0</v>
      </c>
      <c r="HMO71" s="26">
        <f t="shared" si="90"/>
        <v>0</v>
      </c>
      <c r="HMP71" s="26">
        <f t="shared" si="90"/>
        <v>0</v>
      </c>
      <c r="HMQ71" s="26">
        <f t="shared" si="90"/>
        <v>0</v>
      </c>
      <c r="HMR71" s="26">
        <f t="shared" si="90"/>
        <v>0</v>
      </c>
      <c r="HMS71" s="26">
        <f t="shared" ref="HMS71:HPD71" si="91">SUM(HMS67:HMS70)</f>
        <v>0</v>
      </c>
      <c r="HMT71" s="26">
        <f t="shared" si="91"/>
        <v>0</v>
      </c>
      <c r="HMU71" s="26">
        <f t="shared" si="91"/>
        <v>0</v>
      </c>
      <c r="HMV71" s="26">
        <f t="shared" si="91"/>
        <v>0</v>
      </c>
      <c r="HMW71" s="26">
        <f t="shared" si="91"/>
        <v>0</v>
      </c>
      <c r="HMX71" s="26">
        <f t="shared" si="91"/>
        <v>0</v>
      </c>
      <c r="HMY71" s="26">
        <f t="shared" si="91"/>
        <v>0</v>
      </c>
      <c r="HMZ71" s="26">
        <f t="shared" si="91"/>
        <v>0</v>
      </c>
      <c r="HNA71" s="26">
        <f t="shared" si="91"/>
        <v>0</v>
      </c>
      <c r="HNB71" s="26">
        <f t="shared" si="91"/>
        <v>0</v>
      </c>
      <c r="HNC71" s="26">
        <f t="shared" si="91"/>
        <v>0</v>
      </c>
      <c r="HND71" s="26">
        <f t="shared" si="91"/>
        <v>0</v>
      </c>
      <c r="HNE71" s="26">
        <f t="shared" si="91"/>
        <v>0</v>
      </c>
      <c r="HNF71" s="26">
        <f t="shared" si="91"/>
        <v>0</v>
      </c>
      <c r="HNG71" s="26">
        <f t="shared" si="91"/>
        <v>0</v>
      </c>
      <c r="HNH71" s="26">
        <f t="shared" si="91"/>
        <v>0</v>
      </c>
      <c r="HNI71" s="26">
        <f t="shared" si="91"/>
        <v>0</v>
      </c>
      <c r="HNJ71" s="26">
        <f t="shared" si="91"/>
        <v>0</v>
      </c>
      <c r="HNK71" s="26">
        <f t="shared" si="91"/>
        <v>0</v>
      </c>
      <c r="HNL71" s="26">
        <f t="shared" si="91"/>
        <v>0</v>
      </c>
      <c r="HNM71" s="26">
        <f t="shared" si="91"/>
        <v>0</v>
      </c>
      <c r="HNN71" s="26">
        <f t="shared" si="91"/>
        <v>0</v>
      </c>
      <c r="HNO71" s="26">
        <f t="shared" si="91"/>
        <v>0</v>
      </c>
      <c r="HNP71" s="26">
        <f t="shared" si="91"/>
        <v>0</v>
      </c>
      <c r="HNQ71" s="26">
        <f t="shared" si="91"/>
        <v>0</v>
      </c>
      <c r="HNR71" s="26">
        <f t="shared" si="91"/>
        <v>0</v>
      </c>
      <c r="HNS71" s="26">
        <f t="shared" si="91"/>
        <v>0</v>
      </c>
      <c r="HNT71" s="26">
        <f t="shared" si="91"/>
        <v>0</v>
      </c>
      <c r="HNU71" s="26">
        <f t="shared" si="91"/>
        <v>0</v>
      </c>
      <c r="HNV71" s="26">
        <f t="shared" si="91"/>
        <v>0</v>
      </c>
      <c r="HNW71" s="26">
        <f t="shared" si="91"/>
        <v>0</v>
      </c>
      <c r="HNX71" s="26">
        <f t="shared" si="91"/>
        <v>0</v>
      </c>
      <c r="HNY71" s="26">
        <f t="shared" si="91"/>
        <v>0</v>
      </c>
      <c r="HNZ71" s="26">
        <f t="shared" si="91"/>
        <v>0</v>
      </c>
      <c r="HOA71" s="26">
        <f t="shared" si="91"/>
        <v>0</v>
      </c>
      <c r="HOB71" s="26">
        <f t="shared" si="91"/>
        <v>0</v>
      </c>
      <c r="HOC71" s="26">
        <f t="shared" si="91"/>
        <v>0</v>
      </c>
      <c r="HOD71" s="26">
        <f t="shared" si="91"/>
        <v>0</v>
      </c>
      <c r="HOE71" s="26">
        <f t="shared" si="91"/>
        <v>0</v>
      </c>
      <c r="HOF71" s="26">
        <f t="shared" si="91"/>
        <v>0</v>
      </c>
      <c r="HOG71" s="26">
        <f t="shared" si="91"/>
        <v>0</v>
      </c>
      <c r="HOH71" s="26">
        <f t="shared" si="91"/>
        <v>0</v>
      </c>
      <c r="HOI71" s="26">
        <f t="shared" si="91"/>
        <v>0</v>
      </c>
      <c r="HOJ71" s="26">
        <f t="shared" si="91"/>
        <v>0</v>
      </c>
      <c r="HOK71" s="26">
        <f t="shared" si="91"/>
        <v>0</v>
      </c>
      <c r="HOL71" s="26">
        <f t="shared" si="91"/>
        <v>0</v>
      </c>
      <c r="HOM71" s="26">
        <f t="shared" si="91"/>
        <v>0</v>
      </c>
      <c r="HON71" s="26">
        <f t="shared" si="91"/>
        <v>0</v>
      </c>
      <c r="HOO71" s="26">
        <f t="shared" si="91"/>
        <v>0</v>
      </c>
      <c r="HOP71" s="26">
        <f t="shared" si="91"/>
        <v>0</v>
      </c>
      <c r="HOQ71" s="26">
        <f t="shared" si="91"/>
        <v>0</v>
      </c>
      <c r="HOR71" s="26">
        <f t="shared" si="91"/>
        <v>0</v>
      </c>
      <c r="HOS71" s="26">
        <f t="shared" si="91"/>
        <v>0</v>
      </c>
      <c r="HOT71" s="26">
        <f t="shared" si="91"/>
        <v>0</v>
      </c>
      <c r="HOU71" s="26">
        <f t="shared" si="91"/>
        <v>0</v>
      </c>
      <c r="HOV71" s="26">
        <f t="shared" si="91"/>
        <v>0</v>
      </c>
      <c r="HOW71" s="26">
        <f t="shared" si="91"/>
        <v>0</v>
      </c>
      <c r="HOX71" s="26">
        <f t="shared" si="91"/>
        <v>0</v>
      </c>
      <c r="HOY71" s="26">
        <f t="shared" si="91"/>
        <v>0</v>
      </c>
      <c r="HOZ71" s="26">
        <f t="shared" si="91"/>
        <v>0</v>
      </c>
      <c r="HPA71" s="26">
        <f t="shared" si="91"/>
        <v>0</v>
      </c>
      <c r="HPB71" s="26">
        <f t="shared" si="91"/>
        <v>0</v>
      </c>
      <c r="HPC71" s="26">
        <f t="shared" si="91"/>
        <v>0</v>
      </c>
      <c r="HPD71" s="26">
        <f t="shared" si="91"/>
        <v>0</v>
      </c>
      <c r="HPE71" s="26">
        <f t="shared" ref="HPE71:HRP71" si="92">SUM(HPE67:HPE70)</f>
        <v>0</v>
      </c>
      <c r="HPF71" s="26">
        <f t="shared" si="92"/>
        <v>0</v>
      </c>
      <c r="HPG71" s="26">
        <f t="shared" si="92"/>
        <v>0</v>
      </c>
      <c r="HPH71" s="26">
        <f t="shared" si="92"/>
        <v>0</v>
      </c>
      <c r="HPI71" s="26">
        <f t="shared" si="92"/>
        <v>0</v>
      </c>
      <c r="HPJ71" s="26">
        <f t="shared" si="92"/>
        <v>0</v>
      </c>
      <c r="HPK71" s="26">
        <f t="shared" si="92"/>
        <v>0</v>
      </c>
      <c r="HPL71" s="26">
        <f t="shared" si="92"/>
        <v>0</v>
      </c>
      <c r="HPM71" s="26">
        <f t="shared" si="92"/>
        <v>0</v>
      </c>
      <c r="HPN71" s="26">
        <f t="shared" si="92"/>
        <v>0</v>
      </c>
      <c r="HPO71" s="26">
        <f t="shared" si="92"/>
        <v>0</v>
      </c>
      <c r="HPP71" s="26">
        <f t="shared" si="92"/>
        <v>0</v>
      </c>
      <c r="HPQ71" s="26">
        <f t="shared" si="92"/>
        <v>0</v>
      </c>
      <c r="HPR71" s="26">
        <f t="shared" si="92"/>
        <v>0</v>
      </c>
      <c r="HPS71" s="26">
        <f t="shared" si="92"/>
        <v>0</v>
      </c>
      <c r="HPT71" s="26">
        <f t="shared" si="92"/>
        <v>0</v>
      </c>
      <c r="HPU71" s="26">
        <f t="shared" si="92"/>
        <v>0</v>
      </c>
      <c r="HPV71" s="26">
        <f t="shared" si="92"/>
        <v>0</v>
      </c>
      <c r="HPW71" s="26">
        <f t="shared" si="92"/>
        <v>0</v>
      </c>
      <c r="HPX71" s="26">
        <f t="shared" si="92"/>
        <v>0</v>
      </c>
      <c r="HPY71" s="26">
        <f t="shared" si="92"/>
        <v>0</v>
      </c>
      <c r="HPZ71" s="26">
        <f t="shared" si="92"/>
        <v>0</v>
      </c>
      <c r="HQA71" s="26">
        <f t="shared" si="92"/>
        <v>0</v>
      </c>
      <c r="HQB71" s="26">
        <f t="shared" si="92"/>
        <v>0</v>
      </c>
      <c r="HQC71" s="26">
        <f t="shared" si="92"/>
        <v>0</v>
      </c>
      <c r="HQD71" s="26">
        <f t="shared" si="92"/>
        <v>0</v>
      </c>
      <c r="HQE71" s="26">
        <f t="shared" si="92"/>
        <v>0</v>
      </c>
      <c r="HQF71" s="26">
        <f t="shared" si="92"/>
        <v>0</v>
      </c>
      <c r="HQG71" s="26">
        <f t="shared" si="92"/>
        <v>0</v>
      </c>
      <c r="HQH71" s="26">
        <f t="shared" si="92"/>
        <v>0</v>
      </c>
      <c r="HQI71" s="26">
        <f t="shared" si="92"/>
        <v>0</v>
      </c>
      <c r="HQJ71" s="26">
        <f t="shared" si="92"/>
        <v>0</v>
      </c>
      <c r="HQK71" s="26">
        <f t="shared" si="92"/>
        <v>0</v>
      </c>
      <c r="HQL71" s="26">
        <f t="shared" si="92"/>
        <v>0</v>
      </c>
      <c r="HQM71" s="26">
        <f t="shared" si="92"/>
        <v>0</v>
      </c>
      <c r="HQN71" s="26">
        <f t="shared" si="92"/>
        <v>0</v>
      </c>
      <c r="HQO71" s="26">
        <f t="shared" si="92"/>
        <v>0</v>
      </c>
      <c r="HQP71" s="26">
        <f t="shared" si="92"/>
        <v>0</v>
      </c>
      <c r="HQQ71" s="26">
        <f t="shared" si="92"/>
        <v>0</v>
      </c>
      <c r="HQR71" s="26">
        <f t="shared" si="92"/>
        <v>0</v>
      </c>
      <c r="HQS71" s="26">
        <f t="shared" si="92"/>
        <v>0</v>
      </c>
      <c r="HQT71" s="26">
        <f t="shared" si="92"/>
        <v>0</v>
      </c>
      <c r="HQU71" s="26">
        <f t="shared" si="92"/>
        <v>0</v>
      </c>
      <c r="HQV71" s="26">
        <f t="shared" si="92"/>
        <v>0</v>
      </c>
      <c r="HQW71" s="26">
        <f t="shared" si="92"/>
        <v>0</v>
      </c>
      <c r="HQX71" s="26">
        <f t="shared" si="92"/>
        <v>0</v>
      </c>
      <c r="HQY71" s="26">
        <f t="shared" si="92"/>
        <v>0</v>
      </c>
      <c r="HQZ71" s="26">
        <f t="shared" si="92"/>
        <v>0</v>
      </c>
      <c r="HRA71" s="26">
        <f t="shared" si="92"/>
        <v>0</v>
      </c>
      <c r="HRB71" s="26">
        <f t="shared" si="92"/>
        <v>0</v>
      </c>
      <c r="HRC71" s="26">
        <f t="shared" si="92"/>
        <v>0</v>
      </c>
      <c r="HRD71" s="26">
        <f t="shared" si="92"/>
        <v>0</v>
      </c>
      <c r="HRE71" s="26">
        <f t="shared" si="92"/>
        <v>0</v>
      </c>
      <c r="HRF71" s="26">
        <f t="shared" si="92"/>
        <v>0</v>
      </c>
      <c r="HRG71" s="26">
        <f t="shared" si="92"/>
        <v>0</v>
      </c>
      <c r="HRH71" s="26">
        <f t="shared" si="92"/>
        <v>0</v>
      </c>
      <c r="HRI71" s="26">
        <f t="shared" si="92"/>
        <v>0</v>
      </c>
      <c r="HRJ71" s="26">
        <f t="shared" si="92"/>
        <v>0</v>
      </c>
      <c r="HRK71" s="26">
        <f t="shared" si="92"/>
        <v>0</v>
      </c>
      <c r="HRL71" s="26">
        <f t="shared" si="92"/>
        <v>0</v>
      </c>
      <c r="HRM71" s="26">
        <f t="shared" si="92"/>
        <v>0</v>
      </c>
      <c r="HRN71" s="26">
        <f t="shared" si="92"/>
        <v>0</v>
      </c>
      <c r="HRO71" s="26">
        <f t="shared" si="92"/>
        <v>0</v>
      </c>
      <c r="HRP71" s="26">
        <f t="shared" si="92"/>
        <v>0</v>
      </c>
      <c r="HRQ71" s="26">
        <f t="shared" ref="HRQ71:HUB71" si="93">SUM(HRQ67:HRQ70)</f>
        <v>0</v>
      </c>
      <c r="HRR71" s="26">
        <f t="shared" si="93"/>
        <v>0</v>
      </c>
      <c r="HRS71" s="26">
        <f t="shared" si="93"/>
        <v>0</v>
      </c>
      <c r="HRT71" s="26">
        <f t="shared" si="93"/>
        <v>0</v>
      </c>
      <c r="HRU71" s="26">
        <f t="shared" si="93"/>
        <v>0</v>
      </c>
      <c r="HRV71" s="26">
        <f t="shared" si="93"/>
        <v>0</v>
      </c>
      <c r="HRW71" s="26">
        <f t="shared" si="93"/>
        <v>0</v>
      </c>
      <c r="HRX71" s="26">
        <f t="shared" si="93"/>
        <v>0</v>
      </c>
      <c r="HRY71" s="26">
        <f t="shared" si="93"/>
        <v>0</v>
      </c>
      <c r="HRZ71" s="26">
        <f t="shared" si="93"/>
        <v>0</v>
      </c>
      <c r="HSA71" s="26">
        <f t="shared" si="93"/>
        <v>0</v>
      </c>
      <c r="HSB71" s="26">
        <f t="shared" si="93"/>
        <v>0</v>
      </c>
      <c r="HSC71" s="26">
        <f t="shared" si="93"/>
        <v>0</v>
      </c>
      <c r="HSD71" s="26">
        <f t="shared" si="93"/>
        <v>0</v>
      </c>
      <c r="HSE71" s="26">
        <f t="shared" si="93"/>
        <v>0</v>
      </c>
      <c r="HSF71" s="26">
        <f t="shared" si="93"/>
        <v>0</v>
      </c>
      <c r="HSG71" s="26">
        <f t="shared" si="93"/>
        <v>0</v>
      </c>
      <c r="HSH71" s="26">
        <f t="shared" si="93"/>
        <v>0</v>
      </c>
      <c r="HSI71" s="26">
        <f t="shared" si="93"/>
        <v>0</v>
      </c>
      <c r="HSJ71" s="26">
        <f t="shared" si="93"/>
        <v>0</v>
      </c>
      <c r="HSK71" s="26">
        <f t="shared" si="93"/>
        <v>0</v>
      </c>
      <c r="HSL71" s="26">
        <f t="shared" si="93"/>
        <v>0</v>
      </c>
      <c r="HSM71" s="26">
        <f t="shared" si="93"/>
        <v>0</v>
      </c>
      <c r="HSN71" s="26">
        <f t="shared" si="93"/>
        <v>0</v>
      </c>
      <c r="HSO71" s="26">
        <f t="shared" si="93"/>
        <v>0</v>
      </c>
      <c r="HSP71" s="26">
        <f t="shared" si="93"/>
        <v>0</v>
      </c>
      <c r="HSQ71" s="26">
        <f t="shared" si="93"/>
        <v>0</v>
      </c>
      <c r="HSR71" s="26">
        <f t="shared" si="93"/>
        <v>0</v>
      </c>
      <c r="HSS71" s="26">
        <f t="shared" si="93"/>
        <v>0</v>
      </c>
      <c r="HST71" s="26">
        <f t="shared" si="93"/>
        <v>0</v>
      </c>
      <c r="HSU71" s="26">
        <f t="shared" si="93"/>
        <v>0</v>
      </c>
      <c r="HSV71" s="26">
        <f t="shared" si="93"/>
        <v>0</v>
      </c>
      <c r="HSW71" s="26">
        <f t="shared" si="93"/>
        <v>0</v>
      </c>
      <c r="HSX71" s="26">
        <f t="shared" si="93"/>
        <v>0</v>
      </c>
      <c r="HSY71" s="26">
        <f t="shared" si="93"/>
        <v>0</v>
      </c>
      <c r="HSZ71" s="26">
        <f t="shared" si="93"/>
        <v>0</v>
      </c>
      <c r="HTA71" s="26">
        <f t="shared" si="93"/>
        <v>0</v>
      </c>
      <c r="HTB71" s="26">
        <f t="shared" si="93"/>
        <v>0</v>
      </c>
      <c r="HTC71" s="26">
        <f t="shared" si="93"/>
        <v>0</v>
      </c>
      <c r="HTD71" s="26">
        <f t="shared" si="93"/>
        <v>0</v>
      </c>
      <c r="HTE71" s="26">
        <f t="shared" si="93"/>
        <v>0</v>
      </c>
      <c r="HTF71" s="26">
        <f t="shared" si="93"/>
        <v>0</v>
      </c>
      <c r="HTG71" s="26">
        <f t="shared" si="93"/>
        <v>0</v>
      </c>
      <c r="HTH71" s="26">
        <f t="shared" si="93"/>
        <v>0</v>
      </c>
      <c r="HTI71" s="26">
        <f t="shared" si="93"/>
        <v>0</v>
      </c>
      <c r="HTJ71" s="26">
        <f t="shared" si="93"/>
        <v>0</v>
      </c>
      <c r="HTK71" s="26">
        <f t="shared" si="93"/>
        <v>0</v>
      </c>
      <c r="HTL71" s="26">
        <f t="shared" si="93"/>
        <v>0</v>
      </c>
      <c r="HTM71" s="26">
        <f t="shared" si="93"/>
        <v>0</v>
      </c>
      <c r="HTN71" s="26">
        <f t="shared" si="93"/>
        <v>0</v>
      </c>
      <c r="HTO71" s="26">
        <f t="shared" si="93"/>
        <v>0</v>
      </c>
      <c r="HTP71" s="26">
        <f t="shared" si="93"/>
        <v>0</v>
      </c>
      <c r="HTQ71" s="26">
        <f t="shared" si="93"/>
        <v>0</v>
      </c>
      <c r="HTR71" s="26">
        <f t="shared" si="93"/>
        <v>0</v>
      </c>
      <c r="HTS71" s="26">
        <f t="shared" si="93"/>
        <v>0</v>
      </c>
      <c r="HTT71" s="26">
        <f t="shared" si="93"/>
        <v>0</v>
      </c>
      <c r="HTU71" s="26">
        <f t="shared" si="93"/>
        <v>0</v>
      </c>
      <c r="HTV71" s="26">
        <f t="shared" si="93"/>
        <v>0</v>
      </c>
      <c r="HTW71" s="26">
        <f t="shared" si="93"/>
        <v>0</v>
      </c>
      <c r="HTX71" s="26">
        <f t="shared" si="93"/>
        <v>0</v>
      </c>
      <c r="HTY71" s="26">
        <f t="shared" si="93"/>
        <v>0</v>
      </c>
      <c r="HTZ71" s="26">
        <f t="shared" si="93"/>
        <v>0</v>
      </c>
      <c r="HUA71" s="26">
        <f t="shared" si="93"/>
        <v>0</v>
      </c>
      <c r="HUB71" s="26">
        <f t="shared" si="93"/>
        <v>0</v>
      </c>
      <c r="HUC71" s="26">
        <f t="shared" ref="HUC71:HWN71" si="94">SUM(HUC67:HUC70)</f>
        <v>0</v>
      </c>
      <c r="HUD71" s="26">
        <f t="shared" si="94"/>
        <v>0</v>
      </c>
      <c r="HUE71" s="26">
        <f t="shared" si="94"/>
        <v>0</v>
      </c>
      <c r="HUF71" s="26">
        <f t="shared" si="94"/>
        <v>0</v>
      </c>
      <c r="HUG71" s="26">
        <f t="shared" si="94"/>
        <v>0</v>
      </c>
      <c r="HUH71" s="26">
        <f t="shared" si="94"/>
        <v>0</v>
      </c>
      <c r="HUI71" s="26">
        <f t="shared" si="94"/>
        <v>0</v>
      </c>
      <c r="HUJ71" s="26">
        <f t="shared" si="94"/>
        <v>0</v>
      </c>
      <c r="HUK71" s="26">
        <f t="shared" si="94"/>
        <v>0</v>
      </c>
      <c r="HUL71" s="26">
        <f t="shared" si="94"/>
        <v>0</v>
      </c>
      <c r="HUM71" s="26">
        <f t="shared" si="94"/>
        <v>0</v>
      </c>
      <c r="HUN71" s="26">
        <f t="shared" si="94"/>
        <v>0</v>
      </c>
      <c r="HUO71" s="26">
        <f t="shared" si="94"/>
        <v>0</v>
      </c>
      <c r="HUP71" s="26">
        <f t="shared" si="94"/>
        <v>0</v>
      </c>
      <c r="HUQ71" s="26">
        <f t="shared" si="94"/>
        <v>0</v>
      </c>
      <c r="HUR71" s="26">
        <f t="shared" si="94"/>
        <v>0</v>
      </c>
      <c r="HUS71" s="26">
        <f t="shared" si="94"/>
        <v>0</v>
      </c>
      <c r="HUT71" s="26">
        <f t="shared" si="94"/>
        <v>0</v>
      </c>
      <c r="HUU71" s="26">
        <f t="shared" si="94"/>
        <v>0</v>
      </c>
      <c r="HUV71" s="26">
        <f t="shared" si="94"/>
        <v>0</v>
      </c>
      <c r="HUW71" s="26">
        <f t="shared" si="94"/>
        <v>0</v>
      </c>
      <c r="HUX71" s="26">
        <f t="shared" si="94"/>
        <v>0</v>
      </c>
      <c r="HUY71" s="26">
        <f t="shared" si="94"/>
        <v>0</v>
      </c>
      <c r="HUZ71" s="26">
        <f t="shared" si="94"/>
        <v>0</v>
      </c>
      <c r="HVA71" s="26">
        <f t="shared" si="94"/>
        <v>0</v>
      </c>
      <c r="HVB71" s="26">
        <f t="shared" si="94"/>
        <v>0</v>
      </c>
      <c r="HVC71" s="26">
        <f t="shared" si="94"/>
        <v>0</v>
      </c>
      <c r="HVD71" s="26">
        <f t="shared" si="94"/>
        <v>0</v>
      </c>
      <c r="HVE71" s="26">
        <f t="shared" si="94"/>
        <v>0</v>
      </c>
      <c r="HVF71" s="26">
        <f t="shared" si="94"/>
        <v>0</v>
      </c>
      <c r="HVG71" s="26">
        <f t="shared" si="94"/>
        <v>0</v>
      </c>
      <c r="HVH71" s="26">
        <f t="shared" si="94"/>
        <v>0</v>
      </c>
      <c r="HVI71" s="26">
        <f t="shared" si="94"/>
        <v>0</v>
      </c>
      <c r="HVJ71" s="26">
        <f t="shared" si="94"/>
        <v>0</v>
      </c>
      <c r="HVK71" s="26">
        <f t="shared" si="94"/>
        <v>0</v>
      </c>
      <c r="HVL71" s="26">
        <f t="shared" si="94"/>
        <v>0</v>
      </c>
      <c r="HVM71" s="26">
        <f t="shared" si="94"/>
        <v>0</v>
      </c>
      <c r="HVN71" s="26">
        <f t="shared" si="94"/>
        <v>0</v>
      </c>
      <c r="HVO71" s="26">
        <f t="shared" si="94"/>
        <v>0</v>
      </c>
      <c r="HVP71" s="26">
        <f t="shared" si="94"/>
        <v>0</v>
      </c>
      <c r="HVQ71" s="26">
        <f t="shared" si="94"/>
        <v>0</v>
      </c>
      <c r="HVR71" s="26">
        <f t="shared" si="94"/>
        <v>0</v>
      </c>
      <c r="HVS71" s="26">
        <f t="shared" si="94"/>
        <v>0</v>
      </c>
      <c r="HVT71" s="26">
        <f t="shared" si="94"/>
        <v>0</v>
      </c>
      <c r="HVU71" s="26">
        <f t="shared" si="94"/>
        <v>0</v>
      </c>
      <c r="HVV71" s="26">
        <f t="shared" si="94"/>
        <v>0</v>
      </c>
      <c r="HVW71" s="26">
        <f t="shared" si="94"/>
        <v>0</v>
      </c>
      <c r="HVX71" s="26">
        <f t="shared" si="94"/>
        <v>0</v>
      </c>
      <c r="HVY71" s="26">
        <f t="shared" si="94"/>
        <v>0</v>
      </c>
      <c r="HVZ71" s="26">
        <f t="shared" si="94"/>
        <v>0</v>
      </c>
      <c r="HWA71" s="26">
        <f t="shared" si="94"/>
        <v>0</v>
      </c>
      <c r="HWB71" s="26">
        <f t="shared" si="94"/>
        <v>0</v>
      </c>
      <c r="HWC71" s="26">
        <f t="shared" si="94"/>
        <v>0</v>
      </c>
      <c r="HWD71" s="26">
        <f t="shared" si="94"/>
        <v>0</v>
      </c>
      <c r="HWE71" s="26">
        <f t="shared" si="94"/>
        <v>0</v>
      </c>
      <c r="HWF71" s="26">
        <f t="shared" si="94"/>
        <v>0</v>
      </c>
      <c r="HWG71" s="26">
        <f t="shared" si="94"/>
        <v>0</v>
      </c>
      <c r="HWH71" s="26">
        <f t="shared" si="94"/>
        <v>0</v>
      </c>
      <c r="HWI71" s="26">
        <f t="shared" si="94"/>
        <v>0</v>
      </c>
      <c r="HWJ71" s="26">
        <f t="shared" si="94"/>
        <v>0</v>
      </c>
      <c r="HWK71" s="26">
        <f t="shared" si="94"/>
        <v>0</v>
      </c>
      <c r="HWL71" s="26">
        <f t="shared" si="94"/>
        <v>0</v>
      </c>
      <c r="HWM71" s="26">
        <f t="shared" si="94"/>
        <v>0</v>
      </c>
      <c r="HWN71" s="26">
        <f t="shared" si="94"/>
        <v>0</v>
      </c>
      <c r="HWO71" s="26">
        <f t="shared" ref="HWO71:HYZ71" si="95">SUM(HWO67:HWO70)</f>
        <v>0</v>
      </c>
      <c r="HWP71" s="26">
        <f t="shared" si="95"/>
        <v>0</v>
      </c>
      <c r="HWQ71" s="26">
        <f t="shared" si="95"/>
        <v>0</v>
      </c>
      <c r="HWR71" s="26">
        <f t="shared" si="95"/>
        <v>0</v>
      </c>
      <c r="HWS71" s="26">
        <f t="shared" si="95"/>
        <v>0</v>
      </c>
      <c r="HWT71" s="26">
        <f t="shared" si="95"/>
        <v>0</v>
      </c>
      <c r="HWU71" s="26">
        <f t="shared" si="95"/>
        <v>0</v>
      </c>
      <c r="HWV71" s="26">
        <f t="shared" si="95"/>
        <v>0</v>
      </c>
      <c r="HWW71" s="26">
        <f t="shared" si="95"/>
        <v>0</v>
      </c>
      <c r="HWX71" s="26">
        <f t="shared" si="95"/>
        <v>0</v>
      </c>
      <c r="HWY71" s="26">
        <f t="shared" si="95"/>
        <v>0</v>
      </c>
      <c r="HWZ71" s="26">
        <f t="shared" si="95"/>
        <v>0</v>
      </c>
      <c r="HXA71" s="26">
        <f t="shared" si="95"/>
        <v>0</v>
      </c>
      <c r="HXB71" s="26">
        <f t="shared" si="95"/>
        <v>0</v>
      </c>
      <c r="HXC71" s="26">
        <f t="shared" si="95"/>
        <v>0</v>
      </c>
      <c r="HXD71" s="26">
        <f t="shared" si="95"/>
        <v>0</v>
      </c>
      <c r="HXE71" s="26">
        <f t="shared" si="95"/>
        <v>0</v>
      </c>
      <c r="HXF71" s="26">
        <f t="shared" si="95"/>
        <v>0</v>
      </c>
      <c r="HXG71" s="26">
        <f t="shared" si="95"/>
        <v>0</v>
      </c>
      <c r="HXH71" s="26">
        <f t="shared" si="95"/>
        <v>0</v>
      </c>
      <c r="HXI71" s="26">
        <f t="shared" si="95"/>
        <v>0</v>
      </c>
      <c r="HXJ71" s="26">
        <f t="shared" si="95"/>
        <v>0</v>
      </c>
      <c r="HXK71" s="26">
        <f t="shared" si="95"/>
        <v>0</v>
      </c>
      <c r="HXL71" s="26">
        <f t="shared" si="95"/>
        <v>0</v>
      </c>
      <c r="HXM71" s="26">
        <f t="shared" si="95"/>
        <v>0</v>
      </c>
      <c r="HXN71" s="26">
        <f t="shared" si="95"/>
        <v>0</v>
      </c>
      <c r="HXO71" s="26">
        <f t="shared" si="95"/>
        <v>0</v>
      </c>
      <c r="HXP71" s="26">
        <f t="shared" si="95"/>
        <v>0</v>
      </c>
      <c r="HXQ71" s="26">
        <f t="shared" si="95"/>
        <v>0</v>
      </c>
      <c r="HXR71" s="26">
        <f t="shared" si="95"/>
        <v>0</v>
      </c>
      <c r="HXS71" s="26">
        <f t="shared" si="95"/>
        <v>0</v>
      </c>
      <c r="HXT71" s="26">
        <f t="shared" si="95"/>
        <v>0</v>
      </c>
      <c r="HXU71" s="26">
        <f t="shared" si="95"/>
        <v>0</v>
      </c>
      <c r="HXV71" s="26">
        <f t="shared" si="95"/>
        <v>0</v>
      </c>
      <c r="HXW71" s="26">
        <f t="shared" si="95"/>
        <v>0</v>
      </c>
      <c r="HXX71" s="26">
        <f t="shared" si="95"/>
        <v>0</v>
      </c>
      <c r="HXY71" s="26">
        <f t="shared" si="95"/>
        <v>0</v>
      </c>
      <c r="HXZ71" s="26">
        <f t="shared" si="95"/>
        <v>0</v>
      </c>
      <c r="HYA71" s="26">
        <f t="shared" si="95"/>
        <v>0</v>
      </c>
      <c r="HYB71" s="26">
        <f t="shared" si="95"/>
        <v>0</v>
      </c>
      <c r="HYC71" s="26">
        <f t="shared" si="95"/>
        <v>0</v>
      </c>
      <c r="HYD71" s="26">
        <f t="shared" si="95"/>
        <v>0</v>
      </c>
      <c r="HYE71" s="26">
        <f t="shared" si="95"/>
        <v>0</v>
      </c>
      <c r="HYF71" s="26">
        <f t="shared" si="95"/>
        <v>0</v>
      </c>
      <c r="HYG71" s="26">
        <f t="shared" si="95"/>
        <v>0</v>
      </c>
      <c r="HYH71" s="26">
        <f t="shared" si="95"/>
        <v>0</v>
      </c>
      <c r="HYI71" s="26">
        <f t="shared" si="95"/>
        <v>0</v>
      </c>
      <c r="HYJ71" s="26">
        <f t="shared" si="95"/>
        <v>0</v>
      </c>
      <c r="HYK71" s="26">
        <f t="shared" si="95"/>
        <v>0</v>
      </c>
      <c r="HYL71" s="26">
        <f t="shared" si="95"/>
        <v>0</v>
      </c>
      <c r="HYM71" s="26">
        <f t="shared" si="95"/>
        <v>0</v>
      </c>
      <c r="HYN71" s="26">
        <f t="shared" si="95"/>
        <v>0</v>
      </c>
      <c r="HYO71" s="26">
        <f t="shared" si="95"/>
        <v>0</v>
      </c>
      <c r="HYP71" s="26">
        <f t="shared" si="95"/>
        <v>0</v>
      </c>
      <c r="HYQ71" s="26">
        <f t="shared" si="95"/>
        <v>0</v>
      </c>
      <c r="HYR71" s="26">
        <f t="shared" si="95"/>
        <v>0</v>
      </c>
      <c r="HYS71" s="26">
        <f t="shared" si="95"/>
        <v>0</v>
      </c>
      <c r="HYT71" s="26">
        <f t="shared" si="95"/>
        <v>0</v>
      </c>
      <c r="HYU71" s="26">
        <f t="shared" si="95"/>
        <v>0</v>
      </c>
      <c r="HYV71" s="26">
        <f t="shared" si="95"/>
        <v>0</v>
      </c>
      <c r="HYW71" s="26">
        <f t="shared" si="95"/>
        <v>0</v>
      </c>
      <c r="HYX71" s="26">
        <f t="shared" si="95"/>
        <v>0</v>
      </c>
      <c r="HYY71" s="26">
        <f t="shared" si="95"/>
        <v>0</v>
      </c>
      <c r="HYZ71" s="26">
        <f t="shared" si="95"/>
        <v>0</v>
      </c>
      <c r="HZA71" s="26">
        <f t="shared" ref="HZA71:IBL71" si="96">SUM(HZA67:HZA70)</f>
        <v>0</v>
      </c>
      <c r="HZB71" s="26">
        <f t="shared" si="96"/>
        <v>0</v>
      </c>
      <c r="HZC71" s="26">
        <f t="shared" si="96"/>
        <v>0</v>
      </c>
      <c r="HZD71" s="26">
        <f t="shared" si="96"/>
        <v>0</v>
      </c>
      <c r="HZE71" s="26">
        <f t="shared" si="96"/>
        <v>0</v>
      </c>
      <c r="HZF71" s="26">
        <f t="shared" si="96"/>
        <v>0</v>
      </c>
      <c r="HZG71" s="26">
        <f t="shared" si="96"/>
        <v>0</v>
      </c>
      <c r="HZH71" s="26">
        <f t="shared" si="96"/>
        <v>0</v>
      </c>
      <c r="HZI71" s="26">
        <f t="shared" si="96"/>
        <v>0</v>
      </c>
      <c r="HZJ71" s="26">
        <f t="shared" si="96"/>
        <v>0</v>
      </c>
      <c r="HZK71" s="26">
        <f t="shared" si="96"/>
        <v>0</v>
      </c>
      <c r="HZL71" s="26">
        <f t="shared" si="96"/>
        <v>0</v>
      </c>
      <c r="HZM71" s="26">
        <f t="shared" si="96"/>
        <v>0</v>
      </c>
      <c r="HZN71" s="26">
        <f t="shared" si="96"/>
        <v>0</v>
      </c>
      <c r="HZO71" s="26">
        <f t="shared" si="96"/>
        <v>0</v>
      </c>
      <c r="HZP71" s="26">
        <f t="shared" si="96"/>
        <v>0</v>
      </c>
      <c r="HZQ71" s="26">
        <f t="shared" si="96"/>
        <v>0</v>
      </c>
      <c r="HZR71" s="26">
        <f t="shared" si="96"/>
        <v>0</v>
      </c>
      <c r="HZS71" s="26">
        <f t="shared" si="96"/>
        <v>0</v>
      </c>
      <c r="HZT71" s="26">
        <f t="shared" si="96"/>
        <v>0</v>
      </c>
      <c r="HZU71" s="26">
        <f t="shared" si="96"/>
        <v>0</v>
      </c>
      <c r="HZV71" s="26">
        <f t="shared" si="96"/>
        <v>0</v>
      </c>
      <c r="HZW71" s="26">
        <f t="shared" si="96"/>
        <v>0</v>
      </c>
      <c r="HZX71" s="26">
        <f t="shared" si="96"/>
        <v>0</v>
      </c>
      <c r="HZY71" s="26">
        <f t="shared" si="96"/>
        <v>0</v>
      </c>
      <c r="HZZ71" s="26">
        <f t="shared" si="96"/>
        <v>0</v>
      </c>
      <c r="IAA71" s="26">
        <f t="shared" si="96"/>
        <v>0</v>
      </c>
      <c r="IAB71" s="26">
        <f t="shared" si="96"/>
        <v>0</v>
      </c>
      <c r="IAC71" s="26">
        <f t="shared" si="96"/>
        <v>0</v>
      </c>
      <c r="IAD71" s="26">
        <f t="shared" si="96"/>
        <v>0</v>
      </c>
      <c r="IAE71" s="26">
        <f t="shared" si="96"/>
        <v>0</v>
      </c>
      <c r="IAF71" s="26">
        <f t="shared" si="96"/>
        <v>0</v>
      </c>
      <c r="IAG71" s="26">
        <f t="shared" si="96"/>
        <v>0</v>
      </c>
      <c r="IAH71" s="26">
        <f t="shared" si="96"/>
        <v>0</v>
      </c>
      <c r="IAI71" s="26">
        <f t="shared" si="96"/>
        <v>0</v>
      </c>
      <c r="IAJ71" s="26">
        <f t="shared" si="96"/>
        <v>0</v>
      </c>
      <c r="IAK71" s="26">
        <f t="shared" si="96"/>
        <v>0</v>
      </c>
      <c r="IAL71" s="26">
        <f t="shared" si="96"/>
        <v>0</v>
      </c>
      <c r="IAM71" s="26">
        <f t="shared" si="96"/>
        <v>0</v>
      </c>
      <c r="IAN71" s="26">
        <f t="shared" si="96"/>
        <v>0</v>
      </c>
      <c r="IAO71" s="26">
        <f t="shared" si="96"/>
        <v>0</v>
      </c>
      <c r="IAP71" s="26">
        <f t="shared" si="96"/>
        <v>0</v>
      </c>
      <c r="IAQ71" s="26">
        <f t="shared" si="96"/>
        <v>0</v>
      </c>
      <c r="IAR71" s="26">
        <f t="shared" si="96"/>
        <v>0</v>
      </c>
      <c r="IAS71" s="26">
        <f t="shared" si="96"/>
        <v>0</v>
      </c>
      <c r="IAT71" s="26">
        <f t="shared" si="96"/>
        <v>0</v>
      </c>
      <c r="IAU71" s="26">
        <f t="shared" si="96"/>
        <v>0</v>
      </c>
      <c r="IAV71" s="26">
        <f t="shared" si="96"/>
        <v>0</v>
      </c>
      <c r="IAW71" s="26">
        <f t="shared" si="96"/>
        <v>0</v>
      </c>
      <c r="IAX71" s="26">
        <f t="shared" si="96"/>
        <v>0</v>
      </c>
      <c r="IAY71" s="26">
        <f t="shared" si="96"/>
        <v>0</v>
      </c>
      <c r="IAZ71" s="26">
        <f t="shared" si="96"/>
        <v>0</v>
      </c>
      <c r="IBA71" s="26">
        <f t="shared" si="96"/>
        <v>0</v>
      </c>
      <c r="IBB71" s="26">
        <f t="shared" si="96"/>
        <v>0</v>
      </c>
      <c r="IBC71" s="26">
        <f t="shared" si="96"/>
        <v>0</v>
      </c>
      <c r="IBD71" s="26">
        <f t="shared" si="96"/>
        <v>0</v>
      </c>
      <c r="IBE71" s="26">
        <f t="shared" si="96"/>
        <v>0</v>
      </c>
      <c r="IBF71" s="26">
        <f t="shared" si="96"/>
        <v>0</v>
      </c>
      <c r="IBG71" s="26">
        <f t="shared" si="96"/>
        <v>0</v>
      </c>
      <c r="IBH71" s="26">
        <f t="shared" si="96"/>
        <v>0</v>
      </c>
      <c r="IBI71" s="26">
        <f t="shared" si="96"/>
        <v>0</v>
      </c>
      <c r="IBJ71" s="26">
        <f t="shared" si="96"/>
        <v>0</v>
      </c>
      <c r="IBK71" s="26">
        <f t="shared" si="96"/>
        <v>0</v>
      </c>
      <c r="IBL71" s="26">
        <f t="shared" si="96"/>
        <v>0</v>
      </c>
      <c r="IBM71" s="26">
        <f t="shared" ref="IBM71:IDX71" si="97">SUM(IBM67:IBM70)</f>
        <v>0</v>
      </c>
      <c r="IBN71" s="26">
        <f t="shared" si="97"/>
        <v>0</v>
      </c>
      <c r="IBO71" s="26">
        <f t="shared" si="97"/>
        <v>0</v>
      </c>
      <c r="IBP71" s="26">
        <f t="shared" si="97"/>
        <v>0</v>
      </c>
      <c r="IBQ71" s="26">
        <f t="shared" si="97"/>
        <v>0</v>
      </c>
      <c r="IBR71" s="26">
        <f t="shared" si="97"/>
        <v>0</v>
      </c>
      <c r="IBS71" s="26">
        <f t="shared" si="97"/>
        <v>0</v>
      </c>
      <c r="IBT71" s="26">
        <f t="shared" si="97"/>
        <v>0</v>
      </c>
      <c r="IBU71" s="26">
        <f t="shared" si="97"/>
        <v>0</v>
      </c>
      <c r="IBV71" s="26">
        <f t="shared" si="97"/>
        <v>0</v>
      </c>
      <c r="IBW71" s="26">
        <f t="shared" si="97"/>
        <v>0</v>
      </c>
      <c r="IBX71" s="26">
        <f t="shared" si="97"/>
        <v>0</v>
      </c>
      <c r="IBY71" s="26">
        <f t="shared" si="97"/>
        <v>0</v>
      </c>
      <c r="IBZ71" s="26">
        <f t="shared" si="97"/>
        <v>0</v>
      </c>
      <c r="ICA71" s="26">
        <f t="shared" si="97"/>
        <v>0</v>
      </c>
      <c r="ICB71" s="26">
        <f t="shared" si="97"/>
        <v>0</v>
      </c>
      <c r="ICC71" s="26">
        <f t="shared" si="97"/>
        <v>0</v>
      </c>
      <c r="ICD71" s="26">
        <f t="shared" si="97"/>
        <v>0</v>
      </c>
      <c r="ICE71" s="26">
        <f t="shared" si="97"/>
        <v>0</v>
      </c>
      <c r="ICF71" s="26">
        <f t="shared" si="97"/>
        <v>0</v>
      </c>
      <c r="ICG71" s="26">
        <f t="shared" si="97"/>
        <v>0</v>
      </c>
      <c r="ICH71" s="26">
        <f t="shared" si="97"/>
        <v>0</v>
      </c>
      <c r="ICI71" s="26">
        <f t="shared" si="97"/>
        <v>0</v>
      </c>
      <c r="ICJ71" s="26">
        <f t="shared" si="97"/>
        <v>0</v>
      </c>
      <c r="ICK71" s="26">
        <f t="shared" si="97"/>
        <v>0</v>
      </c>
      <c r="ICL71" s="26">
        <f t="shared" si="97"/>
        <v>0</v>
      </c>
      <c r="ICM71" s="26">
        <f t="shared" si="97"/>
        <v>0</v>
      </c>
      <c r="ICN71" s="26">
        <f t="shared" si="97"/>
        <v>0</v>
      </c>
      <c r="ICO71" s="26">
        <f t="shared" si="97"/>
        <v>0</v>
      </c>
      <c r="ICP71" s="26">
        <f t="shared" si="97"/>
        <v>0</v>
      </c>
      <c r="ICQ71" s="26">
        <f t="shared" si="97"/>
        <v>0</v>
      </c>
      <c r="ICR71" s="26">
        <f t="shared" si="97"/>
        <v>0</v>
      </c>
      <c r="ICS71" s="26">
        <f t="shared" si="97"/>
        <v>0</v>
      </c>
      <c r="ICT71" s="26">
        <f t="shared" si="97"/>
        <v>0</v>
      </c>
      <c r="ICU71" s="26">
        <f t="shared" si="97"/>
        <v>0</v>
      </c>
      <c r="ICV71" s="26">
        <f t="shared" si="97"/>
        <v>0</v>
      </c>
      <c r="ICW71" s="26">
        <f t="shared" si="97"/>
        <v>0</v>
      </c>
      <c r="ICX71" s="26">
        <f t="shared" si="97"/>
        <v>0</v>
      </c>
      <c r="ICY71" s="26">
        <f t="shared" si="97"/>
        <v>0</v>
      </c>
      <c r="ICZ71" s="26">
        <f t="shared" si="97"/>
        <v>0</v>
      </c>
      <c r="IDA71" s="26">
        <f t="shared" si="97"/>
        <v>0</v>
      </c>
      <c r="IDB71" s="26">
        <f t="shared" si="97"/>
        <v>0</v>
      </c>
      <c r="IDC71" s="26">
        <f t="shared" si="97"/>
        <v>0</v>
      </c>
      <c r="IDD71" s="26">
        <f t="shared" si="97"/>
        <v>0</v>
      </c>
      <c r="IDE71" s="26">
        <f t="shared" si="97"/>
        <v>0</v>
      </c>
      <c r="IDF71" s="26">
        <f t="shared" si="97"/>
        <v>0</v>
      </c>
      <c r="IDG71" s="26">
        <f t="shared" si="97"/>
        <v>0</v>
      </c>
      <c r="IDH71" s="26">
        <f t="shared" si="97"/>
        <v>0</v>
      </c>
      <c r="IDI71" s="26">
        <f t="shared" si="97"/>
        <v>0</v>
      </c>
      <c r="IDJ71" s="26">
        <f t="shared" si="97"/>
        <v>0</v>
      </c>
      <c r="IDK71" s="26">
        <f t="shared" si="97"/>
        <v>0</v>
      </c>
      <c r="IDL71" s="26">
        <f t="shared" si="97"/>
        <v>0</v>
      </c>
      <c r="IDM71" s="26">
        <f t="shared" si="97"/>
        <v>0</v>
      </c>
      <c r="IDN71" s="26">
        <f t="shared" si="97"/>
        <v>0</v>
      </c>
      <c r="IDO71" s="26">
        <f t="shared" si="97"/>
        <v>0</v>
      </c>
      <c r="IDP71" s="26">
        <f t="shared" si="97"/>
        <v>0</v>
      </c>
      <c r="IDQ71" s="26">
        <f t="shared" si="97"/>
        <v>0</v>
      </c>
      <c r="IDR71" s="26">
        <f t="shared" si="97"/>
        <v>0</v>
      </c>
      <c r="IDS71" s="26">
        <f t="shared" si="97"/>
        <v>0</v>
      </c>
      <c r="IDT71" s="26">
        <f t="shared" si="97"/>
        <v>0</v>
      </c>
      <c r="IDU71" s="26">
        <f t="shared" si="97"/>
        <v>0</v>
      </c>
      <c r="IDV71" s="26">
        <f t="shared" si="97"/>
        <v>0</v>
      </c>
      <c r="IDW71" s="26">
        <f t="shared" si="97"/>
        <v>0</v>
      </c>
      <c r="IDX71" s="26">
        <f t="shared" si="97"/>
        <v>0</v>
      </c>
      <c r="IDY71" s="26">
        <f t="shared" ref="IDY71:IGJ71" si="98">SUM(IDY67:IDY70)</f>
        <v>0</v>
      </c>
      <c r="IDZ71" s="26">
        <f t="shared" si="98"/>
        <v>0</v>
      </c>
      <c r="IEA71" s="26">
        <f t="shared" si="98"/>
        <v>0</v>
      </c>
      <c r="IEB71" s="26">
        <f t="shared" si="98"/>
        <v>0</v>
      </c>
      <c r="IEC71" s="26">
        <f t="shared" si="98"/>
        <v>0</v>
      </c>
      <c r="IED71" s="26">
        <f t="shared" si="98"/>
        <v>0</v>
      </c>
      <c r="IEE71" s="26">
        <f t="shared" si="98"/>
        <v>0</v>
      </c>
      <c r="IEF71" s="26">
        <f t="shared" si="98"/>
        <v>0</v>
      </c>
      <c r="IEG71" s="26">
        <f t="shared" si="98"/>
        <v>0</v>
      </c>
      <c r="IEH71" s="26">
        <f t="shared" si="98"/>
        <v>0</v>
      </c>
      <c r="IEI71" s="26">
        <f t="shared" si="98"/>
        <v>0</v>
      </c>
      <c r="IEJ71" s="26">
        <f t="shared" si="98"/>
        <v>0</v>
      </c>
      <c r="IEK71" s="26">
        <f t="shared" si="98"/>
        <v>0</v>
      </c>
      <c r="IEL71" s="26">
        <f t="shared" si="98"/>
        <v>0</v>
      </c>
      <c r="IEM71" s="26">
        <f t="shared" si="98"/>
        <v>0</v>
      </c>
      <c r="IEN71" s="26">
        <f t="shared" si="98"/>
        <v>0</v>
      </c>
      <c r="IEO71" s="26">
        <f t="shared" si="98"/>
        <v>0</v>
      </c>
      <c r="IEP71" s="26">
        <f t="shared" si="98"/>
        <v>0</v>
      </c>
      <c r="IEQ71" s="26">
        <f t="shared" si="98"/>
        <v>0</v>
      </c>
      <c r="IER71" s="26">
        <f t="shared" si="98"/>
        <v>0</v>
      </c>
      <c r="IES71" s="26">
        <f t="shared" si="98"/>
        <v>0</v>
      </c>
      <c r="IET71" s="26">
        <f t="shared" si="98"/>
        <v>0</v>
      </c>
      <c r="IEU71" s="26">
        <f t="shared" si="98"/>
        <v>0</v>
      </c>
      <c r="IEV71" s="26">
        <f t="shared" si="98"/>
        <v>0</v>
      </c>
      <c r="IEW71" s="26">
        <f t="shared" si="98"/>
        <v>0</v>
      </c>
      <c r="IEX71" s="26">
        <f t="shared" si="98"/>
        <v>0</v>
      </c>
      <c r="IEY71" s="26">
        <f t="shared" si="98"/>
        <v>0</v>
      </c>
      <c r="IEZ71" s="26">
        <f t="shared" si="98"/>
        <v>0</v>
      </c>
      <c r="IFA71" s="26">
        <f t="shared" si="98"/>
        <v>0</v>
      </c>
      <c r="IFB71" s="26">
        <f t="shared" si="98"/>
        <v>0</v>
      </c>
      <c r="IFC71" s="26">
        <f t="shared" si="98"/>
        <v>0</v>
      </c>
      <c r="IFD71" s="26">
        <f t="shared" si="98"/>
        <v>0</v>
      </c>
      <c r="IFE71" s="26">
        <f t="shared" si="98"/>
        <v>0</v>
      </c>
      <c r="IFF71" s="26">
        <f t="shared" si="98"/>
        <v>0</v>
      </c>
      <c r="IFG71" s="26">
        <f t="shared" si="98"/>
        <v>0</v>
      </c>
      <c r="IFH71" s="26">
        <f t="shared" si="98"/>
        <v>0</v>
      </c>
      <c r="IFI71" s="26">
        <f t="shared" si="98"/>
        <v>0</v>
      </c>
      <c r="IFJ71" s="26">
        <f t="shared" si="98"/>
        <v>0</v>
      </c>
      <c r="IFK71" s="26">
        <f t="shared" si="98"/>
        <v>0</v>
      </c>
      <c r="IFL71" s="26">
        <f t="shared" si="98"/>
        <v>0</v>
      </c>
      <c r="IFM71" s="26">
        <f t="shared" si="98"/>
        <v>0</v>
      </c>
      <c r="IFN71" s="26">
        <f t="shared" si="98"/>
        <v>0</v>
      </c>
      <c r="IFO71" s="26">
        <f t="shared" si="98"/>
        <v>0</v>
      </c>
      <c r="IFP71" s="26">
        <f t="shared" si="98"/>
        <v>0</v>
      </c>
      <c r="IFQ71" s="26">
        <f t="shared" si="98"/>
        <v>0</v>
      </c>
      <c r="IFR71" s="26">
        <f t="shared" si="98"/>
        <v>0</v>
      </c>
      <c r="IFS71" s="26">
        <f t="shared" si="98"/>
        <v>0</v>
      </c>
      <c r="IFT71" s="26">
        <f t="shared" si="98"/>
        <v>0</v>
      </c>
      <c r="IFU71" s="26">
        <f t="shared" si="98"/>
        <v>0</v>
      </c>
      <c r="IFV71" s="26">
        <f t="shared" si="98"/>
        <v>0</v>
      </c>
      <c r="IFW71" s="26">
        <f t="shared" si="98"/>
        <v>0</v>
      </c>
      <c r="IFX71" s="26">
        <f t="shared" si="98"/>
        <v>0</v>
      </c>
      <c r="IFY71" s="26">
        <f t="shared" si="98"/>
        <v>0</v>
      </c>
      <c r="IFZ71" s="26">
        <f t="shared" si="98"/>
        <v>0</v>
      </c>
      <c r="IGA71" s="26">
        <f t="shared" si="98"/>
        <v>0</v>
      </c>
      <c r="IGB71" s="26">
        <f t="shared" si="98"/>
        <v>0</v>
      </c>
      <c r="IGC71" s="26">
        <f t="shared" si="98"/>
        <v>0</v>
      </c>
      <c r="IGD71" s="26">
        <f t="shared" si="98"/>
        <v>0</v>
      </c>
      <c r="IGE71" s="26">
        <f t="shared" si="98"/>
        <v>0</v>
      </c>
      <c r="IGF71" s="26">
        <f t="shared" si="98"/>
        <v>0</v>
      </c>
      <c r="IGG71" s="26">
        <f t="shared" si="98"/>
        <v>0</v>
      </c>
      <c r="IGH71" s="26">
        <f t="shared" si="98"/>
        <v>0</v>
      </c>
      <c r="IGI71" s="26">
        <f t="shared" si="98"/>
        <v>0</v>
      </c>
      <c r="IGJ71" s="26">
        <f t="shared" si="98"/>
        <v>0</v>
      </c>
      <c r="IGK71" s="26">
        <f t="shared" ref="IGK71:IIV71" si="99">SUM(IGK67:IGK70)</f>
        <v>0</v>
      </c>
      <c r="IGL71" s="26">
        <f t="shared" si="99"/>
        <v>0</v>
      </c>
      <c r="IGM71" s="26">
        <f t="shared" si="99"/>
        <v>0</v>
      </c>
      <c r="IGN71" s="26">
        <f t="shared" si="99"/>
        <v>0</v>
      </c>
      <c r="IGO71" s="26">
        <f t="shared" si="99"/>
        <v>0</v>
      </c>
      <c r="IGP71" s="26">
        <f t="shared" si="99"/>
        <v>0</v>
      </c>
      <c r="IGQ71" s="26">
        <f t="shared" si="99"/>
        <v>0</v>
      </c>
      <c r="IGR71" s="26">
        <f t="shared" si="99"/>
        <v>0</v>
      </c>
      <c r="IGS71" s="26">
        <f t="shared" si="99"/>
        <v>0</v>
      </c>
      <c r="IGT71" s="26">
        <f t="shared" si="99"/>
        <v>0</v>
      </c>
      <c r="IGU71" s="26">
        <f t="shared" si="99"/>
        <v>0</v>
      </c>
      <c r="IGV71" s="26">
        <f t="shared" si="99"/>
        <v>0</v>
      </c>
      <c r="IGW71" s="26">
        <f t="shared" si="99"/>
        <v>0</v>
      </c>
      <c r="IGX71" s="26">
        <f t="shared" si="99"/>
        <v>0</v>
      </c>
      <c r="IGY71" s="26">
        <f t="shared" si="99"/>
        <v>0</v>
      </c>
      <c r="IGZ71" s="26">
        <f t="shared" si="99"/>
        <v>0</v>
      </c>
      <c r="IHA71" s="26">
        <f t="shared" si="99"/>
        <v>0</v>
      </c>
      <c r="IHB71" s="26">
        <f t="shared" si="99"/>
        <v>0</v>
      </c>
      <c r="IHC71" s="26">
        <f t="shared" si="99"/>
        <v>0</v>
      </c>
      <c r="IHD71" s="26">
        <f t="shared" si="99"/>
        <v>0</v>
      </c>
      <c r="IHE71" s="26">
        <f t="shared" si="99"/>
        <v>0</v>
      </c>
      <c r="IHF71" s="26">
        <f t="shared" si="99"/>
        <v>0</v>
      </c>
      <c r="IHG71" s="26">
        <f t="shared" si="99"/>
        <v>0</v>
      </c>
      <c r="IHH71" s="26">
        <f t="shared" si="99"/>
        <v>0</v>
      </c>
      <c r="IHI71" s="26">
        <f t="shared" si="99"/>
        <v>0</v>
      </c>
      <c r="IHJ71" s="26">
        <f t="shared" si="99"/>
        <v>0</v>
      </c>
      <c r="IHK71" s="26">
        <f t="shared" si="99"/>
        <v>0</v>
      </c>
      <c r="IHL71" s="26">
        <f t="shared" si="99"/>
        <v>0</v>
      </c>
      <c r="IHM71" s="26">
        <f t="shared" si="99"/>
        <v>0</v>
      </c>
      <c r="IHN71" s="26">
        <f t="shared" si="99"/>
        <v>0</v>
      </c>
      <c r="IHO71" s="26">
        <f t="shared" si="99"/>
        <v>0</v>
      </c>
      <c r="IHP71" s="26">
        <f t="shared" si="99"/>
        <v>0</v>
      </c>
      <c r="IHQ71" s="26">
        <f t="shared" si="99"/>
        <v>0</v>
      </c>
      <c r="IHR71" s="26">
        <f t="shared" si="99"/>
        <v>0</v>
      </c>
      <c r="IHS71" s="26">
        <f t="shared" si="99"/>
        <v>0</v>
      </c>
      <c r="IHT71" s="26">
        <f t="shared" si="99"/>
        <v>0</v>
      </c>
      <c r="IHU71" s="26">
        <f t="shared" si="99"/>
        <v>0</v>
      </c>
      <c r="IHV71" s="26">
        <f t="shared" si="99"/>
        <v>0</v>
      </c>
      <c r="IHW71" s="26">
        <f t="shared" si="99"/>
        <v>0</v>
      </c>
      <c r="IHX71" s="26">
        <f t="shared" si="99"/>
        <v>0</v>
      </c>
      <c r="IHY71" s="26">
        <f t="shared" si="99"/>
        <v>0</v>
      </c>
      <c r="IHZ71" s="26">
        <f t="shared" si="99"/>
        <v>0</v>
      </c>
      <c r="IIA71" s="26">
        <f t="shared" si="99"/>
        <v>0</v>
      </c>
      <c r="IIB71" s="26">
        <f t="shared" si="99"/>
        <v>0</v>
      </c>
      <c r="IIC71" s="26">
        <f t="shared" si="99"/>
        <v>0</v>
      </c>
      <c r="IID71" s="26">
        <f t="shared" si="99"/>
        <v>0</v>
      </c>
      <c r="IIE71" s="26">
        <f t="shared" si="99"/>
        <v>0</v>
      </c>
      <c r="IIF71" s="26">
        <f t="shared" si="99"/>
        <v>0</v>
      </c>
      <c r="IIG71" s="26">
        <f t="shared" si="99"/>
        <v>0</v>
      </c>
      <c r="IIH71" s="26">
        <f t="shared" si="99"/>
        <v>0</v>
      </c>
      <c r="III71" s="26">
        <f t="shared" si="99"/>
        <v>0</v>
      </c>
      <c r="IIJ71" s="26">
        <f t="shared" si="99"/>
        <v>0</v>
      </c>
      <c r="IIK71" s="26">
        <f t="shared" si="99"/>
        <v>0</v>
      </c>
      <c r="IIL71" s="26">
        <f t="shared" si="99"/>
        <v>0</v>
      </c>
      <c r="IIM71" s="26">
        <f t="shared" si="99"/>
        <v>0</v>
      </c>
      <c r="IIN71" s="26">
        <f t="shared" si="99"/>
        <v>0</v>
      </c>
      <c r="IIO71" s="26">
        <f t="shared" si="99"/>
        <v>0</v>
      </c>
      <c r="IIP71" s="26">
        <f t="shared" si="99"/>
        <v>0</v>
      </c>
      <c r="IIQ71" s="26">
        <f t="shared" si="99"/>
        <v>0</v>
      </c>
      <c r="IIR71" s="26">
        <f t="shared" si="99"/>
        <v>0</v>
      </c>
      <c r="IIS71" s="26">
        <f t="shared" si="99"/>
        <v>0</v>
      </c>
      <c r="IIT71" s="26">
        <f t="shared" si="99"/>
        <v>0</v>
      </c>
      <c r="IIU71" s="26">
        <f t="shared" si="99"/>
        <v>0</v>
      </c>
      <c r="IIV71" s="26">
        <f t="shared" si="99"/>
        <v>0</v>
      </c>
      <c r="IIW71" s="26">
        <f t="shared" ref="IIW71:ILH71" si="100">SUM(IIW67:IIW70)</f>
        <v>0</v>
      </c>
      <c r="IIX71" s="26">
        <f t="shared" si="100"/>
        <v>0</v>
      </c>
      <c r="IIY71" s="26">
        <f t="shared" si="100"/>
        <v>0</v>
      </c>
      <c r="IIZ71" s="26">
        <f t="shared" si="100"/>
        <v>0</v>
      </c>
      <c r="IJA71" s="26">
        <f t="shared" si="100"/>
        <v>0</v>
      </c>
      <c r="IJB71" s="26">
        <f t="shared" si="100"/>
        <v>0</v>
      </c>
      <c r="IJC71" s="26">
        <f t="shared" si="100"/>
        <v>0</v>
      </c>
      <c r="IJD71" s="26">
        <f t="shared" si="100"/>
        <v>0</v>
      </c>
      <c r="IJE71" s="26">
        <f t="shared" si="100"/>
        <v>0</v>
      </c>
      <c r="IJF71" s="26">
        <f t="shared" si="100"/>
        <v>0</v>
      </c>
      <c r="IJG71" s="26">
        <f t="shared" si="100"/>
        <v>0</v>
      </c>
      <c r="IJH71" s="26">
        <f t="shared" si="100"/>
        <v>0</v>
      </c>
      <c r="IJI71" s="26">
        <f t="shared" si="100"/>
        <v>0</v>
      </c>
      <c r="IJJ71" s="26">
        <f t="shared" si="100"/>
        <v>0</v>
      </c>
      <c r="IJK71" s="26">
        <f t="shared" si="100"/>
        <v>0</v>
      </c>
      <c r="IJL71" s="26">
        <f t="shared" si="100"/>
        <v>0</v>
      </c>
      <c r="IJM71" s="26">
        <f t="shared" si="100"/>
        <v>0</v>
      </c>
      <c r="IJN71" s="26">
        <f t="shared" si="100"/>
        <v>0</v>
      </c>
      <c r="IJO71" s="26">
        <f t="shared" si="100"/>
        <v>0</v>
      </c>
      <c r="IJP71" s="26">
        <f t="shared" si="100"/>
        <v>0</v>
      </c>
      <c r="IJQ71" s="26">
        <f t="shared" si="100"/>
        <v>0</v>
      </c>
      <c r="IJR71" s="26">
        <f t="shared" si="100"/>
        <v>0</v>
      </c>
      <c r="IJS71" s="26">
        <f t="shared" si="100"/>
        <v>0</v>
      </c>
      <c r="IJT71" s="26">
        <f t="shared" si="100"/>
        <v>0</v>
      </c>
      <c r="IJU71" s="26">
        <f t="shared" si="100"/>
        <v>0</v>
      </c>
      <c r="IJV71" s="26">
        <f t="shared" si="100"/>
        <v>0</v>
      </c>
      <c r="IJW71" s="26">
        <f t="shared" si="100"/>
        <v>0</v>
      </c>
      <c r="IJX71" s="26">
        <f t="shared" si="100"/>
        <v>0</v>
      </c>
      <c r="IJY71" s="26">
        <f t="shared" si="100"/>
        <v>0</v>
      </c>
      <c r="IJZ71" s="26">
        <f t="shared" si="100"/>
        <v>0</v>
      </c>
      <c r="IKA71" s="26">
        <f t="shared" si="100"/>
        <v>0</v>
      </c>
      <c r="IKB71" s="26">
        <f t="shared" si="100"/>
        <v>0</v>
      </c>
      <c r="IKC71" s="26">
        <f t="shared" si="100"/>
        <v>0</v>
      </c>
      <c r="IKD71" s="26">
        <f t="shared" si="100"/>
        <v>0</v>
      </c>
      <c r="IKE71" s="26">
        <f t="shared" si="100"/>
        <v>0</v>
      </c>
      <c r="IKF71" s="26">
        <f t="shared" si="100"/>
        <v>0</v>
      </c>
      <c r="IKG71" s="26">
        <f t="shared" si="100"/>
        <v>0</v>
      </c>
      <c r="IKH71" s="26">
        <f t="shared" si="100"/>
        <v>0</v>
      </c>
      <c r="IKI71" s="26">
        <f t="shared" si="100"/>
        <v>0</v>
      </c>
      <c r="IKJ71" s="26">
        <f t="shared" si="100"/>
        <v>0</v>
      </c>
      <c r="IKK71" s="26">
        <f t="shared" si="100"/>
        <v>0</v>
      </c>
      <c r="IKL71" s="26">
        <f t="shared" si="100"/>
        <v>0</v>
      </c>
      <c r="IKM71" s="26">
        <f t="shared" si="100"/>
        <v>0</v>
      </c>
      <c r="IKN71" s="26">
        <f t="shared" si="100"/>
        <v>0</v>
      </c>
      <c r="IKO71" s="26">
        <f t="shared" si="100"/>
        <v>0</v>
      </c>
      <c r="IKP71" s="26">
        <f t="shared" si="100"/>
        <v>0</v>
      </c>
      <c r="IKQ71" s="26">
        <f t="shared" si="100"/>
        <v>0</v>
      </c>
      <c r="IKR71" s="26">
        <f t="shared" si="100"/>
        <v>0</v>
      </c>
      <c r="IKS71" s="26">
        <f t="shared" si="100"/>
        <v>0</v>
      </c>
      <c r="IKT71" s="26">
        <f t="shared" si="100"/>
        <v>0</v>
      </c>
      <c r="IKU71" s="26">
        <f t="shared" si="100"/>
        <v>0</v>
      </c>
      <c r="IKV71" s="26">
        <f t="shared" si="100"/>
        <v>0</v>
      </c>
      <c r="IKW71" s="26">
        <f t="shared" si="100"/>
        <v>0</v>
      </c>
      <c r="IKX71" s="26">
        <f t="shared" si="100"/>
        <v>0</v>
      </c>
      <c r="IKY71" s="26">
        <f t="shared" si="100"/>
        <v>0</v>
      </c>
      <c r="IKZ71" s="26">
        <f t="shared" si="100"/>
        <v>0</v>
      </c>
      <c r="ILA71" s="26">
        <f t="shared" si="100"/>
        <v>0</v>
      </c>
      <c r="ILB71" s="26">
        <f t="shared" si="100"/>
        <v>0</v>
      </c>
      <c r="ILC71" s="26">
        <f t="shared" si="100"/>
        <v>0</v>
      </c>
      <c r="ILD71" s="26">
        <f t="shared" si="100"/>
        <v>0</v>
      </c>
      <c r="ILE71" s="26">
        <f t="shared" si="100"/>
        <v>0</v>
      </c>
      <c r="ILF71" s="26">
        <f t="shared" si="100"/>
        <v>0</v>
      </c>
      <c r="ILG71" s="26">
        <f t="shared" si="100"/>
        <v>0</v>
      </c>
      <c r="ILH71" s="26">
        <f t="shared" si="100"/>
        <v>0</v>
      </c>
      <c r="ILI71" s="26">
        <f t="shared" ref="ILI71:INT71" si="101">SUM(ILI67:ILI70)</f>
        <v>0</v>
      </c>
      <c r="ILJ71" s="26">
        <f t="shared" si="101"/>
        <v>0</v>
      </c>
      <c r="ILK71" s="26">
        <f t="shared" si="101"/>
        <v>0</v>
      </c>
      <c r="ILL71" s="26">
        <f t="shared" si="101"/>
        <v>0</v>
      </c>
      <c r="ILM71" s="26">
        <f t="shared" si="101"/>
        <v>0</v>
      </c>
      <c r="ILN71" s="26">
        <f t="shared" si="101"/>
        <v>0</v>
      </c>
      <c r="ILO71" s="26">
        <f t="shared" si="101"/>
        <v>0</v>
      </c>
      <c r="ILP71" s="26">
        <f t="shared" si="101"/>
        <v>0</v>
      </c>
      <c r="ILQ71" s="26">
        <f t="shared" si="101"/>
        <v>0</v>
      </c>
      <c r="ILR71" s="26">
        <f t="shared" si="101"/>
        <v>0</v>
      </c>
      <c r="ILS71" s="26">
        <f t="shared" si="101"/>
        <v>0</v>
      </c>
      <c r="ILT71" s="26">
        <f t="shared" si="101"/>
        <v>0</v>
      </c>
      <c r="ILU71" s="26">
        <f t="shared" si="101"/>
        <v>0</v>
      </c>
      <c r="ILV71" s="26">
        <f t="shared" si="101"/>
        <v>0</v>
      </c>
      <c r="ILW71" s="26">
        <f t="shared" si="101"/>
        <v>0</v>
      </c>
      <c r="ILX71" s="26">
        <f t="shared" si="101"/>
        <v>0</v>
      </c>
      <c r="ILY71" s="26">
        <f t="shared" si="101"/>
        <v>0</v>
      </c>
      <c r="ILZ71" s="26">
        <f t="shared" si="101"/>
        <v>0</v>
      </c>
      <c r="IMA71" s="26">
        <f t="shared" si="101"/>
        <v>0</v>
      </c>
      <c r="IMB71" s="26">
        <f t="shared" si="101"/>
        <v>0</v>
      </c>
      <c r="IMC71" s="26">
        <f t="shared" si="101"/>
        <v>0</v>
      </c>
      <c r="IMD71" s="26">
        <f t="shared" si="101"/>
        <v>0</v>
      </c>
      <c r="IME71" s="26">
        <f t="shared" si="101"/>
        <v>0</v>
      </c>
      <c r="IMF71" s="26">
        <f t="shared" si="101"/>
        <v>0</v>
      </c>
      <c r="IMG71" s="26">
        <f t="shared" si="101"/>
        <v>0</v>
      </c>
      <c r="IMH71" s="26">
        <f t="shared" si="101"/>
        <v>0</v>
      </c>
      <c r="IMI71" s="26">
        <f t="shared" si="101"/>
        <v>0</v>
      </c>
      <c r="IMJ71" s="26">
        <f t="shared" si="101"/>
        <v>0</v>
      </c>
      <c r="IMK71" s="26">
        <f t="shared" si="101"/>
        <v>0</v>
      </c>
      <c r="IML71" s="26">
        <f t="shared" si="101"/>
        <v>0</v>
      </c>
      <c r="IMM71" s="26">
        <f t="shared" si="101"/>
        <v>0</v>
      </c>
      <c r="IMN71" s="26">
        <f t="shared" si="101"/>
        <v>0</v>
      </c>
      <c r="IMO71" s="26">
        <f t="shared" si="101"/>
        <v>0</v>
      </c>
      <c r="IMP71" s="26">
        <f t="shared" si="101"/>
        <v>0</v>
      </c>
      <c r="IMQ71" s="26">
        <f t="shared" si="101"/>
        <v>0</v>
      </c>
      <c r="IMR71" s="26">
        <f t="shared" si="101"/>
        <v>0</v>
      </c>
      <c r="IMS71" s="26">
        <f t="shared" si="101"/>
        <v>0</v>
      </c>
      <c r="IMT71" s="26">
        <f t="shared" si="101"/>
        <v>0</v>
      </c>
      <c r="IMU71" s="26">
        <f t="shared" si="101"/>
        <v>0</v>
      </c>
      <c r="IMV71" s="26">
        <f t="shared" si="101"/>
        <v>0</v>
      </c>
      <c r="IMW71" s="26">
        <f t="shared" si="101"/>
        <v>0</v>
      </c>
      <c r="IMX71" s="26">
        <f t="shared" si="101"/>
        <v>0</v>
      </c>
      <c r="IMY71" s="26">
        <f t="shared" si="101"/>
        <v>0</v>
      </c>
      <c r="IMZ71" s="26">
        <f t="shared" si="101"/>
        <v>0</v>
      </c>
      <c r="INA71" s="26">
        <f t="shared" si="101"/>
        <v>0</v>
      </c>
      <c r="INB71" s="26">
        <f t="shared" si="101"/>
        <v>0</v>
      </c>
      <c r="INC71" s="26">
        <f t="shared" si="101"/>
        <v>0</v>
      </c>
      <c r="IND71" s="26">
        <f t="shared" si="101"/>
        <v>0</v>
      </c>
      <c r="INE71" s="26">
        <f t="shared" si="101"/>
        <v>0</v>
      </c>
      <c r="INF71" s="26">
        <f t="shared" si="101"/>
        <v>0</v>
      </c>
      <c r="ING71" s="26">
        <f t="shared" si="101"/>
        <v>0</v>
      </c>
      <c r="INH71" s="26">
        <f t="shared" si="101"/>
        <v>0</v>
      </c>
      <c r="INI71" s="26">
        <f t="shared" si="101"/>
        <v>0</v>
      </c>
      <c r="INJ71" s="26">
        <f t="shared" si="101"/>
        <v>0</v>
      </c>
      <c r="INK71" s="26">
        <f t="shared" si="101"/>
        <v>0</v>
      </c>
      <c r="INL71" s="26">
        <f t="shared" si="101"/>
        <v>0</v>
      </c>
      <c r="INM71" s="26">
        <f t="shared" si="101"/>
        <v>0</v>
      </c>
      <c r="INN71" s="26">
        <f t="shared" si="101"/>
        <v>0</v>
      </c>
      <c r="INO71" s="26">
        <f t="shared" si="101"/>
        <v>0</v>
      </c>
      <c r="INP71" s="26">
        <f t="shared" si="101"/>
        <v>0</v>
      </c>
      <c r="INQ71" s="26">
        <f t="shared" si="101"/>
        <v>0</v>
      </c>
      <c r="INR71" s="26">
        <f t="shared" si="101"/>
        <v>0</v>
      </c>
      <c r="INS71" s="26">
        <f t="shared" si="101"/>
        <v>0</v>
      </c>
      <c r="INT71" s="26">
        <f t="shared" si="101"/>
        <v>0</v>
      </c>
      <c r="INU71" s="26">
        <f t="shared" ref="INU71:IQF71" si="102">SUM(INU67:INU70)</f>
        <v>0</v>
      </c>
      <c r="INV71" s="26">
        <f t="shared" si="102"/>
        <v>0</v>
      </c>
      <c r="INW71" s="26">
        <f t="shared" si="102"/>
        <v>0</v>
      </c>
      <c r="INX71" s="26">
        <f t="shared" si="102"/>
        <v>0</v>
      </c>
      <c r="INY71" s="26">
        <f t="shared" si="102"/>
        <v>0</v>
      </c>
      <c r="INZ71" s="26">
        <f t="shared" si="102"/>
        <v>0</v>
      </c>
      <c r="IOA71" s="26">
        <f t="shared" si="102"/>
        <v>0</v>
      </c>
      <c r="IOB71" s="26">
        <f t="shared" si="102"/>
        <v>0</v>
      </c>
      <c r="IOC71" s="26">
        <f t="shared" si="102"/>
        <v>0</v>
      </c>
      <c r="IOD71" s="26">
        <f t="shared" si="102"/>
        <v>0</v>
      </c>
      <c r="IOE71" s="26">
        <f t="shared" si="102"/>
        <v>0</v>
      </c>
      <c r="IOF71" s="26">
        <f t="shared" si="102"/>
        <v>0</v>
      </c>
      <c r="IOG71" s="26">
        <f t="shared" si="102"/>
        <v>0</v>
      </c>
      <c r="IOH71" s="26">
        <f t="shared" si="102"/>
        <v>0</v>
      </c>
      <c r="IOI71" s="26">
        <f t="shared" si="102"/>
        <v>0</v>
      </c>
      <c r="IOJ71" s="26">
        <f t="shared" si="102"/>
        <v>0</v>
      </c>
      <c r="IOK71" s="26">
        <f t="shared" si="102"/>
        <v>0</v>
      </c>
      <c r="IOL71" s="26">
        <f t="shared" si="102"/>
        <v>0</v>
      </c>
      <c r="IOM71" s="26">
        <f t="shared" si="102"/>
        <v>0</v>
      </c>
      <c r="ION71" s="26">
        <f t="shared" si="102"/>
        <v>0</v>
      </c>
      <c r="IOO71" s="26">
        <f t="shared" si="102"/>
        <v>0</v>
      </c>
      <c r="IOP71" s="26">
        <f t="shared" si="102"/>
        <v>0</v>
      </c>
      <c r="IOQ71" s="26">
        <f t="shared" si="102"/>
        <v>0</v>
      </c>
      <c r="IOR71" s="26">
        <f t="shared" si="102"/>
        <v>0</v>
      </c>
      <c r="IOS71" s="26">
        <f t="shared" si="102"/>
        <v>0</v>
      </c>
      <c r="IOT71" s="26">
        <f t="shared" si="102"/>
        <v>0</v>
      </c>
      <c r="IOU71" s="26">
        <f t="shared" si="102"/>
        <v>0</v>
      </c>
      <c r="IOV71" s="26">
        <f t="shared" si="102"/>
        <v>0</v>
      </c>
      <c r="IOW71" s="26">
        <f t="shared" si="102"/>
        <v>0</v>
      </c>
      <c r="IOX71" s="26">
        <f t="shared" si="102"/>
        <v>0</v>
      </c>
      <c r="IOY71" s="26">
        <f t="shared" si="102"/>
        <v>0</v>
      </c>
      <c r="IOZ71" s="26">
        <f t="shared" si="102"/>
        <v>0</v>
      </c>
      <c r="IPA71" s="26">
        <f t="shared" si="102"/>
        <v>0</v>
      </c>
      <c r="IPB71" s="26">
        <f t="shared" si="102"/>
        <v>0</v>
      </c>
      <c r="IPC71" s="26">
        <f t="shared" si="102"/>
        <v>0</v>
      </c>
      <c r="IPD71" s="26">
        <f t="shared" si="102"/>
        <v>0</v>
      </c>
      <c r="IPE71" s="26">
        <f t="shared" si="102"/>
        <v>0</v>
      </c>
      <c r="IPF71" s="26">
        <f t="shared" si="102"/>
        <v>0</v>
      </c>
      <c r="IPG71" s="26">
        <f t="shared" si="102"/>
        <v>0</v>
      </c>
      <c r="IPH71" s="26">
        <f t="shared" si="102"/>
        <v>0</v>
      </c>
      <c r="IPI71" s="26">
        <f t="shared" si="102"/>
        <v>0</v>
      </c>
      <c r="IPJ71" s="26">
        <f t="shared" si="102"/>
        <v>0</v>
      </c>
      <c r="IPK71" s="26">
        <f t="shared" si="102"/>
        <v>0</v>
      </c>
      <c r="IPL71" s="26">
        <f t="shared" si="102"/>
        <v>0</v>
      </c>
      <c r="IPM71" s="26">
        <f t="shared" si="102"/>
        <v>0</v>
      </c>
      <c r="IPN71" s="26">
        <f t="shared" si="102"/>
        <v>0</v>
      </c>
      <c r="IPO71" s="26">
        <f t="shared" si="102"/>
        <v>0</v>
      </c>
      <c r="IPP71" s="26">
        <f t="shared" si="102"/>
        <v>0</v>
      </c>
      <c r="IPQ71" s="26">
        <f t="shared" si="102"/>
        <v>0</v>
      </c>
      <c r="IPR71" s="26">
        <f t="shared" si="102"/>
        <v>0</v>
      </c>
      <c r="IPS71" s="26">
        <f t="shared" si="102"/>
        <v>0</v>
      </c>
      <c r="IPT71" s="26">
        <f t="shared" si="102"/>
        <v>0</v>
      </c>
      <c r="IPU71" s="26">
        <f t="shared" si="102"/>
        <v>0</v>
      </c>
      <c r="IPV71" s="26">
        <f t="shared" si="102"/>
        <v>0</v>
      </c>
      <c r="IPW71" s="26">
        <f t="shared" si="102"/>
        <v>0</v>
      </c>
      <c r="IPX71" s="26">
        <f t="shared" si="102"/>
        <v>0</v>
      </c>
      <c r="IPY71" s="26">
        <f t="shared" si="102"/>
        <v>0</v>
      </c>
      <c r="IPZ71" s="26">
        <f t="shared" si="102"/>
        <v>0</v>
      </c>
      <c r="IQA71" s="26">
        <f t="shared" si="102"/>
        <v>0</v>
      </c>
      <c r="IQB71" s="26">
        <f t="shared" si="102"/>
        <v>0</v>
      </c>
      <c r="IQC71" s="26">
        <f t="shared" si="102"/>
        <v>0</v>
      </c>
      <c r="IQD71" s="26">
        <f t="shared" si="102"/>
        <v>0</v>
      </c>
      <c r="IQE71" s="26">
        <f t="shared" si="102"/>
        <v>0</v>
      </c>
      <c r="IQF71" s="26">
        <f t="shared" si="102"/>
        <v>0</v>
      </c>
      <c r="IQG71" s="26">
        <f t="shared" ref="IQG71:ISR71" si="103">SUM(IQG67:IQG70)</f>
        <v>0</v>
      </c>
      <c r="IQH71" s="26">
        <f t="shared" si="103"/>
        <v>0</v>
      </c>
      <c r="IQI71" s="26">
        <f t="shared" si="103"/>
        <v>0</v>
      </c>
      <c r="IQJ71" s="26">
        <f t="shared" si="103"/>
        <v>0</v>
      </c>
      <c r="IQK71" s="26">
        <f t="shared" si="103"/>
        <v>0</v>
      </c>
      <c r="IQL71" s="26">
        <f t="shared" si="103"/>
        <v>0</v>
      </c>
      <c r="IQM71" s="26">
        <f t="shared" si="103"/>
        <v>0</v>
      </c>
      <c r="IQN71" s="26">
        <f t="shared" si="103"/>
        <v>0</v>
      </c>
      <c r="IQO71" s="26">
        <f t="shared" si="103"/>
        <v>0</v>
      </c>
      <c r="IQP71" s="26">
        <f t="shared" si="103"/>
        <v>0</v>
      </c>
      <c r="IQQ71" s="26">
        <f t="shared" si="103"/>
        <v>0</v>
      </c>
      <c r="IQR71" s="26">
        <f t="shared" si="103"/>
        <v>0</v>
      </c>
      <c r="IQS71" s="26">
        <f t="shared" si="103"/>
        <v>0</v>
      </c>
      <c r="IQT71" s="26">
        <f t="shared" si="103"/>
        <v>0</v>
      </c>
      <c r="IQU71" s="26">
        <f t="shared" si="103"/>
        <v>0</v>
      </c>
      <c r="IQV71" s="26">
        <f t="shared" si="103"/>
        <v>0</v>
      </c>
      <c r="IQW71" s="26">
        <f t="shared" si="103"/>
        <v>0</v>
      </c>
      <c r="IQX71" s="26">
        <f t="shared" si="103"/>
        <v>0</v>
      </c>
      <c r="IQY71" s="26">
        <f t="shared" si="103"/>
        <v>0</v>
      </c>
      <c r="IQZ71" s="26">
        <f t="shared" si="103"/>
        <v>0</v>
      </c>
      <c r="IRA71" s="26">
        <f t="shared" si="103"/>
        <v>0</v>
      </c>
      <c r="IRB71" s="26">
        <f t="shared" si="103"/>
        <v>0</v>
      </c>
      <c r="IRC71" s="26">
        <f t="shared" si="103"/>
        <v>0</v>
      </c>
      <c r="IRD71" s="26">
        <f t="shared" si="103"/>
        <v>0</v>
      </c>
      <c r="IRE71" s="26">
        <f t="shared" si="103"/>
        <v>0</v>
      </c>
      <c r="IRF71" s="26">
        <f t="shared" si="103"/>
        <v>0</v>
      </c>
      <c r="IRG71" s="26">
        <f t="shared" si="103"/>
        <v>0</v>
      </c>
      <c r="IRH71" s="26">
        <f t="shared" si="103"/>
        <v>0</v>
      </c>
      <c r="IRI71" s="26">
        <f t="shared" si="103"/>
        <v>0</v>
      </c>
      <c r="IRJ71" s="26">
        <f t="shared" si="103"/>
        <v>0</v>
      </c>
      <c r="IRK71" s="26">
        <f t="shared" si="103"/>
        <v>0</v>
      </c>
      <c r="IRL71" s="26">
        <f t="shared" si="103"/>
        <v>0</v>
      </c>
      <c r="IRM71" s="26">
        <f t="shared" si="103"/>
        <v>0</v>
      </c>
      <c r="IRN71" s="26">
        <f t="shared" si="103"/>
        <v>0</v>
      </c>
      <c r="IRO71" s="26">
        <f t="shared" si="103"/>
        <v>0</v>
      </c>
      <c r="IRP71" s="26">
        <f t="shared" si="103"/>
        <v>0</v>
      </c>
      <c r="IRQ71" s="26">
        <f t="shared" si="103"/>
        <v>0</v>
      </c>
      <c r="IRR71" s="26">
        <f t="shared" si="103"/>
        <v>0</v>
      </c>
      <c r="IRS71" s="26">
        <f t="shared" si="103"/>
        <v>0</v>
      </c>
      <c r="IRT71" s="26">
        <f t="shared" si="103"/>
        <v>0</v>
      </c>
      <c r="IRU71" s="26">
        <f t="shared" si="103"/>
        <v>0</v>
      </c>
      <c r="IRV71" s="26">
        <f t="shared" si="103"/>
        <v>0</v>
      </c>
      <c r="IRW71" s="26">
        <f t="shared" si="103"/>
        <v>0</v>
      </c>
      <c r="IRX71" s="26">
        <f t="shared" si="103"/>
        <v>0</v>
      </c>
      <c r="IRY71" s="26">
        <f t="shared" si="103"/>
        <v>0</v>
      </c>
      <c r="IRZ71" s="26">
        <f t="shared" si="103"/>
        <v>0</v>
      </c>
      <c r="ISA71" s="26">
        <f t="shared" si="103"/>
        <v>0</v>
      </c>
      <c r="ISB71" s="26">
        <f t="shared" si="103"/>
        <v>0</v>
      </c>
      <c r="ISC71" s="26">
        <f t="shared" si="103"/>
        <v>0</v>
      </c>
      <c r="ISD71" s="26">
        <f t="shared" si="103"/>
        <v>0</v>
      </c>
      <c r="ISE71" s="26">
        <f t="shared" si="103"/>
        <v>0</v>
      </c>
      <c r="ISF71" s="26">
        <f t="shared" si="103"/>
        <v>0</v>
      </c>
      <c r="ISG71" s="26">
        <f t="shared" si="103"/>
        <v>0</v>
      </c>
      <c r="ISH71" s="26">
        <f t="shared" si="103"/>
        <v>0</v>
      </c>
      <c r="ISI71" s="26">
        <f t="shared" si="103"/>
        <v>0</v>
      </c>
      <c r="ISJ71" s="26">
        <f t="shared" si="103"/>
        <v>0</v>
      </c>
      <c r="ISK71" s="26">
        <f t="shared" si="103"/>
        <v>0</v>
      </c>
      <c r="ISL71" s="26">
        <f t="shared" si="103"/>
        <v>0</v>
      </c>
      <c r="ISM71" s="26">
        <f t="shared" si="103"/>
        <v>0</v>
      </c>
      <c r="ISN71" s="26">
        <f t="shared" si="103"/>
        <v>0</v>
      </c>
      <c r="ISO71" s="26">
        <f t="shared" si="103"/>
        <v>0</v>
      </c>
      <c r="ISP71" s="26">
        <f t="shared" si="103"/>
        <v>0</v>
      </c>
      <c r="ISQ71" s="26">
        <f t="shared" si="103"/>
        <v>0</v>
      </c>
      <c r="ISR71" s="26">
        <f t="shared" si="103"/>
        <v>0</v>
      </c>
      <c r="ISS71" s="26">
        <f t="shared" ref="ISS71:IVD71" si="104">SUM(ISS67:ISS70)</f>
        <v>0</v>
      </c>
      <c r="IST71" s="26">
        <f t="shared" si="104"/>
        <v>0</v>
      </c>
      <c r="ISU71" s="26">
        <f t="shared" si="104"/>
        <v>0</v>
      </c>
      <c r="ISV71" s="26">
        <f t="shared" si="104"/>
        <v>0</v>
      </c>
      <c r="ISW71" s="26">
        <f t="shared" si="104"/>
        <v>0</v>
      </c>
      <c r="ISX71" s="26">
        <f t="shared" si="104"/>
        <v>0</v>
      </c>
      <c r="ISY71" s="26">
        <f t="shared" si="104"/>
        <v>0</v>
      </c>
      <c r="ISZ71" s="26">
        <f t="shared" si="104"/>
        <v>0</v>
      </c>
      <c r="ITA71" s="26">
        <f t="shared" si="104"/>
        <v>0</v>
      </c>
      <c r="ITB71" s="26">
        <f t="shared" si="104"/>
        <v>0</v>
      </c>
      <c r="ITC71" s="26">
        <f t="shared" si="104"/>
        <v>0</v>
      </c>
      <c r="ITD71" s="26">
        <f t="shared" si="104"/>
        <v>0</v>
      </c>
      <c r="ITE71" s="26">
        <f t="shared" si="104"/>
        <v>0</v>
      </c>
      <c r="ITF71" s="26">
        <f t="shared" si="104"/>
        <v>0</v>
      </c>
      <c r="ITG71" s="26">
        <f t="shared" si="104"/>
        <v>0</v>
      </c>
      <c r="ITH71" s="26">
        <f t="shared" si="104"/>
        <v>0</v>
      </c>
      <c r="ITI71" s="26">
        <f t="shared" si="104"/>
        <v>0</v>
      </c>
      <c r="ITJ71" s="26">
        <f t="shared" si="104"/>
        <v>0</v>
      </c>
      <c r="ITK71" s="26">
        <f t="shared" si="104"/>
        <v>0</v>
      </c>
      <c r="ITL71" s="26">
        <f t="shared" si="104"/>
        <v>0</v>
      </c>
      <c r="ITM71" s="26">
        <f t="shared" si="104"/>
        <v>0</v>
      </c>
      <c r="ITN71" s="26">
        <f t="shared" si="104"/>
        <v>0</v>
      </c>
      <c r="ITO71" s="26">
        <f t="shared" si="104"/>
        <v>0</v>
      </c>
      <c r="ITP71" s="26">
        <f t="shared" si="104"/>
        <v>0</v>
      </c>
      <c r="ITQ71" s="26">
        <f t="shared" si="104"/>
        <v>0</v>
      </c>
      <c r="ITR71" s="26">
        <f t="shared" si="104"/>
        <v>0</v>
      </c>
      <c r="ITS71" s="26">
        <f t="shared" si="104"/>
        <v>0</v>
      </c>
      <c r="ITT71" s="26">
        <f t="shared" si="104"/>
        <v>0</v>
      </c>
      <c r="ITU71" s="26">
        <f t="shared" si="104"/>
        <v>0</v>
      </c>
      <c r="ITV71" s="26">
        <f t="shared" si="104"/>
        <v>0</v>
      </c>
      <c r="ITW71" s="26">
        <f t="shared" si="104"/>
        <v>0</v>
      </c>
      <c r="ITX71" s="26">
        <f t="shared" si="104"/>
        <v>0</v>
      </c>
      <c r="ITY71" s="26">
        <f t="shared" si="104"/>
        <v>0</v>
      </c>
      <c r="ITZ71" s="26">
        <f t="shared" si="104"/>
        <v>0</v>
      </c>
      <c r="IUA71" s="26">
        <f t="shared" si="104"/>
        <v>0</v>
      </c>
      <c r="IUB71" s="26">
        <f t="shared" si="104"/>
        <v>0</v>
      </c>
      <c r="IUC71" s="26">
        <f t="shared" si="104"/>
        <v>0</v>
      </c>
      <c r="IUD71" s="26">
        <f t="shared" si="104"/>
        <v>0</v>
      </c>
      <c r="IUE71" s="26">
        <f t="shared" si="104"/>
        <v>0</v>
      </c>
      <c r="IUF71" s="26">
        <f t="shared" si="104"/>
        <v>0</v>
      </c>
      <c r="IUG71" s="26">
        <f t="shared" si="104"/>
        <v>0</v>
      </c>
      <c r="IUH71" s="26">
        <f t="shared" si="104"/>
        <v>0</v>
      </c>
      <c r="IUI71" s="26">
        <f t="shared" si="104"/>
        <v>0</v>
      </c>
      <c r="IUJ71" s="26">
        <f t="shared" si="104"/>
        <v>0</v>
      </c>
      <c r="IUK71" s="26">
        <f t="shared" si="104"/>
        <v>0</v>
      </c>
      <c r="IUL71" s="26">
        <f t="shared" si="104"/>
        <v>0</v>
      </c>
      <c r="IUM71" s="26">
        <f t="shared" si="104"/>
        <v>0</v>
      </c>
      <c r="IUN71" s="26">
        <f t="shared" si="104"/>
        <v>0</v>
      </c>
      <c r="IUO71" s="26">
        <f t="shared" si="104"/>
        <v>0</v>
      </c>
      <c r="IUP71" s="26">
        <f t="shared" si="104"/>
        <v>0</v>
      </c>
      <c r="IUQ71" s="26">
        <f t="shared" si="104"/>
        <v>0</v>
      </c>
      <c r="IUR71" s="26">
        <f t="shared" si="104"/>
        <v>0</v>
      </c>
      <c r="IUS71" s="26">
        <f t="shared" si="104"/>
        <v>0</v>
      </c>
      <c r="IUT71" s="26">
        <f t="shared" si="104"/>
        <v>0</v>
      </c>
      <c r="IUU71" s="26">
        <f t="shared" si="104"/>
        <v>0</v>
      </c>
      <c r="IUV71" s="26">
        <f t="shared" si="104"/>
        <v>0</v>
      </c>
      <c r="IUW71" s="26">
        <f t="shared" si="104"/>
        <v>0</v>
      </c>
      <c r="IUX71" s="26">
        <f t="shared" si="104"/>
        <v>0</v>
      </c>
      <c r="IUY71" s="26">
        <f t="shared" si="104"/>
        <v>0</v>
      </c>
      <c r="IUZ71" s="26">
        <f t="shared" si="104"/>
        <v>0</v>
      </c>
      <c r="IVA71" s="26">
        <f t="shared" si="104"/>
        <v>0</v>
      </c>
      <c r="IVB71" s="26">
        <f t="shared" si="104"/>
        <v>0</v>
      </c>
      <c r="IVC71" s="26">
        <f t="shared" si="104"/>
        <v>0</v>
      </c>
      <c r="IVD71" s="26">
        <f t="shared" si="104"/>
        <v>0</v>
      </c>
      <c r="IVE71" s="26">
        <f t="shared" ref="IVE71:IXP71" si="105">SUM(IVE67:IVE70)</f>
        <v>0</v>
      </c>
      <c r="IVF71" s="26">
        <f t="shared" si="105"/>
        <v>0</v>
      </c>
      <c r="IVG71" s="26">
        <f t="shared" si="105"/>
        <v>0</v>
      </c>
      <c r="IVH71" s="26">
        <f t="shared" si="105"/>
        <v>0</v>
      </c>
      <c r="IVI71" s="26">
        <f t="shared" si="105"/>
        <v>0</v>
      </c>
      <c r="IVJ71" s="26">
        <f t="shared" si="105"/>
        <v>0</v>
      </c>
      <c r="IVK71" s="26">
        <f t="shared" si="105"/>
        <v>0</v>
      </c>
      <c r="IVL71" s="26">
        <f t="shared" si="105"/>
        <v>0</v>
      </c>
      <c r="IVM71" s="26">
        <f t="shared" si="105"/>
        <v>0</v>
      </c>
      <c r="IVN71" s="26">
        <f t="shared" si="105"/>
        <v>0</v>
      </c>
      <c r="IVO71" s="26">
        <f t="shared" si="105"/>
        <v>0</v>
      </c>
      <c r="IVP71" s="26">
        <f t="shared" si="105"/>
        <v>0</v>
      </c>
      <c r="IVQ71" s="26">
        <f t="shared" si="105"/>
        <v>0</v>
      </c>
      <c r="IVR71" s="26">
        <f t="shared" si="105"/>
        <v>0</v>
      </c>
      <c r="IVS71" s="26">
        <f t="shared" si="105"/>
        <v>0</v>
      </c>
      <c r="IVT71" s="26">
        <f t="shared" si="105"/>
        <v>0</v>
      </c>
      <c r="IVU71" s="26">
        <f t="shared" si="105"/>
        <v>0</v>
      </c>
      <c r="IVV71" s="26">
        <f t="shared" si="105"/>
        <v>0</v>
      </c>
      <c r="IVW71" s="26">
        <f t="shared" si="105"/>
        <v>0</v>
      </c>
      <c r="IVX71" s="26">
        <f t="shared" si="105"/>
        <v>0</v>
      </c>
      <c r="IVY71" s="26">
        <f t="shared" si="105"/>
        <v>0</v>
      </c>
      <c r="IVZ71" s="26">
        <f t="shared" si="105"/>
        <v>0</v>
      </c>
      <c r="IWA71" s="26">
        <f t="shared" si="105"/>
        <v>0</v>
      </c>
      <c r="IWB71" s="26">
        <f t="shared" si="105"/>
        <v>0</v>
      </c>
      <c r="IWC71" s="26">
        <f t="shared" si="105"/>
        <v>0</v>
      </c>
      <c r="IWD71" s="26">
        <f t="shared" si="105"/>
        <v>0</v>
      </c>
      <c r="IWE71" s="26">
        <f t="shared" si="105"/>
        <v>0</v>
      </c>
      <c r="IWF71" s="26">
        <f t="shared" si="105"/>
        <v>0</v>
      </c>
      <c r="IWG71" s="26">
        <f t="shared" si="105"/>
        <v>0</v>
      </c>
      <c r="IWH71" s="26">
        <f t="shared" si="105"/>
        <v>0</v>
      </c>
      <c r="IWI71" s="26">
        <f t="shared" si="105"/>
        <v>0</v>
      </c>
      <c r="IWJ71" s="26">
        <f t="shared" si="105"/>
        <v>0</v>
      </c>
      <c r="IWK71" s="26">
        <f t="shared" si="105"/>
        <v>0</v>
      </c>
      <c r="IWL71" s="26">
        <f t="shared" si="105"/>
        <v>0</v>
      </c>
      <c r="IWM71" s="26">
        <f t="shared" si="105"/>
        <v>0</v>
      </c>
      <c r="IWN71" s="26">
        <f t="shared" si="105"/>
        <v>0</v>
      </c>
      <c r="IWO71" s="26">
        <f t="shared" si="105"/>
        <v>0</v>
      </c>
      <c r="IWP71" s="26">
        <f t="shared" si="105"/>
        <v>0</v>
      </c>
      <c r="IWQ71" s="26">
        <f t="shared" si="105"/>
        <v>0</v>
      </c>
      <c r="IWR71" s="26">
        <f t="shared" si="105"/>
        <v>0</v>
      </c>
      <c r="IWS71" s="26">
        <f t="shared" si="105"/>
        <v>0</v>
      </c>
      <c r="IWT71" s="26">
        <f t="shared" si="105"/>
        <v>0</v>
      </c>
      <c r="IWU71" s="26">
        <f t="shared" si="105"/>
        <v>0</v>
      </c>
      <c r="IWV71" s="26">
        <f t="shared" si="105"/>
        <v>0</v>
      </c>
      <c r="IWW71" s="26">
        <f t="shared" si="105"/>
        <v>0</v>
      </c>
      <c r="IWX71" s="26">
        <f t="shared" si="105"/>
        <v>0</v>
      </c>
      <c r="IWY71" s="26">
        <f t="shared" si="105"/>
        <v>0</v>
      </c>
      <c r="IWZ71" s="26">
        <f t="shared" si="105"/>
        <v>0</v>
      </c>
      <c r="IXA71" s="26">
        <f t="shared" si="105"/>
        <v>0</v>
      </c>
      <c r="IXB71" s="26">
        <f t="shared" si="105"/>
        <v>0</v>
      </c>
      <c r="IXC71" s="26">
        <f t="shared" si="105"/>
        <v>0</v>
      </c>
      <c r="IXD71" s="26">
        <f t="shared" si="105"/>
        <v>0</v>
      </c>
      <c r="IXE71" s="26">
        <f t="shared" si="105"/>
        <v>0</v>
      </c>
      <c r="IXF71" s="26">
        <f t="shared" si="105"/>
        <v>0</v>
      </c>
      <c r="IXG71" s="26">
        <f t="shared" si="105"/>
        <v>0</v>
      </c>
      <c r="IXH71" s="26">
        <f t="shared" si="105"/>
        <v>0</v>
      </c>
      <c r="IXI71" s="26">
        <f t="shared" si="105"/>
        <v>0</v>
      </c>
      <c r="IXJ71" s="26">
        <f t="shared" si="105"/>
        <v>0</v>
      </c>
      <c r="IXK71" s="26">
        <f t="shared" si="105"/>
        <v>0</v>
      </c>
      <c r="IXL71" s="26">
        <f t="shared" si="105"/>
        <v>0</v>
      </c>
      <c r="IXM71" s="26">
        <f t="shared" si="105"/>
        <v>0</v>
      </c>
      <c r="IXN71" s="26">
        <f t="shared" si="105"/>
        <v>0</v>
      </c>
      <c r="IXO71" s="26">
        <f t="shared" si="105"/>
        <v>0</v>
      </c>
      <c r="IXP71" s="26">
        <f t="shared" si="105"/>
        <v>0</v>
      </c>
      <c r="IXQ71" s="26">
        <f t="shared" ref="IXQ71:JAB71" si="106">SUM(IXQ67:IXQ70)</f>
        <v>0</v>
      </c>
      <c r="IXR71" s="26">
        <f t="shared" si="106"/>
        <v>0</v>
      </c>
      <c r="IXS71" s="26">
        <f t="shared" si="106"/>
        <v>0</v>
      </c>
      <c r="IXT71" s="26">
        <f t="shared" si="106"/>
        <v>0</v>
      </c>
      <c r="IXU71" s="26">
        <f t="shared" si="106"/>
        <v>0</v>
      </c>
      <c r="IXV71" s="26">
        <f t="shared" si="106"/>
        <v>0</v>
      </c>
      <c r="IXW71" s="26">
        <f t="shared" si="106"/>
        <v>0</v>
      </c>
      <c r="IXX71" s="26">
        <f t="shared" si="106"/>
        <v>0</v>
      </c>
      <c r="IXY71" s="26">
        <f t="shared" si="106"/>
        <v>0</v>
      </c>
      <c r="IXZ71" s="26">
        <f t="shared" si="106"/>
        <v>0</v>
      </c>
      <c r="IYA71" s="26">
        <f t="shared" si="106"/>
        <v>0</v>
      </c>
      <c r="IYB71" s="26">
        <f t="shared" si="106"/>
        <v>0</v>
      </c>
      <c r="IYC71" s="26">
        <f t="shared" si="106"/>
        <v>0</v>
      </c>
      <c r="IYD71" s="26">
        <f t="shared" si="106"/>
        <v>0</v>
      </c>
      <c r="IYE71" s="26">
        <f t="shared" si="106"/>
        <v>0</v>
      </c>
      <c r="IYF71" s="26">
        <f t="shared" si="106"/>
        <v>0</v>
      </c>
      <c r="IYG71" s="26">
        <f t="shared" si="106"/>
        <v>0</v>
      </c>
      <c r="IYH71" s="26">
        <f t="shared" si="106"/>
        <v>0</v>
      </c>
      <c r="IYI71" s="26">
        <f t="shared" si="106"/>
        <v>0</v>
      </c>
      <c r="IYJ71" s="26">
        <f t="shared" si="106"/>
        <v>0</v>
      </c>
      <c r="IYK71" s="26">
        <f t="shared" si="106"/>
        <v>0</v>
      </c>
      <c r="IYL71" s="26">
        <f t="shared" si="106"/>
        <v>0</v>
      </c>
      <c r="IYM71" s="26">
        <f t="shared" si="106"/>
        <v>0</v>
      </c>
      <c r="IYN71" s="26">
        <f t="shared" si="106"/>
        <v>0</v>
      </c>
      <c r="IYO71" s="26">
        <f t="shared" si="106"/>
        <v>0</v>
      </c>
      <c r="IYP71" s="26">
        <f t="shared" si="106"/>
        <v>0</v>
      </c>
      <c r="IYQ71" s="26">
        <f t="shared" si="106"/>
        <v>0</v>
      </c>
      <c r="IYR71" s="26">
        <f t="shared" si="106"/>
        <v>0</v>
      </c>
      <c r="IYS71" s="26">
        <f t="shared" si="106"/>
        <v>0</v>
      </c>
      <c r="IYT71" s="26">
        <f t="shared" si="106"/>
        <v>0</v>
      </c>
      <c r="IYU71" s="26">
        <f t="shared" si="106"/>
        <v>0</v>
      </c>
      <c r="IYV71" s="26">
        <f t="shared" si="106"/>
        <v>0</v>
      </c>
      <c r="IYW71" s="26">
        <f t="shared" si="106"/>
        <v>0</v>
      </c>
      <c r="IYX71" s="26">
        <f t="shared" si="106"/>
        <v>0</v>
      </c>
      <c r="IYY71" s="26">
        <f t="shared" si="106"/>
        <v>0</v>
      </c>
      <c r="IYZ71" s="26">
        <f t="shared" si="106"/>
        <v>0</v>
      </c>
      <c r="IZA71" s="26">
        <f t="shared" si="106"/>
        <v>0</v>
      </c>
      <c r="IZB71" s="26">
        <f t="shared" si="106"/>
        <v>0</v>
      </c>
      <c r="IZC71" s="26">
        <f t="shared" si="106"/>
        <v>0</v>
      </c>
      <c r="IZD71" s="26">
        <f t="shared" si="106"/>
        <v>0</v>
      </c>
      <c r="IZE71" s="26">
        <f t="shared" si="106"/>
        <v>0</v>
      </c>
      <c r="IZF71" s="26">
        <f t="shared" si="106"/>
        <v>0</v>
      </c>
      <c r="IZG71" s="26">
        <f t="shared" si="106"/>
        <v>0</v>
      </c>
      <c r="IZH71" s="26">
        <f t="shared" si="106"/>
        <v>0</v>
      </c>
      <c r="IZI71" s="26">
        <f t="shared" si="106"/>
        <v>0</v>
      </c>
      <c r="IZJ71" s="26">
        <f t="shared" si="106"/>
        <v>0</v>
      </c>
      <c r="IZK71" s="26">
        <f t="shared" si="106"/>
        <v>0</v>
      </c>
      <c r="IZL71" s="26">
        <f t="shared" si="106"/>
        <v>0</v>
      </c>
      <c r="IZM71" s="26">
        <f t="shared" si="106"/>
        <v>0</v>
      </c>
      <c r="IZN71" s="26">
        <f t="shared" si="106"/>
        <v>0</v>
      </c>
      <c r="IZO71" s="26">
        <f t="shared" si="106"/>
        <v>0</v>
      </c>
      <c r="IZP71" s="26">
        <f t="shared" si="106"/>
        <v>0</v>
      </c>
      <c r="IZQ71" s="26">
        <f t="shared" si="106"/>
        <v>0</v>
      </c>
      <c r="IZR71" s="26">
        <f t="shared" si="106"/>
        <v>0</v>
      </c>
      <c r="IZS71" s="26">
        <f t="shared" si="106"/>
        <v>0</v>
      </c>
      <c r="IZT71" s="26">
        <f t="shared" si="106"/>
        <v>0</v>
      </c>
      <c r="IZU71" s="26">
        <f t="shared" si="106"/>
        <v>0</v>
      </c>
      <c r="IZV71" s="26">
        <f t="shared" si="106"/>
        <v>0</v>
      </c>
      <c r="IZW71" s="26">
        <f t="shared" si="106"/>
        <v>0</v>
      </c>
      <c r="IZX71" s="26">
        <f t="shared" si="106"/>
        <v>0</v>
      </c>
      <c r="IZY71" s="26">
        <f t="shared" si="106"/>
        <v>0</v>
      </c>
      <c r="IZZ71" s="26">
        <f t="shared" si="106"/>
        <v>0</v>
      </c>
      <c r="JAA71" s="26">
        <f t="shared" si="106"/>
        <v>0</v>
      </c>
      <c r="JAB71" s="26">
        <f t="shared" si="106"/>
        <v>0</v>
      </c>
      <c r="JAC71" s="26">
        <f t="shared" ref="JAC71:JCN71" si="107">SUM(JAC67:JAC70)</f>
        <v>0</v>
      </c>
      <c r="JAD71" s="26">
        <f t="shared" si="107"/>
        <v>0</v>
      </c>
      <c r="JAE71" s="26">
        <f t="shared" si="107"/>
        <v>0</v>
      </c>
      <c r="JAF71" s="26">
        <f t="shared" si="107"/>
        <v>0</v>
      </c>
      <c r="JAG71" s="26">
        <f t="shared" si="107"/>
        <v>0</v>
      </c>
      <c r="JAH71" s="26">
        <f t="shared" si="107"/>
        <v>0</v>
      </c>
      <c r="JAI71" s="26">
        <f t="shared" si="107"/>
        <v>0</v>
      </c>
      <c r="JAJ71" s="26">
        <f t="shared" si="107"/>
        <v>0</v>
      </c>
      <c r="JAK71" s="26">
        <f t="shared" si="107"/>
        <v>0</v>
      </c>
      <c r="JAL71" s="26">
        <f t="shared" si="107"/>
        <v>0</v>
      </c>
      <c r="JAM71" s="26">
        <f t="shared" si="107"/>
        <v>0</v>
      </c>
      <c r="JAN71" s="26">
        <f t="shared" si="107"/>
        <v>0</v>
      </c>
      <c r="JAO71" s="26">
        <f t="shared" si="107"/>
        <v>0</v>
      </c>
      <c r="JAP71" s="26">
        <f t="shared" si="107"/>
        <v>0</v>
      </c>
      <c r="JAQ71" s="26">
        <f t="shared" si="107"/>
        <v>0</v>
      </c>
      <c r="JAR71" s="26">
        <f t="shared" si="107"/>
        <v>0</v>
      </c>
      <c r="JAS71" s="26">
        <f t="shared" si="107"/>
        <v>0</v>
      </c>
      <c r="JAT71" s="26">
        <f t="shared" si="107"/>
        <v>0</v>
      </c>
      <c r="JAU71" s="26">
        <f t="shared" si="107"/>
        <v>0</v>
      </c>
      <c r="JAV71" s="26">
        <f t="shared" si="107"/>
        <v>0</v>
      </c>
      <c r="JAW71" s="26">
        <f t="shared" si="107"/>
        <v>0</v>
      </c>
      <c r="JAX71" s="26">
        <f t="shared" si="107"/>
        <v>0</v>
      </c>
      <c r="JAY71" s="26">
        <f t="shared" si="107"/>
        <v>0</v>
      </c>
      <c r="JAZ71" s="26">
        <f t="shared" si="107"/>
        <v>0</v>
      </c>
      <c r="JBA71" s="26">
        <f t="shared" si="107"/>
        <v>0</v>
      </c>
      <c r="JBB71" s="26">
        <f t="shared" si="107"/>
        <v>0</v>
      </c>
      <c r="JBC71" s="26">
        <f t="shared" si="107"/>
        <v>0</v>
      </c>
      <c r="JBD71" s="26">
        <f t="shared" si="107"/>
        <v>0</v>
      </c>
      <c r="JBE71" s="26">
        <f t="shared" si="107"/>
        <v>0</v>
      </c>
      <c r="JBF71" s="26">
        <f t="shared" si="107"/>
        <v>0</v>
      </c>
      <c r="JBG71" s="26">
        <f t="shared" si="107"/>
        <v>0</v>
      </c>
      <c r="JBH71" s="26">
        <f t="shared" si="107"/>
        <v>0</v>
      </c>
      <c r="JBI71" s="26">
        <f t="shared" si="107"/>
        <v>0</v>
      </c>
      <c r="JBJ71" s="26">
        <f t="shared" si="107"/>
        <v>0</v>
      </c>
      <c r="JBK71" s="26">
        <f t="shared" si="107"/>
        <v>0</v>
      </c>
      <c r="JBL71" s="26">
        <f t="shared" si="107"/>
        <v>0</v>
      </c>
      <c r="JBM71" s="26">
        <f t="shared" si="107"/>
        <v>0</v>
      </c>
      <c r="JBN71" s="26">
        <f t="shared" si="107"/>
        <v>0</v>
      </c>
      <c r="JBO71" s="26">
        <f t="shared" si="107"/>
        <v>0</v>
      </c>
      <c r="JBP71" s="26">
        <f t="shared" si="107"/>
        <v>0</v>
      </c>
      <c r="JBQ71" s="26">
        <f t="shared" si="107"/>
        <v>0</v>
      </c>
      <c r="JBR71" s="26">
        <f t="shared" si="107"/>
        <v>0</v>
      </c>
      <c r="JBS71" s="26">
        <f t="shared" si="107"/>
        <v>0</v>
      </c>
      <c r="JBT71" s="26">
        <f t="shared" si="107"/>
        <v>0</v>
      </c>
      <c r="JBU71" s="26">
        <f t="shared" si="107"/>
        <v>0</v>
      </c>
      <c r="JBV71" s="26">
        <f t="shared" si="107"/>
        <v>0</v>
      </c>
      <c r="JBW71" s="26">
        <f t="shared" si="107"/>
        <v>0</v>
      </c>
      <c r="JBX71" s="26">
        <f t="shared" si="107"/>
        <v>0</v>
      </c>
      <c r="JBY71" s="26">
        <f t="shared" si="107"/>
        <v>0</v>
      </c>
      <c r="JBZ71" s="26">
        <f t="shared" si="107"/>
        <v>0</v>
      </c>
      <c r="JCA71" s="26">
        <f t="shared" si="107"/>
        <v>0</v>
      </c>
      <c r="JCB71" s="26">
        <f t="shared" si="107"/>
        <v>0</v>
      </c>
      <c r="JCC71" s="26">
        <f t="shared" si="107"/>
        <v>0</v>
      </c>
      <c r="JCD71" s="26">
        <f t="shared" si="107"/>
        <v>0</v>
      </c>
      <c r="JCE71" s="26">
        <f t="shared" si="107"/>
        <v>0</v>
      </c>
      <c r="JCF71" s="26">
        <f t="shared" si="107"/>
        <v>0</v>
      </c>
      <c r="JCG71" s="26">
        <f t="shared" si="107"/>
        <v>0</v>
      </c>
      <c r="JCH71" s="26">
        <f t="shared" si="107"/>
        <v>0</v>
      </c>
      <c r="JCI71" s="26">
        <f t="shared" si="107"/>
        <v>0</v>
      </c>
      <c r="JCJ71" s="26">
        <f t="shared" si="107"/>
        <v>0</v>
      </c>
      <c r="JCK71" s="26">
        <f t="shared" si="107"/>
        <v>0</v>
      </c>
      <c r="JCL71" s="26">
        <f t="shared" si="107"/>
        <v>0</v>
      </c>
      <c r="JCM71" s="26">
        <f t="shared" si="107"/>
        <v>0</v>
      </c>
      <c r="JCN71" s="26">
        <f t="shared" si="107"/>
        <v>0</v>
      </c>
      <c r="JCO71" s="26">
        <f t="shared" ref="JCO71:JEZ71" si="108">SUM(JCO67:JCO70)</f>
        <v>0</v>
      </c>
      <c r="JCP71" s="26">
        <f t="shared" si="108"/>
        <v>0</v>
      </c>
      <c r="JCQ71" s="26">
        <f t="shared" si="108"/>
        <v>0</v>
      </c>
      <c r="JCR71" s="26">
        <f t="shared" si="108"/>
        <v>0</v>
      </c>
      <c r="JCS71" s="26">
        <f t="shared" si="108"/>
        <v>0</v>
      </c>
      <c r="JCT71" s="26">
        <f t="shared" si="108"/>
        <v>0</v>
      </c>
      <c r="JCU71" s="26">
        <f t="shared" si="108"/>
        <v>0</v>
      </c>
      <c r="JCV71" s="26">
        <f t="shared" si="108"/>
        <v>0</v>
      </c>
      <c r="JCW71" s="26">
        <f t="shared" si="108"/>
        <v>0</v>
      </c>
      <c r="JCX71" s="26">
        <f t="shared" si="108"/>
        <v>0</v>
      </c>
      <c r="JCY71" s="26">
        <f t="shared" si="108"/>
        <v>0</v>
      </c>
      <c r="JCZ71" s="26">
        <f t="shared" si="108"/>
        <v>0</v>
      </c>
      <c r="JDA71" s="26">
        <f t="shared" si="108"/>
        <v>0</v>
      </c>
      <c r="JDB71" s="26">
        <f t="shared" si="108"/>
        <v>0</v>
      </c>
      <c r="JDC71" s="26">
        <f t="shared" si="108"/>
        <v>0</v>
      </c>
      <c r="JDD71" s="26">
        <f t="shared" si="108"/>
        <v>0</v>
      </c>
      <c r="JDE71" s="26">
        <f t="shared" si="108"/>
        <v>0</v>
      </c>
      <c r="JDF71" s="26">
        <f t="shared" si="108"/>
        <v>0</v>
      </c>
      <c r="JDG71" s="26">
        <f t="shared" si="108"/>
        <v>0</v>
      </c>
      <c r="JDH71" s="26">
        <f t="shared" si="108"/>
        <v>0</v>
      </c>
      <c r="JDI71" s="26">
        <f t="shared" si="108"/>
        <v>0</v>
      </c>
      <c r="JDJ71" s="26">
        <f t="shared" si="108"/>
        <v>0</v>
      </c>
      <c r="JDK71" s="26">
        <f t="shared" si="108"/>
        <v>0</v>
      </c>
      <c r="JDL71" s="26">
        <f t="shared" si="108"/>
        <v>0</v>
      </c>
      <c r="JDM71" s="26">
        <f t="shared" si="108"/>
        <v>0</v>
      </c>
      <c r="JDN71" s="26">
        <f t="shared" si="108"/>
        <v>0</v>
      </c>
      <c r="JDO71" s="26">
        <f t="shared" si="108"/>
        <v>0</v>
      </c>
      <c r="JDP71" s="26">
        <f t="shared" si="108"/>
        <v>0</v>
      </c>
      <c r="JDQ71" s="26">
        <f t="shared" si="108"/>
        <v>0</v>
      </c>
      <c r="JDR71" s="26">
        <f t="shared" si="108"/>
        <v>0</v>
      </c>
      <c r="JDS71" s="26">
        <f t="shared" si="108"/>
        <v>0</v>
      </c>
      <c r="JDT71" s="26">
        <f t="shared" si="108"/>
        <v>0</v>
      </c>
      <c r="JDU71" s="26">
        <f t="shared" si="108"/>
        <v>0</v>
      </c>
      <c r="JDV71" s="26">
        <f t="shared" si="108"/>
        <v>0</v>
      </c>
      <c r="JDW71" s="26">
        <f t="shared" si="108"/>
        <v>0</v>
      </c>
      <c r="JDX71" s="26">
        <f t="shared" si="108"/>
        <v>0</v>
      </c>
      <c r="JDY71" s="26">
        <f t="shared" si="108"/>
        <v>0</v>
      </c>
      <c r="JDZ71" s="26">
        <f t="shared" si="108"/>
        <v>0</v>
      </c>
      <c r="JEA71" s="26">
        <f t="shared" si="108"/>
        <v>0</v>
      </c>
      <c r="JEB71" s="26">
        <f t="shared" si="108"/>
        <v>0</v>
      </c>
      <c r="JEC71" s="26">
        <f t="shared" si="108"/>
        <v>0</v>
      </c>
      <c r="JED71" s="26">
        <f t="shared" si="108"/>
        <v>0</v>
      </c>
      <c r="JEE71" s="26">
        <f t="shared" si="108"/>
        <v>0</v>
      </c>
      <c r="JEF71" s="26">
        <f t="shared" si="108"/>
        <v>0</v>
      </c>
      <c r="JEG71" s="26">
        <f t="shared" si="108"/>
        <v>0</v>
      </c>
      <c r="JEH71" s="26">
        <f t="shared" si="108"/>
        <v>0</v>
      </c>
      <c r="JEI71" s="26">
        <f t="shared" si="108"/>
        <v>0</v>
      </c>
      <c r="JEJ71" s="26">
        <f t="shared" si="108"/>
        <v>0</v>
      </c>
      <c r="JEK71" s="26">
        <f t="shared" si="108"/>
        <v>0</v>
      </c>
      <c r="JEL71" s="26">
        <f t="shared" si="108"/>
        <v>0</v>
      </c>
      <c r="JEM71" s="26">
        <f t="shared" si="108"/>
        <v>0</v>
      </c>
      <c r="JEN71" s="26">
        <f t="shared" si="108"/>
        <v>0</v>
      </c>
      <c r="JEO71" s="26">
        <f t="shared" si="108"/>
        <v>0</v>
      </c>
      <c r="JEP71" s="26">
        <f t="shared" si="108"/>
        <v>0</v>
      </c>
      <c r="JEQ71" s="26">
        <f t="shared" si="108"/>
        <v>0</v>
      </c>
      <c r="JER71" s="26">
        <f t="shared" si="108"/>
        <v>0</v>
      </c>
      <c r="JES71" s="26">
        <f t="shared" si="108"/>
        <v>0</v>
      </c>
      <c r="JET71" s="26">
        <f t="shared" si="108"/>
        <v>0</v>
      </c>
      <c r="JEU71" s="26">
        <f t="shared" si="108"/>
        <v>0</v>
      </c>
      <c r="JEV71" s="26">
        <f t="shared" si="108"/>
        <v>0</v>
      </c>
      <c r="JEW71" s="26">
        <f t="shared" si="108"/>
        <v>0</v>
      </c>
      <c r="JEX71" s="26">
        <f t="shared" si="108"/>
        <v>0</v>
      </c>
      <c r="JEY71" s="26">
        <f t="shared" si="108"/>
        <v>0</v>
      </c>
      <c r="JEZ71" s="26">
        <f t="shared" si="108"/>
        <v>0</v>
      </c>
      <c r="JFA71" s="26">
        <f t="shared" ref="JFA71:JHL71" si="109">SUM(JFA67:JFA70)</f>
        <v>0</v>
      </c>
      <c r="JFB71" s="26">
        <f t="shared" si="109"/>
        <v>0</v>
      </c>
      <c r="JFC71" s="26">
        <f t="shared" si="109"/>
        <v>0</v>
      </c>
      <c r="JFD71" s="26">
        <f t="shared" si="109"/>
        <v>0</v>
      </c>
      <c r="JFE71" s="26">
        <f t="shared" si="109"/>
        <v>0</v>
      </c>
      <c r="JFF71" s="26">
        <f t="shared" si="109"/>
        <v>0</v>
      </c>
      <c r="JFG71" s="26">
        <f t="shared" si="109"/>
        <v>0</v>
      </c>
      <c r="JFH71" s="26">
        <f t="shared" si="109"/>
        <v>0</v>
      </c>
      <c r="JFI71" s="26">
        <f t="shared" si="109"/>
        <v>0</v>
      </c>
      <c r="JFJ71" s="26">
        <f t="shared" si="109"/>
        <v>0</v>
      </c>
      <c r="JFK71" s="26">
        <f t="shared" si="109"/>
        <v>0</v>
      </c>
      <c r="JFL71" s="26">
        <f t="shared" si="109"/>
        <v>0</v>
      </c>
      <c r="JFM71" s="26">
        <f t="shared" si="109"/>
        <v>0</v>
      </c>
      <c r="JFN71" s="26">
        <f t="shared" si="109"/>
        <v>0</v>
      </c>
      <c r="JFO71" s="26">
        <f t="shared" si="109"/>
        <v>0</v>
      </c>
      <c r="JFP71" s="26">
        <f t="shared" si="109"/>
        <v>0</v>
      </c>
      <c r="JFQ71" s="26">
        <f t="shared" si="109"/>
        <v>0</v>
      </c>
      <c r="JFR71" s="26">
        <f t="shared" si="109"/>
        <v>0</v>
      </c>
      <c r="JFS71" s="26">
        <f t="shared" si="109"/>
        <v>0</v>
      </c>
      <c r="JFT71" s="26">
        <f t="shared" si="109"/>
        <v>0</v>
      </c>
      <c r="JFU71" s="26">
        <f t="shared" si="109"/>
        <v>0</v>
      </c>
      <c r="JFV71" s="26">
        <f t="shared" si="109"/>
        <v>0</v>
      </c>
      <c r="JFW71" s="26">
        <f t="shared" si="109"/>
        <v>0</v>
      </c>
      <c r="JFX71" s="26">
        <f t="shared" si="109"/>
        <v>0</v>
      </c>
      <c r="JFY71" s="26">
        <f t="shared" si="109"/>
        <v>0</v>
      </c>
      <c r="JFZ71" s="26">
        <f t="shared" si="109"/>
        <v>0</v>
      </c>
      <c r="JGA71" s="26">
        <f t="shared" si="109"/>
        <v>0</v>
      </c>
      <c r="JGB71" s="26">
        <f t="shared" si="109"/>
        <v>0</v>
      </c>
      <c r="JGC71" s="26">
        <f t="shared" si="109"/>
        <v>0</v>
      </c>
      <c r="JGD71" s="26">
        <f t="shared" si="109"/>
        <v>0</v>
      </c>
      <c r="JGE71" s="26">
        <f t="shared" si="109"/>
        <v>0</v>
      </c>
      <c r="JGF71" s="26">
        <f t="shared" si="109"/>
        <v>0</v>
      </c>
      <c r="JGG71" s="26">
        <f t="shared" si="109"/>
        <v>0</v>
      </c>
      <c r="JGH71" s="26">
        <f t="shared" si="109"/>
        <v>0</v>
      </c>
      <c r="JGI71" s="26">
        <f t="shared" si="109"/>
        <v>0</v>
      </c>
      <c r="JGJ71" s="26">
        <f t="shared" si="109"/>
        <v>0</v>
      </c>
      <c r="JGK71" s="26">
        <f t="shared" si="109"/>
        <v>0</v>
      </c>
      <c r="JGL71" s="26">
        <f t="shared" si="109"/>
        <v>0</v>
      </c>
      <c r="JGM71" s="26">
        <f t="shared" si="109"/>
        <v>0</v>
      </c>
      <c r="JGN71" s="26">
        <f t="shared" si="109"/>
        <v>0</v>
      </c>
      <c r="JGO71" s="26">
        <f t="shared" si="109"/>
        <v>0</v>
      </c>
      <c r="JGP71" s="26">
        <f t="shared" si="109"/>
        <v>0</v>
      </c>
      <c r="JGQ71" s="26">
        <f t="shared" si="109"/>
        <v>0</v>
      </c>
      <c r="JGR71" s="26">
        <f t="shared" si="109"/>
        <v>0</v>
      </c>
      <c r="JGS71" s="26">
        <f t="shared" si="109"/>
        <v>0</v>
      </c>
      <c r="JGT71" s="26">
        <f t="shared" si="109"/>
        <v>0</v>
      </c>
      <c r="JGU71" s="26">
        <f t="shared" si="109"/>
        <v>0</v>
      </c>
      <c r="JGV71" s="26">
        <f t="shared" si="109"/>
        <v>0</v>
      </c>
      <c r="JGW71" s="26">
        <f t="shared" si="109"/>
        <v>0</v>
      </c>
      <c r="JGX71" s="26">
        <f t="shared" si="109"/>
        <v>0</v>
      </c>
      <c r="JGY71" s="26">
        <f t="shared" si="109"/>
        <v>0</v>
      </c>
      <c r="JGZ71" s="26">
        <f t="shared" si="109"/>
        <v>0</v>
      </c>
      <c r="JHA71" s="26">
        <f t="shared" si="109"/>
        <v>0</v>
      </c>
      <c r="JHB71" s="26">
        <f t="shared" si="109"/>
        <v>0</v>
      </c>
      <c r="JHC71" s="26">
        <f t="shared" si="109"/>
        <v>0</v>
      </c>
      <c r="JHD71" s="26">
        <f t="shared" si="109"/>
        <v>0</v>
      </c>
      <c r="JHE71" s="26">
        <f t="shared" si="109"/>
        <v>0</v>
      </c>
      <c r="JHF71" s="26">
        <f t="shared" si="109"/>
        <v>0</v>
      </c>
      <c r="JHG71" s="26">
        <f t="shared" si="109"/>
        <v>0</v>
      </c>
      <c r="JHH71" s="26">
        <f t="shared" si="109"/>
        <v>0</v>
      </c>
      <c r="JHI71" s="26">
        <f t="shared" si="109"/>
        <v>0</v>
      </c>
      <c r="JHJ71" s="26">
        <f t="shared" si="109"/>
        <v>0</v>
      </c>
      <c r="JHK71" s="26">
        <f t="shared" si="109"/>
        <v>0</v>
      </c>
      <c r="JHL71" s="26">
        <f t="shared" si="109"/>
        <v>0</v>
      </c>
      <c r="JHM71" s="26">
        <f t="shared" ref="JHM71:JJX71" si="110">SUM(JHM67:JHM70)</f>
        <v>0</v>
      </c>
      <c r="JHN71" s="26">
        <f t="shared" si="110"/>
        <v>0</v>
      </c>
      <c r="JHO71" s="26">
        <f t="shared" si="110"/>
        <v>0</v>
      </c>
      <c r="JHP71" s="26">
        <f t="shared" si="110"/>
        <v>0</v>
      </c>
      <c r="JHQ71" s="26">
        <f t="shared" si="110"/>
        <v>0</v>
      </c>
      <c r="JHR71" s="26">
        <f t="shared" si="110"/>
        <v>0</v>
      </c>
      <c r="JHS71" s="26">
        <f t="shared" si="110"/>
        <v>0</v>
      </c>
      <c r="JHT71" s="26">
        <f t="shared" si="110"/>
        <v>0</v>
      </c>
      <c r="JHU71" s="26">
        <f t="shared" si="110"/>
        <v>0</v>
      </c>
      <c r="JHV71" s="26">
        <f t="shared" si="110"/>
        <v>0</v>
      </c>
      <c r="JHW71" s="26">
        <f t="shared" si="110"/>
        <v>0</v>
      </c>
      <c r="JHX71" s="26">
        <f t="shared" si="110"/>
        <v>0</v>
      </c>
      <c r="JHY71" s="26">
        <f t="shared" si="110"/>
        <v>0</v>
      </c>
      <c r="JHZ71" s="26">
        <f t="shared" si="110"/>
        <v>0</v>
      </c>
      <c r="JIA71" s="26">
        <f t="shared" si="110"/>
        <v>0</v>
      </c>
      <c r="JIB71" s="26">
        <f t="shared" si="110"/>
        <v>0</v>
      </c>
      <c r="JIC71" s="26">
        <f t="shared" si="110"/>
        <v>0</v>
      </c>
      <c r="JID71" s="26">
        <f t="shared" si="110"/>
        <v>0</v>
      </c>
      <c r="JIE71" s="26">
        <f t="shared" si="110"/>
        <v>0</v>
      </c>
      <c r="JIF71" s="26">
        <f t="shared" si="110"/>
        <v>0</v>
      </c>
      <c r="JIG71" s="26">
        <f t="shared" si="110"/>
        <v>0</v>
      </c>
      <c r="JIH71" s="26">
        <f t="shared" si="110"/>
        <v>0</v>
      </c>
      <c r="JII71" s="26">
        <f t="shared" si="110"/>
        <v>0</v>
      </c>
      <c r="JIJ71" s="26">
        <f t="shared" si="110"/>
        <v>0</v>
      </c>
      <c r="JIK71" s="26">
        <f t="shared" si="110"/>
        <v>0</v>
      </c>
      <c r="JIL71" s="26">
        <f t="shared" si="110"/>
        <v>0</v>
      </c>
      <c r="JIM71" s="26">
        <f t="shared" si="110"/>
        <v>0</v>
      </c>
      <c r="JIN71" s="26">
        <f t="shared" si="110"/>
        <v>0</v>
      </c>
      <c r="JIO71" s="26">
        <f t="shared" si="110"/>
        <v>0</v>
      </c>
      <c r="JIP71" s="26">
        <f t="shared" si="110"/>
        <v>0</v>
      </c>
      <c r="JIQ71" s="26">
        <f t="shared" si="110"/>
        <v>0</v>
      </c>
      <c r="JIR71" s="26">
        <f t="shared" si="110"/>
        <v>0</v>
      </c>
      <c r="JIS71" s="26">
        <f t="shared" si="110"/>
        <v>0</v>
      </c>
      <c r="JIT71" s="26">
        <f t="shared" si="110"/>
        <v>0</v>
      </c>
      <c r="JIU71" s="26">
        <f t="shared" si="110"/>
        <v>0</v>
      </c>
      <c r="JIV71" s="26">
        <f t="shared" si="110"/>
        <v>0</v>
      </c>
      <c r="JIW71" s="26">
        <f t="shared" si="110"/>
        <v>0</v>
      </c>
      <c r="JIX71" s="26">
        <f t="shared" si="110"/>
        <v>0</v>
      </c>
      <c r="JIY71" s="26">
        <f t="shared" si="110"/>
        <v>0</v>
      </c>
      <c r="JIZ71" s="26">
        <f t="shared" si="110"/>
        <v>0</v>
      </c>
      <c r="JJA71" s="26">
        <f t="shared" si="110"/>
        <v>0</v>
      </c>
      <c r="JJB71" s="26">
        <f t="shared" si="110"/>
        <v>0</v>
      </c>
      <c r="JJC71" s="26">
        <f t="shared" si="110"/>
        <v>0</v>
      </c>
      <c r="JJD71" s="26">
        <f t="shared" si="110"/>
        <v>0</v>
      </c>
      <c r="JJE71" s="26">
        <f t="shared" si="110"/>
        <v>0</v>
      </c>
      <c r="JJF71" s="26">
        <f t="shared" si="110"/>
        <v>0</v>
      </c>
      <c r="JJG71" s="26">
        <f t="shared" si="110"/>
        <v>0</v>
      </c>
      <c r="JJH71" s="26">
        <f t="shared" si="110"/>
        <v>0</v>
      </c>
      <c r="JJI71" s="26">
        <f t="shared" si="110"/>
        <v>0</v>
      </c>
      <c r="JJJ71" s="26">
        <f t="shared" si="110"/>
        <v>0</v>
      </c>
      <c r="JJK71" s="26">
        <f t="shared" si="110"/>
        <v>0</v>
      </c>
      <c r="JJL71" s="26">
        <f t="shared" si="110"/>
        <v>0</v>
      </c>
      <c r="JJM71" s="26">
        <f t="shared" si="110"/>
        <v>0</v>
      </c>
      <c r="JJN71" s="26">
        <f t="shared" si="110"/>
        <v>0</v>
      </c>
      <c r="JJO71" s="26">
        <f t="shared" si="110"/>
        <v>0</v>
      </c>
      <c r="JJP71" s="26">
        <f t="shared" si="110"/>
        <v>0</v>
      </c>
      <c r="JJQ71" s="26">
        <f t="shared" si="110"/>
        <v>0</v>
      </c>
      <c r="JJR71" s="26">
        <f t="shared" si="110"/>
        <v>0</v>
      </c>
      <c r="JJS71" s="26">
        <f t="shared" si="110"/>
        <v>0</v>
      </c>
      <c r="JJT71" s="26">
        <f t="shared" si="110"/>
        <v>0</v>
      </c>
      <c r="JJU71" s="26">
        <f t="shared" si="110"/>
        <v>0</v>
      </c>
      <c r="JJV71" s="26">
        <f t="shared" si="110"/>
        <v>0</v>
      </c>
      <c r="JJW71" s="26">
        <f t="shared" si="110"/>
        <v>0</v>
      </c>
      <c r="JJX71" s="26">
        <f t="shared" si="110"/>
        <v>0</v>
      </c>
      <c r="JJY71" s="26">
        <f t="shared" ref="JJY71:JMJ71" si="111">SUM(JJY67:JJY70)</f>
        <v>0</v>
      </c>
      <c r="JJZ71" s="26">
        <f t="shared" si="111"/>
        <v>0</v>
      </c>
      <c r="JKA71" s="26">
        <f t="shared" si="111"/>
        <v>0</v>
      </c>
      <c r="JKB71" s="26">
        <f t="shared" si="111"/>
        <v>0</v>
      </c>
      <c r="JKC71" s="26">
        <f t="shared" si="111"/>
        <v>0</v>
      </c>
      <c r="JKD71" s="26">
        <f t="shared" si="111"/>
        <v>0</v>
      </c>
      <c r="JKE71" s="26">
        <f t="shared" si="111"/>
        <v>0</v>
      </c>
      <c r="JKF71" s="26">
        <f t="shared" si="111"/>
        <v>0</v>
      </c>
      <c r="JKG71" s="26">
        <f t="shared" si="111"/>
        <v>0</v>
      </c>
      <c r="JKH71" s="26">
        <f t="shared" si="111"/>
        <v>0</v>
      </c>
      <c r="JKI71" s="26">
        <f t="shared" si="111"/>
        <v>0</v>
      </c>
      <c r="JKJ71" s="26">
        <f t="shared" si="111"/>
        <v>0</v>
      </c>
      <c r="JKK71" s="26">
        <f t="shared" si="111"/>
        <v>0</v>
      </c>
      <c r="JKL71" s="26">
        <f t="shared" si="111"/>
        <v>0</v>
      </c>
      <c r="JKM71" s="26">
        <f t="shared" si="111"/>
        <v>0</v>
      </c>
      <c r="JKN71" s="26">
        <f t="shared" si="111"/>
        <v>0</v>
      </c>
      <c r="JKO71" s="26">
        <f t="shared" si="111"/>
        <v>0</v>
      </c>
      <c r="JKP71" s="26">
        <f t="shared" si="111"/>
        <v>0</v>
      </c>
      <c r="JKQ71" s="26">
        <f t="shared" si="111"/>
        <v>0</v>
      </c>
      <c r="JKR71" s="26">
        <f t="shared" si="111"/>
        <v>0</v>
      </c>
      <c r="JKS71" s="26">
        <f t="shared" si="111"/>
        <v>0</v>
      </c>
      <c r="JKT71" s="26">
        <f t="shared" si="111"/>
        <v>0</v>
      </c>
      <c r="JKU71" s="26">
        <f t="shared" si="111"/>
        <v>0</v>
      </c>
      <c r="JKV71" s="26">
        <f t="shared" si="111"/>
        <v>0</v>
      </c>
      <c r="JKW71" s="26">
        <f t="shared" si="111"/>
        <v>0</v>
      </c>
      <c r="JKX71" s="26">
        <f t="shared" si="111"/>
        <v>0</v>
      </c>
      <c r="JKY71" s="26">
        <f t="shared" si="111"/>
        <v>0</v>
      </c>
      <c r="JKZ71" s="26">
        <f t="shared" si="111"/>
        <v>0</v>
      </c>
      <c r="JLA71" s="26">
        <f t="shared" si="111"/>
        <v>0</v>
      </c>
      <c r="JLB71" s="26">
        <f t="shared" si="111"/>
        <v>0</v>
      </c>
      <c r="JLC71" s="26">
        <f t="shared" si="111"/>
        <v>0</v>
      </c>
      <c r="JLD71" s="26">
        <f t="shared" si="111"/>
        <v>0</v>
      </c>
      <c r="JLE71" s="26">
        <f t="shared" si="111"/>
        <v>0</v>
      </c>
      <c r="JLF71" s="26">
        <f t="shared" si="111"/>
        <v>0</v>
      </c>
      <c r="JLG71" s="26">
        <f t="shared" si="111"/>
        <v>0</v>
      </c>
      <c r="JLH71" s="26">
        <f t="shared" si="111"/>
        <v>0</v>
      </c>
      <c r="JLI71" s="26">
        <f t="shared" si="111"/>
        <v>0</v>
      </c>
      <c r="JLJ71" s="26">
        <f t="shared" si="111"/>
        <v>0</v>
      </c>
      <c r="JLK71" s="26">
        <f t="shared" si="111"/>
        <v>0</v>
      </c>
      <c r="JLL71" s="26">
        <f t="shared" si="111"/>
        <v>0</v>
      </c>
      <c r="JLM71" s="26">
        <f t="shared" si="111"/>
        <v>0</v>
      </c>
      <c r="JLN71" s="26">
        <f t="shared" si="111"/>
        <v>0</v>
      </c>
      <c r="JLO71" s="26">
        <f t="shared" si="111"/>
        <v>0</v>
      </c>
      <c r="JLP71" s="26">
        <f t="shared" si="111"/>
        <v>0</v>
      </c>
      <c r="JLQ71" s="26">
        <f t="shared" si="111"/>
        <v>0</v>
      </c>
      <c r="JLR71" s="26">
        <f t="shared" si="111"/>
        <v>0</v>
      </c>
      <c r="JLS71" s="26">
        <f t="shared" si="111"/>
        <v>0</v>
      </c>
      <c r="JLT71" s="26">
        <f t="shared" si="111"/>
        <v>0</v>
      </c>
      <c r="JLU71" s="26">
        <f t="shared" si="111"/>
        <v>0</v>
      </c>
      <c r="JLV71" s="26">
        <f t="shared" si="111"/>
        <v>0</v>
      </c>
      <c r="JLW71" s="26">
        <f t="shared" si="111"/>
        <v>0</v>
      </c>
      <c r="JLX71" s="26">
        <f t="shared" si="111"/>
        <v>0</v>
      </c>
      <c r="JLY71" s="26">
        <f t="shared" si="111"/>
        <v>0</v>
      </c>
      <c r="JLZ71" s="26">
        <f t="shared" si="111"/>
        <v>0</v>
      </c>
      <c r="JMA71" s="26">
        <f t="shared" si="111"/>
        <v>0</v>
      </c>
      <c r="JMB71" s="26">
        <f t="shared" si="111"/>
        <v>0</v>
      </c>
      <c r="JMC71" s="26">
        <f t="shared" si="111"/>
        <v>0</v>
      </c>
      <c r="JMD71" s="26">
        <f t="shared" si="111"/>
        <v>0</v>
      </c>
      <c r="JME71" s="26">
        <f t="shared" si="111"/>
        <v>0</v>
      </c>
      <c r="JMF71" s="26">
        <f t="shared" si="111"/>
        <v>0</v>
      </c>
      <c r="JMG71" s="26">
        <f t="shared" si="111"/>
        <v>0</v>
      </c>
      <c r="JMH71" s="26">
        <f t="shared" si="111"/>
        <v>0</v>
      </c>
      <c r="JMI71" s="26">
        <f t="shared" si="111"/>
        <v>0</v>
      </c>
      <c r="JMJ71" s="26">
        <f t="shared" si="111"/>
        <v>0</v>
      </c>
      <c r="JMK71" s="26">
        <f t="shared" ref="JMK71:JOV71" si="112">SUM(JMK67:JMK70)</f>
        <v>0</v>
      </c>
      <c r="JML71" s="26">
        <f t="shared" si="112"/>
        <v>0</v>
      </c>
      <c r="JMM71" s="26">
        <f t="shared" si="112"/>
        <v>0</v>
      </c>
      <c r="JMN71" s="26">
        <f t="shared" si="112"/>
        <v>0</v>
      </c>
      <c r="JMO71" s="26">
        <f t="shared" si="112"/>
        <v>0</v>
      </c>
      <c r="JMP71" s="26">
        <f t="shared" si="112"/>
        <v>0</v>
      </c>
      <c r="JMQ71" s="26">
        <f t="shared" si="112"/>
        <v>0</v>
      </c>
      <c r="JMR71" s="26">
        <f t="shared" si="112"/>
        <v>0</v>
      </c>
      <c r="JMS71" s="26">
        <f t="shared" si="112"/>
        <v>0</v>
      </c>
      <c r="JMT71" s="26">
        <f t="shared" si="112"/>
        <v>0</v>
      </c>
      <c r="JMU71" s="26">
        <f t="shared" si="112"/>
        <v>0</v>
      </c>
      <c r="JMV71" s="26">
        <f t="shared" si="112"/>
        <v>0</v>
      </c>
      <c r="JMW71" s="26">
        <f t="shared" si="112"/>
        <v>0</v>
      </c>
      <c r="JMX71" s="26">
        <f t="shared" si="112"/>
        <v>0</v>
      </c>
      <c r="JMY71" s="26">
        <f t="shared" si="112"/>
        <v>0</v>
      </c>
      <c r="JMZ71" s="26">
        <f t="shared" si="112"/>
        <v>0</v>
      </c>
      <c r="JNA71" s="26">
        <f t="shared" si="112"/>
        <v>0</v>
      </c>
      <c r="JNB71" s="26">
        <f t="shared" si="112"/>
        <v>0</v>
      </c>
      <c r="JNC71" s="26">
        <f t="shared" si="112"/>
        <v>0</v>
      </c>
      <c r="JND71" s="26">
        <f t="shared" si="112"/>
        <v>0</v>
      </c>
      <c r="JNE71" s="26">
        <f t="shared" si="112"/>
        <v>0</v>
      </c>
      <c r="JNF71" s="26">
        <f t="shared" si="112"/>
        <v>0</v>
      </c>
      <c r="JNG71" s="26">
        <f t="shared" si="112"/>
        <v>0</v>
      </c>
      <c r="JNH71" s="26">
        <f t="shared" si="112"/>
        <v>0</v>
      </c>
      <c r="JNI71" s="26">
        <f t="shared" si="112"/>
        <v>0</v>
      </c>
      <c r="JNJ71" s="26">
        <f t="shared" si="112"/>
        <v>0</v>
      </c>
      <c r="JNK71" s="26">
        <f t="shared" si="112"/>
        <v>0</v>
      </c>
      <c r="JNL71" s="26">
        <f t="shared" si="112"/>
        <v>0</v>
      </c>
      <c r="JNM71" s="26">
        <f t="shared" si="112"/>
        <v>0</v>
      </c>
      <c r="JNN71" s="26">
        <f t="shared" si="112"/>
        <v>0</v>
      </c>
      <c r="JNO71" s="26">
        <f t="shared" si="112"/>
        <v>0</v>
      </c>
      <c r="JNP71" s="26">
        <f t="shared" si="112"/>
        <v>0</v>
      </c>
      <c r="JNQ71" s="26">
        <f t="shared" si="112"/>
        <v>0</v>
      </c>
      <c r="JNR71" s="26">
        <f t="shared" si="112"/>
        <v>0</v>
      </c>
      <c r="JNS71" s="26">
        <f t="shared" si="112"/>
        <v>0</v>
      </c>
      <c r="JNT71" s="26">
        <f t="shared" si="112"/>
        <v>0</v>
      </c>
      <c r="JNU71" s="26">
        <f t="shared" si="112"/>
        <v>0</v>
      </c>
      <c r="JNV71" s="26">
        <f t="shared" si="112"/>
        <v>0</v>
      </c>
      <c r="JNW71" s="26">
        <f t="shared" si="112"/>
        <v>0</v>
      </c>
      <c r="JNX71" s="26">
        <f t="shared" si="112"/>
        <v>0</v>
      </c>
      <c r="JNY71" s="26">
        <f t="shared" si="112"/>
        <v>0</v>
      </c>
      <c r="JNZ71" s="26">
        <f t="shared" si="112"/>
        <v>0</v>
      </c>
      <c r="JOA71" s="26">
        <f t="shared" si="112"/>
        <v>0</v>
      </c>
      <c r="JOB71" s="26">
        <f t="shared" si="112"/>
        <v>0</v>
      </c>
      <c r="JOC71" s="26">
        <f t="shared" si="112"/>
        <v>0</v>
      </c>
      <c r="JOD71" s="26">
        <f t="shared" si="112"/>
        <v>0</v>
      </c>
      <c r="JOE71" s="26">
        <f t="shared" si="112"/>
        <v>0</v>
      </c>
      <c r="JOF71" s="26">
        <f t="shared" si="112"/>
        <v>0</v>
      </c>
      <c r="JOG71" s="26">
        <f t="shared" si="112"/>
        <v>0</v>
      </c>
      <c r="JOH71" s="26">
        <f t="shared" si="112"/>
        <v>0</v>
      </c>
      <c r="JOI71" s="26">
        <f t="shared" si="112"/>
        <v>0</v>
      </c>
      <c r="JOJ71" s="26">
        <f t="shared" si="112"/>
        <v>0</v>
      </c>
      <c r="JOK71" s="26">
        <f t="shared" si="112"/>
        <v>0</v>
      </c>
      <c r="JOL71" s="26">
        <f t="shared" si="112"/>
        <v>0</v>
      </c>
      <c r="JOM71" s="26">
        <f t="shared" si="112"/>
        <v>0</v>
      </c>
      <c r="JON71" s="26">
        <f t="shared" si="112"/>
        <v>0</v>
      </c>
      <c r="JOO71" s="26">
        <f t="shared" si="112"/>
        <v>0</v>
      </c>
      <c r="JOP71" s="26">
        <f t="shared" si="112"/>
        <v>0</v>
      </c>
      <c r="JOQ71" s="26">
        <f t="shared" si="112"/>
        <v>0</v>
      </c>
      <c r="JOR71" s="26">
        <f t="shared" si="112"/>
        <v>0</v>
      </c>
      <c r="JOS71" s="26">
        <f t="shared" si="112"/>
        <v>0</v>
      </c>
      <c r="JOT71" s="26">
        <f t="shared" si="112"/>
        <v>0</v>
      </c>
      <c r="JOU71" s="26">
        <f t="shared" si="112"/>
        <v>0</v>
      </c>
      <c r="JOV71" s="26">
        <f t="shared" si="112"/>
        <v>0</v>
      </c>
      <c r="JOW71" s="26">
        <f t="shared" ref="JOW71:JRH71" si="113">SUM(JOW67:JOW70)</f>
        <v>0</v>
      </c>
      <c r="JOX71" s="26">
        <f t="shared" si="113"/>
        <v>0</v>
      </c>
      <c r="JOY71" s="26">
        <f t="shared" si="113"/>
        <v>0</v>
      </c>
      <c r="JOZ71" s="26">
        <f t="shared" si="113"/>
        <v>0</v>
      </c>
      <c r="JPA71" s="26">
        <f t="shared" si="113"/>
        <v>0</v>
      </c>
      <c r="JPB71" s="26">
        <f t="shared" si="113"/>
        <v>0</v>
      </c>
      <c r="JPC71" s="26">
        <f t="shared" si="113"/>
        <v>0</v>
      </c>
      <c r="JPD71" s="26">
        <f t="shared" si="113"/>
        <v>0</v>
      </c>
      <c r="JPE71" s="26">
        <f t="shared" si="113"/>
        <v>0</v>
      </c>
      <c r="JPF71" s="26">
        <f t="shared" si="113"/>
        <v>0</v>
      </c>
      <c r="JPG71" s="26">
        <f t="shared" si="113"/>
        <v>0</v>
      </c>
      <c r="JPH71" s="26">
        <f t="shared" si="113"/>
        <v>0</v>
      </c>
      <c r="JPI71" s="26">
        <f t="shared" si="113"/>
        <v>0</v>
      </c>
      <c r="JPJ71" s="26">
        <f t="shared" si="113"/>
        <v>0</v>
      </c>
      <c r="JPK71" s="26">
        <f t="shared" si="113"/>
        <v>0</v>
      </c>
      <c r="JPL71" s="26">
        <f t="shared" si="113"/>
        <v>0</v>
      </c>
      <c r="JPM71" s="26">
        <f t="shared" si="113"/>
        <v>0</v>
      </c>
      <c r="JPN71" s="26">
        <f t="shared" si="113"/>
        <v>0</v>
      </c>
      <c r="JPO71" s="26">
        <f t="shared" si="113"/>
        <v>0</v>
      </c>
      <c r="JPP71" s="26">
        <f t="shared" si="113"/>
        <v>0</v>
      </c>
      <c r="JPQ71" s="26">
        <f t="shared" si="113"/>
        <v>0</v>
      </c>
      <c r="JPR71" s="26">
        <f t="shared" si="113"/>
        <v>0</v>
      </c>
      <c r="JPS71" s="26">
        <f t="shared" si="113"/>
        <v>0</v>
      </c>
      <c r="JPT71" s="26">
        <f t="shared" si="113"/>
        <v>0</v>
      </c>
      <c r="JPU71" s="26">
        <f t="shared" si="113"/>
        <v>0</v>
      </c>
      <c r="JPV71" s="26">
        <f t="shared" si="113"/>
        <v>0</v>
      </c>
      <c r="JPW71" s="26">
        <f t="shared" si="113"/>
        <v>0</v>
      </c>
      <c r="JPX71" s="26">
        <f t="shared" si="113"/>
        <v>0</v>
      </c>
      <c r="JPY71" s="26">
        <f t="shared" si="113"/>
        <v>0</v>
      </c>
      <c r="JPZ71" s="26">
        <f t="shared" si="113"/>
        <v>0</v>
      </c>
      <c r="JQA71" s="26">
        <f t="shared" si="113"/>
        <v>0</v>
      </c>
      <c r="JQB71" s="26">
        <f t="shared" si="113"/>
        <v>0</v>
      </c>
      <c r="JQC71" s="26">
        <f t="shared" si="113"/>
        <v>0</v>
      </c>
      <c r="JQD71" s="26">
        <f t="shared" si="113"/>
        <v>0</v>
      </c>
      <c r="JQE71" s="26">
        <f t="shared" si="113"/>
        <v>0</v>
      </c>
      <c r="JQF71" s="26">
        <f t="shared" si="113"/>
        <v>0</v>
      </c>
      <c r="JQG71" s="26">
        <f t="shared" si="113"/>
        <v>0</v>
      </c>
      <c r="JQH71" s="26">
        <f t="shared" si="113"/>
        <v>0</v>
      </c>
      <c r="JQI71" s="26">
        <f t="shared" si="113"/>
        <v>0</v>
      </c>
      <c r="JQJ71" s="26">
        <f t="shared" si="113"/>
        <v>0</v>
      </c>
      <c r="JQK71" s="26">
        <f t="shared" si="113"/>
        <v>0</v>
      </c>
      <c r="JQL71" s="26">
        <f t="shared" si="113"/>
        <v>0</v>
      </c>
      <c r="JQM71" s="26">
        <f t="shared" si="113"/>
        <v>0</v>
      </c>
      <c r="JQN71" s="26">
        <f t="shared" si="113"/>
        <v>0</v>
      </c>
      <c r="JQO71" s="26">
        <f t="shared" si="113"/>
        <v>0</v>
      </c>
      <c r="JQP71" s="26">
        <f t="shared" si="113"/>
        <v>0</v>
      </c>
      <c r="JQQ71" s="26">
        <f t="shared" si="113"/>
        <v>0</v>
      </c>
      <c r="JQR71" s="26">
        <f t="shared" si="113"/>
        <v>0</v>
      </c>
      <c r="JQS71" s="26">
        <f t="shared" si="113"/>
        <v>0</v>
      </c>
      <c r="JQT71" s="26">
        <f t="shared" si="113"/>
        <v>0</v>
      </c>
      <c r="JQU71" s="26">
        <f t="shared" si="113"/>
        <v>0</v>
      </c>
      <c r="JQV71" s="26">
        <f t="shared" si="113"/>
        <v>0</v>
      </c>
      <c r="JQW71" s="26">
        <f t="shared" si="113"/>
        <v>0</v>
      </c>
      <c r="JQX71" s="26">
        <f t="shared" si="113"/>
        <v>0</v>
      </c>
      <c r="JQY71" s="26">
        <f t="shared" si="113"/>
        <v>0</v>
      </c>
      <c r="JQZ71" s="26">
        <f t="shared" si="113"/>
        <v>0</v>
      </c>
      <c r="JRA71" s="26">
        <f t="shared" si="113"/>
        <v>0</v>
      </c>
      <c r="JRB71" s="26">
        <f t="shared" si="113"/>
        <v>0</v>
      </c>
      <c r="JRC71" s="26">
        <f t="shared" si="113"/>
        <v>0</v>
      </c>
      <c r="JRD71" s="26">
        <f t="shared" si="113"/>
        <v>0</v>
      </c>
      <c r="JRE71" s="26">
        <f t="shared" si="113"/>
        <v>0</v>
      </c>
      <c r="JRF71" s="26">
        <f t="shared" si="113"/>
        <v>0</v>
      </c>
      <c r="JRG71" s="26">
        <f t="shared" si="113"/>
        <v>0</v>
      </c>
      <c r="JRH71" s="26">
        <f t="shared" si="113"/>
        <v>0</v>
      </c>
      <c r="JRI71" s="26">
        <f t="shared" ref="JRI71:JTT71" si="114">SUM(JRI67:JRI70)</f>
        <v>0</v>
      </c>
      <c r="JRJ71" s="26">
        <f t="shared" si="114"/>
        <v>0</v>
      </c>
      <c r="JRK71" s="26">
        <f t="shared" si="114"/>
        <v>0</v>
      </c>
      <c r="JRL71" s="26">
        <f t="shared" si="114"/>
        <v>0</v>
      </c>
      <c r="JRM71" s="26">
        <f t="shared" si="114"/>
        <v>0</v>
      </c>
      <c r="JRN71" s="26">
        <f t="shared" si="114"/>
        <v>0</v>
      </c>
      <c r="JRO71" s="26">
        <f t="shared" si="114"/>
        <v>0</v>
      </c>
      <c r="JRP71" s="26">
        <f t="shared" si="114"/>
        <v>0</v>
      </c>
      <c r="JRQ71" s="26">
        <f t="shared" si="114"/>
        <v>0</v>
      </c>
      <c r="JRR71" s="26">
        <f t="shared" si="114"/>
        <v>0</v>
      </c>
      <c r="JRS71" s="26">
        <f t="shared" si="114"/>
        <v>0</v>
      </c>
      <c r="JRT71" s="26">
        <f t="shared" si="114"/>
        <v>0</v>
      </c>
      <c r="JRU71" s="26">
        <f t="shared" si="114"/>
        <v>0</v>
      </c>
      <c r="JRV71" s="26">
        <f t="shared" si="114"/>
        <v>0</v>
      </c>
      <c r="JRW71" s="26">
        <f t="shared" si="114"/>
        <v>0</v>
      </c>
      <c r="JRX71" s="26">
        <f t="shared" si="114"/>
        <v>0</v>
      </c>
      <c r="JRY71" s="26">
        <f t="shared" si="114"/>
        <v>0</v>
      </c>
      <c r="JRZ71" s="26">
        <f t="shared" si="114"/>
        <v>0</v>
      </c>
      <c r="JSA71" s="26">
        <f t="shared" si="114"/>
        <v>0</v>
      </c>
      <c r="JSB71" s="26">
        <f t="shared" si="114"/>
        <v>0</v>
      </c>
      <c r="JSC71" s="26">
        <f t="shared" si="114"/>
        <v>0</v>
      </c>
      <c r="JSD71" s="26">
        <f t="shared" si="114"/>
        <v>0</v>
      </c>
      <c r="JSE71" s="26">
        <f t="shared" si="114"/>
        <v>0</v>
      </c>
      <c r="JSF71" s="26">
        <f t="shared" si="114"/>
        <v>0</v>
      </c>
      <c r="JSG71" s="26">
        <f t="shared" si="114"/>
        <v>0</v>
      </c>
      <c r="JSH71" s="26">
        <f t="shared" si="114"/>
        <v>0</v>
      </c>
      <c r="JSI71" s="26">
        <f t="shared" si="114"/>
        <v>0</v>
      </c>
      <c r="JSJ71" s="26">
        <f t="shared" si="114"/>
        <v>0</v>
      </c>
      <c r="JSK71" s="26">
        <f t="shared" si="114"/>
        <v>0</v>
      </c>
      <c r="JSL71" s="26">
        <f t="shared" si="114"/>
        <v>0</v>
      </c>
      <c r="JSM71" s="26">
        <f t="shared" si="114"/>
        <v>0</v>
      </c>
      <c r="JSN71" s="26">
        <f t="shared" si="114"/>
        <v>0</v>
      </c>
      <c r="JSO71" s="26">
        <f t="shared" si="114"/>
        <v>0</v>
      </c>
      <c r="JSP71" s="26">
        <f t="shared" si="114"/>
        <v>0</v>
      </c>
      <c r="JSQ71" s="26">
        <f t="shared" si="114"/>
        <v>0</v>
      </c>
      <c r="JSR71" s="26">
        <f t="shared" si="114"/>
        <v>0</v>
      </c>
      <c r="JSS71" s="26">
        <f t="shared" si="114"/>
        <v>0</v>
      </c>
      <c r="JST71" s="26">
        <f t="shared" si="114"/>
        <v>0</v>
      </c>
      <c r="JSU71" s="26">
        <f t="shared" si="114"/>
        <v>0</v>
      </c>
      <c r="JSV71" s="26">
        <f t="shared" si="114"/>
        <v>0</v>
      </c>
      <c r="JSW71" s="26">
        <f t="shared" si="114"/>
        <v>0</v>
      </c>
      <c r="JSX71" s="26">
        <f t="shared" si="114"/>
        <v>0</v>
      </c>
      <c r="JSY71" s="26">
        <f t="shared" si="114"/>
        <v>0</v>
      </c>
      <c r="JSZ71" s="26">
        <f t="shared" si="114"/>
        <v>0</v>
      </c>
      <c r="JTA71" s="26">
        <f t="shared" si="114"/>
        <v>0</v>
      </c>
      <c r="JTB71" s="26">
        <f t="shared" si="114"/>
        <v>0</v>
      </c>
      <c r="JTC71" s="26">
        <f t="shared" si="114"/>
        <v>0</v>
      </c>
      <c r="JTD71" s="26">
        <f t="shared" si="114"/>
        <v>0</v>
      </c>
      <c r="JTE71" s="26">
        <f t="shared" si="114"/>
        <v>0</v>
      </c>
      <c r="JTF71" s="26">
        <f t="shared" si="114"/>
        <v>0</v>
      </c>
      <c r="JTG71" s="26">
        <f t="shared" si="114"/>
        <v>0</v>
      </c>
      <c r="JTH71" s="26">
        <f t="shared" si="114"/>
        <v>0</v>
      </c>
      <c r="JTI71" s="26">
        <f t="shared" si="114"/>
        <v>0</v>
      </c>
      <c r="JTJ71" s="26">
        <f t="shared" si="114"/>
        <v>0</v>
      </c>
      <c r="JTK71" s="26">
        <f t="shared" si="114"/>
        <v>0</v>
      </c>
      <c r="JTL71" s="26">
        <f t="shared" si="114"/>
        <v>0</v>
      </c>
      <c r="JTM71" s="26">
        <f t="shared" si="114"/>
        <v>0</v>
      </c>
      <c r="JTN71" s="26">
        <f t="shared" si="114"/>
        <v>0</v>
      </c>
      <c r="JTO71" s="26">
        <f t="shared" si="114"/>
        <v>0</v>
      </c>
      <c r="JTP71" s="26">
        <f t="shared" si="114"/>
        <v>0</v>
      </c>
      <c r="JTQ71" s="26">
        <f t="shared" si="114"/>
        <v>0</v>
      </c>
      <c r="JTR71" s="26">
        <f t="shared" si="114"/>
        <v>0</v>
      </c>
      <c r="JTS71" s="26">
        <f t="shared" si="114"/>
        <v>0</v>
      </c>
      <c r="JTT71" s="26">
        <f t="shared" si="114"/>
        <v>0</v>
      </c>
      <c r="JTU71" s="26">
        <f t="shared" ref="JTU71:JWF71" si="115">SUM(JTU67:JTU70)</f>
        <v>0</v>
      </c>
      <c r="JTV71" s="26">
        <f t="shared" si="115"/>
        <v>0</v>
      </c>
      <c r="JTW71" s="26">
        <f t="shared" si="115"/>
        <v>0</v>
      </c>
      <c r="JTX71" s="26">
        <f t="shared" si="115"/>
        <v>0</v>
      </c>
      <c r="JTY71" s="26">
        <f t="shared" si="115"/>
        <v>0</v>
      </c>
      <c r="JTZ71" s="26">
        <f t="shared" si="115"/>
        <v>0</v>
      </c>
      <c r="JUA71" s="26">
        <f t="shared" si="115"/>
        <v>0</v>
      </c>
      <c r="JUB71" s="26">
        <f t="shared" si="115"/>
        <v>0</v>
      </c>
      <c r="JUC71" s="26">
        <f t="shared" si="115"/>
        <v>0</v>
      </c>
      <c r="JUD71" s="26">
        <f t="shared" si="115"/>
        <v>0</v>
      </c>
      <c r="JUE71" s="26">
        <f t="shared" si="115"/>
        <v>0</v>
      </c>
      <c r="JUF71" s="26">
        <f t="shared" si="115"/>
        <v>0</v>
      </c>
      <c r="JUG71" s="26">
        <f t="shared" si="115"/>
        <v>0</v>
      </c>
      <c r="JUH71" s="26">
        <f t="shared" si="115"/>
        <v>0</v>
      </c>
      <c r="JUI71" s="26">
        <f t="shared" si="115"/>
        <v>0</v>
      </c>
      <c r="JUJ71" s="26">
        <f t="shared" si="115"/>
        <v>0</v>
      </c>
      <c r="JUK71" s="26">
        <f t="shared" si="115"/>
        <v>0</v>
      </c>
      <c r="JUL71" s="26">
        <f t="shared" si="115"/>
        <v>0</v>
      </c>
      <c r="JUM71" s="26">
        <f t="shared" si="115"/>
        <v>0</v>
      </c>
      <c r="JUN71" s="26">
        <f t="shared" si="115"/>
        <v>0</v>
      </c>
      <c r="JUO71" s="26">
        <f t="shared" si="115"/>
        <v>0</v>
      </c>
      <c r="JUP71" s="26">
        <f t="shared" si="115"/>
        <v>0</v>
      </c>
      <c r="JUQ71" s="26">
        <f t="shared" si="115"/>
        <v>0</v>
      </c>
      <c r="JUR71" s="26">
        <f t="shared" si="115"/>
        <v>0</v>
      </c>
      <c r="JUS71" s="26">
        <f t="shared" si="115"/>
        <v>0</v>
      </c>
      <c r="JUT71" s="26">
        <f t="shared" si="115"/>
        <v>0</v>
      </c>
      <c r="JUU71" s="26">
        <f t="shared" si="115"/>
        <v>0</v>
      </c>
      <c r="JUV71" s="26">
        <f t="shared" si="115"/>
        <v>0</v>
      </c>
      <c r="JUW71" s="26">
        <f t="shared" si="115"/>
        <v>0</v>
      </c>
      <c r="JUX71" s="26">
        <f t="shared" si="115"/>
        <v>0</v>
      </c>
      <c r="JUY71" s="26">
        <f t="shared" si="115"/>
        <v>0</v>
      </c>
      <c r="JUZ71" s="26">
        <f t="shared" si="115"/>
        <v>0</v>
      </c>
      <c r="JVA71" s="26">
        <f t="shared" si="115"/>
        <v>0</v>
      </c>
      <c r="JVB71" s="26">
        <f t="shared" si="115"/>
        <v>0</v>
      </c>
      <c r="JVC71" s="26">
        <f t="shared" si="115"/>
        <v>0</v>
      </c>
      <c r="JVD71" s="26">
        <f t="shared" si="115"/>
        <v>0</v>
      </c>
      <c r="JVE71" s="26">
        <f t="shared" si="115"/>
        <v>0</v>
      </c>
      <c r="JVF71" s="26">
        <f t="shared" si="115"/>
        <v>0</v>
      </c>
      <c r="JVG71" s="26">
        <f t="shared" si="115"/>
        <v>0</v>
      </c>
      <c r="JVH71" s="26">
        <f t="shared" si="115"/>
        <v>0</v>
      </c>
      <c r="JVI71" s="26">
        <f t="shared" si="115"/>
        <v>0</v>
      </c>
      <c r="JVJ71" s="26">
        <f t="shared" si="115"/>
        <v>0</v>
      </c>
      <c r="JVK71" s="26">
        <f t="shared" si="115"/>
        <v>0</v>
      </c>
      <c r="JVL71" s="26">
        <f t="shared" si="115"/>
        <v>0</v>
      </c>
      <c r="JVM71" s="26">
        <f t="shared" si="115"/>
        <v>0</v>
      </c>
      <c r="JVN71" s="26">
        <f t="shared" si="115"/>
        <v>0</v>
      </c>
      <c r="JVO71" s="26">
        <f t="shared" si="115"/>
        <v>0</v>
      </c>
      <c r="JVP71" s="26">
        <f t="shared" si="115"/>
        <v>0</v>
      </c>
      <c r="JVQ71" s="26">
        <f t="shared" si="115"/>
        <v>0</v>
      </c>
      <c r="JVR71" s="26">
        <f t="shared" si="115"/>
        <v>0</v>
      </c>
      <c r="JVS71" s="26">
        <f t="shared" si="115"/>
        <v>0</v>
      </c>
      <c r="JVT71" s="26">
        <f t="shared" si="115"/>
        <v>0</v>
      </c>
      <c r="JVU71" s="26">
        <f t="shared" si="115"/>
        <v>0</v>
      </c>
      <c r="JVV71" s="26">
        <f t="shared" si="115"/>
        <v>0</v>
      </c>
      <c r="JVW71" s="26">
        <f t="shared" si="115"/>
        <v>0</v>
      </c>
      <c r="JVX71" s="26">
        <f t="shared" si="115"/>
        <v>0</v>
      </c>
      <c r="JVY71" s="26">
        <f t="shared" si="115"/>
        <v>0</v>
      </c>
      <c r="JVZ71" s="26">
        <f t="shared" si="115"/>
        <v>0</v>
      </c>
      <c r="JWA71" s="26">
        <f t="shared" si="115"/>
        <v>0</v>
      </c>
      <c r="JWB71" s="26">
        <f t="shared" si="115"/>
        <v>0</v>
      </c>
      <c r="JWC71" s="26">
        <f t="shared" si="115"/>
        <v>0</v>
      </c>
      <c r="JWD71" s="26">
        <f t="shared" si="115"/>
        <v>0</v>
      </c>
      <c r="JWE71" s="26">
        <f t="shared" si="115"/>
        <v>0</v>
      </c>
      <c r="JWF71" s="26">
        <f t="shared" si="115"/>
        <v>0</v>
      </c>
      <c r="JWG71" s="26">
        <f t="shared" ref="JWG71:JYR71" si="116">SUM(JWG67:JWG70)</f>
        <v>0</v>
      </c>
      <c r="JWH71" s="26">
        <f t="shared" si="116"/>
        <v>0</v>
      </c>
      <c r="JWI71" s="26">
        <f t="shared" si="116"/>
        <v>0</v>
      </c>
      <c r="JWJ71" s="26">
        <f t="shared" si="116"/>
        <v>0</v>
      </c>
      <c r="JWK71" s="26">
        <f t="shared" si="116"/>
        <v>0</v>
      </c>
      <c r="JWL71" s="26">
        <f t="shared" si="116"/>
        <v>0</v>
      </c>
      <c r="JWM71" s="26">
        <f t="shared" si="116"/>
        <v>0</v>
      </c>
      <c r="JWN71" s="26">
        <f t="shared" si="116"/>
        <v>0</v>
      </c>
      <c r="JWO71" s="26">
        <f t="shared" si="116"/>
        <v>0</v>
      </c>
      <c r="JWP71" s="26">
        <f t="shared" si="116"/>
        <v>0</v>
      </c>
      <c r="JWQ71" s="26">
        <f t="shared" si="116"/>
        <v>0</v>
      </c>
      <c r="JWR71" s="26">
        <f t="shared" si="116"/>
        <v>0</v>
      </c>
      <c r="JWS71" s="26">
        <f t="shared" si="116"/>
        <v>0</v>
      </c>
      <c r="JWT71" s="26">
        <f t="shared" si="116"/>
        <v>0</v>
      </c>
      <c r="JWU71" s="26">
        <f t="shared" si="116"/>
        <v>0</v>
      </c>
      <c r="JWV71" s="26">
        <f t="shared" si="116"/>
        <v>0</v>
      </c>
      <c r="JWW71" s="26">
        <f t="shared" si="116"/>
        <v>0</v>
      </c>
      <c r="JWX71" s="26">
        <f t="shared" si="116"/>
        <v>0</v>
      </c>
      <c r="JWY71" s="26">
        <f t="shared" si="116"/>
        <v>0</v>
      </c>
      <c r="JWZ71" s="26">
        <f t="shared" si="116"/>
        <v>0</v>
      </c>
      <c r="JXA71" s="26">
        <f t="shared" si="116"/>
        <v>0</v>
      </c>
      <c r="JXB71" s="26">
        <f t="shared" si="116"/>
        <v>0</v>
      </c>
      <c r="JXC71" s="26">
        <f t="shared" si="116"/>
        <v>0</v>
      </c>
      <c r="JXD71" s="26">
        <f t="shared" si="116"/>
        <v>0</v>
      </c>
      <c r="JXE71" s="26">
        <f t="shared" si="116"/>
        <v>0</v>
      </c>
      <c r="JXF71" s="26">
        <f t="shared" si="116"/>
        <v>0</v>
      </c>
      <c r="JXG71" s="26">
        <f t="shared" si="116"/>
        <v>0</v>
      </c>
      <c r="JXH71" s="26">
        <f t="shared" si="116"/>
        <v>0</v>
      </c>
      <c r="JXI71" s="26">
        <f t="shared" si="116"/>
        <v>0</v>
      </c>
      <c r="JXJ71" s="26">
        <f t="shared" si="116"/>
        <v>0</v>
      </c>
      <c r="JXK71" s="26">
        <f t="shared" si="116"/>
        <v>0</v>
      </c>
      <c r="JXL71" s="26">
        <f t="shared" si="116"/>
        <v>0</v>
      </c>
      <c r="JXM71" s="26">
        <f t="shared" si="116"/>
        <v>0</v>
      </c>
      <c r="JXN71" s="26">
        <f t="shared" si="116"/>
        <v>0</v>
      </c>
      <c r="JXO71" s="26">
        <f t="shared" si="116"/>
        <v>0</v>
      </c>
      <c r="JXP71" s="26">
        <f t="shared" si="116"/>
        <v>0</v>
      </c>
      <c r="JXQ71" s="26">
        <f t="shared" si="116"/>
        <v>0</v>
      </c>
      <c r="JXR71" s="26">
        <f t="shared" si="116"/>
        <v>0</v>
      </c>
      <c r="JXS71" s="26">
        <f t="shared" si="116"/>
        <v>0</v>
      </c>
      <c r="JXT71" s="26">
        <f t="shared" si="116"/>
        <v>0</v>
      </c>
      <c r="JXU71" s="26">
        <f t="shared" si="116"/>
        <v>0</v>
      </c>
      <c r="JXV71" s="26">
        <f t="shared" si="116"/>
        <v>0</v>
      </c>
      <c r="JXW71" s="26">
        <f t="shared" si="116"/>
        <v>0</v>
      </c>
      <c r="JXX71" s="26">
        <f t="shared" si="116"/>
        <v>0</v>
      </c>
      <c r="JXY71" s="26">
        <f t="shared" si="116"/>
        <v>0</v>
      </c>
      <c r="JXZ71" s="26">
        <f t="shared" si="116"/>
        <v>0</v>
      </c>
      <c r="JYA71" s="26">
        <f t="shared" si="116"/>
        <v>0</v>
      </c>
      <c r="JYB71" s="26">
        <f t="shared" si="116"/>
        <v>0</v>
      </c>
      <c r="JYC71" s="26">
        <f t="shared" si="116"/>
        <v>0</v>
      </c>
      <c r="JYD71" s="26">
        <f t="shared" si="116"/>
        <v>0</v>
      </c>
      <c r="JYE71" s="26">
        <f t="shared" si="116"/>
        <v>0</v>
      </c>
      <c r="JYF71" s="26">
        <f t="shared" si="116"/>
        <v>0</v>
      </c>
      <c r="JYG71" s="26">
        <f t="shared" si="116"/>
        <v>0</v>
      </c>
      <c r="JYH71" s="26">
        <f t="shared" si="116"/>
        <v>0</v>
      </c>
      <c r="JYI71" s="26">
        <f t="shared" si="116"/>
        <v>0</v>
      </c>
      <c r="JYJ71" s="26">
        <f t="shared" si="116"/>
        <v>0</v>
      </c>
      <c r="JYK71" s="26">
        <f t="shared" si="116"/>
        <v>0</v>
      </c>
      <c r="JYL71" s="26">
        <f t="shared" si="116"/>
        <v>0</v>
      </c>
      <c r="JYM71" s="26">
        <f t="shared" si="116"/>
        <v>0</v>
      </c>
      <c r="JYN71" s="26">
        <f t="shared" si="116"/>
        <v>0</v>
      </c>
      <c r="JYO71" s="26">
        <f t="shared" si="116"/>
        <v>0</v>
      </c>
      <c r="JYP71" s="26">
        <f t="shared" si="116"/>
        <v>0</v>
      </c>
      <c r="JYQ71" s="26">
        <f t="shared" si="116"/>
        <v>0</v>
      </c>
      <c r="JYR71" s="26">
        <f t="shared" si="116"/>
        <v>0</v>
      </c>
      <c r="JYS71" s="26">
        <f t="shared" ref="JYS71:KBD71" si="117">SUM(JYS67:JYS70)</f>
        <v>0</v>
      </c>
      <c r="JYT71" s="26">
        <f t="shared" si="117"/>
        <v>0</v>
      </c>
      <c r="JYU71" s="26">
        <f t="shared" si="117"/>
        <v>0</v>
      </c>
      <c r="JYV71" s="26">
        <f t="shared" si="117"/>
        <v>0</v>
      </c>
      <c r="JYW71" s="26">
        <f t="shared" si="117"/>
        <v>0</v>
      </c>
      <c r="JYX71" s="26">
        <f t="shared" si="117"/>
        <v>0</v>
      </c>
      <c r="JYY71" s="26">
        <f t="shared" si="117"/>
        <v>0</v>
      </c>
      <c r="JYZ71" s="26">
        <f t="shared" si="117"/>
        <v>0</v>
      </c>
      <c r="JZA71" s="26">
        <f t="shared" si="117"/>
        <v>0</v>
      </c>
      <c r="JZB71" s="26">
        <f t="shared" si="117"/>
        <v>0</v>
      </c>
      <c r="JZC71" s="26">
        <f t="shared" si="117"/>
        <v>0</v>
      </c>
      <c r="JZD71" s="26">
        <f t="shared" si="117"/>
        <v>0</v>
      </c>
      <c r="JZE71" s="26">
        <f t="shared" si="117"/>
        <v>0</v>
      </c>
      <c r="JZF71" s="26">
        <f t="shared" si="117"/>
        <v>0</v>
      </c>
      <c r="JZG71" s="26">
        <f t="shared" si="117"/>
        <v>0</v>
      </c>
      <c r="JZH71" s="26">
        <f t="shared" si="117"/>
        <v>0</v>
      </c>
      <c r="JZI71" s="26">
        <f t="shared" si="117"/>
        <v>0</v>
      </c>
      <c r="JZJ71" s="26">
        <f t="shared" si="117"/>
        <v>0</v>
      </c>
      <c r="JZK71" s="26">
        <f t="shared" si="117"/>
        <v>0</v>
      </c>
      <c r="JZL71" s="26">
        <f t="shared" si="117"/>
        <v>0</v>
      </c>
      <c r="JZM71" s="26">
        <f t="shared" si="117"/>
        <v>0</v>
      </c>
      <c r="JZN71" s="26">
        <f t="shared" si="117"/>
        <v>0</v>
      </c>
      <c r="JZO71" s="26">
        <f t="shared" si="117"/>
        <v>0</v>
      </c>
      <c r="JZP71" s="26">
        <f t="shared" si="117"/>
        <v>0</v>
      </c>
      <c r="JZQ71" s="26">
        <f t="shared" si="117"/>
        <v>0</v>
      </c>
      <c r="JZR71" s="26">
        <f t="shared" si="117"/>
        <v>0</v>
      </c>
      <c r="JZS71" s="26">
        <f t="shared" si="117"/>
        <v>0</v>
      </c>
      <c r="JZT71" s="26">
        <f t="shared" si="117"/>
        <v>0</v>
      </c>
      <c r="JZU71" s="26">
        <f t="shared" si="117"/>
        <v>0</v>
      </c>
      <c r="JZV71" s="26">
        <f t="shared" si="117"/>
        <v>0</v>
      </c>
      <c r="JZW71" s="26">
        <f t="shared" si="117"/>
        <v>0</v>
      </c>
      <c r="JZX71" s="26">
        <f t="shared" si="117"/>
        <v>0</v>
      </c>
      <c r="JZY71" s="26">
        <f t="shared" si="117"/>
        <v>0</v>
      </c>
      <c r="JZZ71" s="26">
        <f t="shared" si="117"/>
        <v>0</v>
      </c>
      <c r="KAA71" s="26">
        <f t="shared" si="117"/>
        <v>0</v>
      </c>
      <c r="KAB71" s="26">
        <f t="shared" si="117"/>
        <v>0</v>
      </c>
      <c r="KAC71" s="26">
        <f t="shared" si="117"/>
        <v>0</v>
      </c>
      <c r="KAD71" s="26">
        <f t="shared" si="117"/>
        <v>0</v>
      </c>
      <c r="KAE71" s="26">
        <f t="shared" si="117"/>
        <v>0</v>
      </c>
      <c r="KAF71" s="26">
        <f t="shared" si="117"/>
        <v>0</v>
      </c>
      <c r="KAG71" s="26">
        <f t="shared" si="117"/>
        <v>0</v>
      </c>
      <c r="KAH71" s="26">
        <f t="shared" si="117"/>
        <v>0</v>
      </c>
      <c r="KAI71" s="26">
        <f t="shared" si="117"/>
        <v>0</v>
      </c>
      <c r="KAJ71" s="26">
        <f t="shared" si="117"/>
        <v>0</v>
      </c>
      <c r="KAK71" s="26">
        <f t="shared" si="117"/>
        <v>0</v>
      </c>
      <c r="KAL71" s="26">
        <f t="shared" si="117"/>
        <v>0</v>
      </c>
      <c r="KAM71" s="26">
        <f t="shared" si="117"/>
        <v>0</v>
      </c>
      <c r="KAN71" s="26">
        <f t="shared" si="117"/>
        <v>0</v>
      </c>
      <c r="KAO71" s="26">
        <f t="shared" si="117"/>
        <v>0</v>
      </c>
      <c r="KAP71" s="26">
        <f t="shared" si="117"/>
        <v>0</v>
      </c>
      <c r="KAQ71" s="26">
        <f t="shared" si="117"/>
        <v>0</v>
      </c>
      <c r="KAR71" s="26">
        <f t="shared" si="117"/>
        <v>0</v>
      </c>
      <c r="KAS71" s="26">
        <f t="shared" si="117"/>
        <v>0</v>
      </c>
      <c r="KAT71" s="26">
        <f t="shared" si="117"/>
        <v>0</v>
      </c>
      <c r="KAU71" s="26">
        <f t="shared" si="117"/>
        <v>0</v>
      </c>
      <c r="KAV71" s="26">
        <f t="shared" si="117"/>
        <v>0</v>
      </c>
      <c r="KAW71" s="26">
        <f t="shared" si="117"/>
        <v>0</v>
      </c>
      <c r="KAX71" s="26">
        <f t="shared" si="117"/>
        <v>0</v>
      </c>
      <c r="KAY71" s="26">
        <f t="shared" si="117"/>
        <v>0</v>
      </c>
      <c r="KAZ71" s="26">
        <f t="shared" si="117"/>
        <v>0</v>
      </c>
      <c r="KBA71" s="26">
        <f t="shared" si="117"/>
        <v>0</v>
      </c>
      <c r="KBB71" s="26">
        <f t="shared" si="117"/>
        <v>0</v>
      </c>
      <c r="KBC71" s="26">
        <f t="shared" si="117"/>
        <v>0</v>
      </c>
      <c r="KBD71" s="26">
        <f t="shared" si="117"/>
        <v>0</v>
      </c>
      <c r="KBE71" s="26">
        <f t="shared" ref="KBE71:KDP71" si="118">SUM(KBE67:KBE70)</f>
        <v>0</v>
      </c>
      <c r="KBF71" s="26">
        <f t="shared" si="118"/>
        <v>0</v>
      </c>
      <c r="KBG71" s="26">
        <f t="shared" si="118"/>
        <v>0</v>
      </c>
      <c r="KBH71" s="26">
        <f t="shared" si="118"/>
        <v>0</v>
      </c>
      <c r="KBI71" s="26">
        <f t="shared" si="118"/>
        <v>0</v>
      </c>
      <c r="KBJ71" s="26">
        <f t="shared" si="118"/>
        <v>0</v>
      </c>
      <c r="KBK71" s="26">
        <f t="shared" si="118"/>
        <v>0</v>
      </c>
      <c r="KBL71" s="26">
        <f t="shared" si="118"/>
        <v>0</v>
      </c>
      <c r="KBM71" s="26">
        <f t="shared" si="118"/>
        <v>0</v>
      </c>
      <c r="KBN71" s="26">
        <f t="shared" si="118"/>
        <v>0</v>
      </c>
      <c r="KBO71" s="26">
        <f t="shared" si="118"/>
        <v>0</v>
      </c>
      <c r="KBP71" s="26">
        <f t="shared" si="118"/>
        <v>0</v>
      </c>
      <c r="KBQ71" s="26">
        <f t="shared" si="118"/>
        <v>0</v>
      </c>
      <c r="KBR71" s="26">
        <f t="shared" si="118"/>
        <v>0</v>
      </c>
      <c r="KBS71" s="26">
        <f t="shared" si="118"/>
        <v>0</v>
      </c>
      <c r="KBT71" s="26">
        <f t="shared" si="118"/>
        <v>0</v>
      </c>
      <c r="KBU71" s="26">
        <f t="shared" si="118"/>
        <v>0</v>
      </c>
      <c r="KBV71" s="26">
        <f t="shared" si="118"/>
        <v>0</v>
      </c>
      <c r="KBW71" s="26">
        <f t="shared" si="118"/>
        <v>0</v>
      </c>
      <c r="KBX71" s="26">
        <f t="shared" si="118"/>
        <v>0</v>
      </c>
      <c r="KBY71" s="26">
        <f t="shared" si="118"/>
        <v>0</v>
      </c>
      <c r="KBZ71" s="26">
        <f t="shared" si="118"/>
        <v>0</v>
      </c>
      <c r="KCA71" s="26">
        <f t="shared" si="118"/>
        <v>0</v>
      </c>
      <c r="KCB71" s="26">
        <f t="shared" si="118"/>
        <v>0</v>
      </c>
      <c r="KCC71" s="26">
        <f t="shared" si="118"/>
        <v>0</v>
      </c>
      <c r="KCD71" s="26">
        <f t="shared" si="118"/>
        <v>0</v>
      </c>
      <c r="KCE71" s="26">
        <f t="shared" si="118"/>
        <v>0</v>
      </c>
      <c r="KCF71" s="26">
        <f t="shared" si="118"/>
        <v>0</v>
      </c>
      <c r="KCG71" s="26">
        <f t="shared" si="118"/>
        <v>0</v>
      </c>
      <c r="KCH71" s="26">
        <f t="shared" si="118"/>
        <v>0</v>
      </c>
      <c r="KCI71" s="26">
        <f t="shared" si="118"/>
        <v>0</v>
      </c>
      <c r="KCJ71" s="26">
        <f t="shared" si="118"/>
        <v>0</v>
      </c>
      <c r="KCK71" s="26">
        <f t="shared" si="118"/>
        <v>0</v>
      </c>
      <c r="KCL71" s="26">
        <f t="shared" si="118"/>
        <v>0</v>
      </c>
      <c r="KCM71" s="26">
        <f t="shared" si="118"/>
        <v>0</v>
      </c>
      <c r="KCN71" s="26">
        <f t="shared" si="118"/>
        <v>0</v>
      </c>
      <c r="KCO71" s="26">
        <f t="shared" si="118"/>
        <v>0</v>
      </c>
      <c r="KCP71" s="26">
        <f t="shared" si="118"/>
        <v>0</v>
      </c>
      <c r="KCQ71" s="26">
        <f t="shared" si="118"/>
        <v>0</v>
      </c>
      <c r="KCR71" s="26">
        <f t="shared" si="118"/>
        <v>0</v>
      </c>
      <c r="KCS71" s="26">
        <f t="shared" si="118"/>
        <v>0</v>
      </c>
      <c r="KCT71" s="26">
        <f t="shared" si="118"/>
        <v>0</v>
      </c>
      <c r="KCU71" s="26">
        <f t="shared" si="118"/>
        <v>0</v>
      </c>
      <c r="KCV71" s="26">
        <f t="shared" si="118"/>
        <v>0</v>
      </c>
      <c r="KCW71" s="26">
        <f t="shared" si="118"/>
        <v>0</v>
      </c>
      <c r="KCX71" s="26">
        <f t="shared" si="118"/>
        <v>0</v>
      </c>
      <c r="KCY71" s="26">
        <f t="shared" si="118"/>
        <v>0</v>
      </c>
      <c r="KCZ71" s="26">
        <f t="shared" si="118"/>
        <v>0</v>
      </c>
      <c r="KDA71" s="26">
        <f t="shared" si="118"/>
        <v>0</v>
      </c>
      <c r="KDB71" s="26">
        <f t="shared" si="118"/>
        <v>0</v>
      </c>
      <c r="KDC71" s="26">
        <f t="shared" si="118"/>
        <v>0</v>
      </c>
      <c r="KDD71" s="26">
        <f t="shared" si="118"/>
        <v>0</v>
      </c>
      <c r="KDE71" s="26">
        <f t="shared" si="118"/>
        <v>0</v>
      </c>
      <c r="KDF71" s="26">
        <f t="shared" si="118"/>
        <v>0</v>
      </c>
      <c r="KDG71" s="26">
        <f t="shared" si="118"/>
        <v>0</v>
      </c>
      <c r="KDH71" s="26">
        <f t="shared" si="118"/>
        <v>0</v>
      </c>
      <c r="KDI71" s="26">
        <f t="shared" si="118"/>
        <v>0</v>
      </c>
      <c r="KDJ71" s="26">
        <f t="shared" si="118"/>
        <v>0</v>
      </c>
      <c r="KDK71" s="26">
        <f t="shared" si="118"/>
        <v>0</v>
      </c>
      <c r="KDL71" s="26">
        <f t="shared" si="118"/>
        <v>0</v>
      </c>
      <c r="KDM71" s="26">
        <f t="shared" si="118"/>
        <v>0</v>
      </c>
      <c r="KDN71" s="26">
        <f t="shared" si="118"/>
        <v>0</v>
      </c>
      <c r="KDO71" s="26">
        <f t="shared" si="118"/>
        <v>0</v>
      </c>
      <c r="KDP71" s="26">
        <f t="shared" si="118"/>
        <v>0</v>
      </c>
      <c r="KDQ71" s="26">
        <f t="shared" ref="KDQ71:KGB71" si="119">SUM(KDQ67:KDQ70)</f>
        <v>0</v>
      </c>
      <c r="KDR71" s="26">
        <f t="shared" si="119"/>
        <v>0</v>
      </c>
      <c r="KDS71" s="26">
        <f t="shared" si="119"/>
        <v>0</v>
      </c>
      <c r="KDT71" s="26">
        <f t="shared" si="119"/>
        <v>0</v>
      </c>
      <c r="KDU71" s="26">
        <f t="shared" si="119"/>
        <v>0</v>
      </c>
      <c r="KDV71" s="26">
        <f t="shared" si="119"/>
        <v>0</v>
      </c>
      <c r="KDW71" s="26">
        <f t="shared" si="119"/>
        <v>0</v>
      </c>
      <c r="KDX71" s="26">
        <f t="shared" si="119"/>
        <v>0</v>
      </c>
      <c r="KDY71" s="26">
        <f t="shared" si="119"/>
        <v>0</v>
      </c>
      <c r="KDZ71" s="26">
        <f t="shared" si="119"/>
        <v>0</v>
      </c>
      <c r="KEA71" s="26">
        <f t="shared" si="119"/>
        <v>0</v>
      </c>
      <c r="KEB71" s="26">
        <f t="shared" si="119"/>
        <v>0</v>
      </c>
      <c r="KEC71" s="26">
        <f t="shared" si="119"/>
        <v>0</v>
      </c>
      <c r="KED71" s="26">
        <f t="shared" si="119"/>
        <v>0</v>
      </c>
      <c r="KEE71" s="26">
        <f t="shared" si="119"/>
        <v>0</v>
      </c>
      <c r="KEF71" s="26">
        <f t="shared" si="119"/>
        <v>0</v>
      </c>
      <c r="KEG71" s="26">
        <f t="shared" si="119"/>
        <v>0</v>
      </c>
      <c r="KEH71" s="26">
        <f t="shared" si="119"/>
        <v>0</v>
      </c>
      <c r="KEI71" s="26">
        <f t="shared" si="119"/>
        <v>0</v>
      </c>
      <c r="KEJ71" s="26">
        <f t="shared" si="119"/>
        <v>0</v>
      </c>
      <c r="KEK71" s="26">
        <f t="shared" si="119"/>
        <v>0</v>
      </c>
      <c r="KEL71" s="26">
        <f t="shared" si="119"/>
        <v>0</v>
      </c>
      <c r="KEM71" s="26">
        <f t="shared" si="119"/>
        <v>0</v>
      </c>
      <c r="KEN71" s="26">
        <f t="shared" si="119"/>
        <v>0</v>
      </c>
      <c r="KEO71" s="26">
        <f t="shared" si="119"/>
        <v>0</v>
      </c>
      <c r="KEP71" s="26">
        <f t="shared" si="119"/>
        <v>0</v>
      </c>
      <c r="KEQ71" s="26">
        <f t="shared" si="119"/>
        <v>0</v>
      </c>
      <c r="KER71" s="26">
        <f t="shared" si="119"/>
        <v>0</v>
      </c>
      <c r="KES71" s="26">
        <f t="shared" si="119"/>
        <v>0</v>
      </c>
      <c r="KET71" s="26">
        <f t="shared" si="119"/>
        <v>0</v>
      </c>
      <c r="KEU71" s="26">
        <f t="shared" si="119"/>
        <v>0</v>
      </c>
      <c r="KEV71" s="26">
        <f t="shared" si="119"/>
        <v>0</v>
      </c>
      <c r="KEW71" s="26">
        <f t="shared" si="119"/>
        <v>0</v>
      </c>
      <c r="KEX71" s="26">
        <f t="shared" si="119"/>
        <v>0</v>
      </c>
      <c r="KEY71" s="26">
        <f t="shared" si="119"/>
        <v>0</v>
      </c>
      <c r="KEZ71" s="26">
        <f t="shared" si="119"/>
        <v>0</v>
      </c>
      <c r="KFA71" s="26">
        <f t="shared" si="119"/>
        <v>0</v>
      </c>
      <c r="KFB71" s="26">
        <f t="shared" si="119"/>
        <v>0</v>
      </c>
      <c r="KFC71" s="26">
        <f t="shared" si="119"/>
        <v>0</v>
      </c>
      <c r="KFD71" s="26">
        <f t="shared" si="119"/>
        <v>0</v>
      </c>
      <c r="KFE71" s="26">
        <f t="shared" si="119"/>
        <v>0</v>
      </c>
      <c r="KFF71" s="26">
        <f t="shared" si="119"/>
        <v>0</v>
      </c>
      <c r="KFG71" s="26">
        <f t="shared" si="119"/>
        <v>0</v>
      </c>
      <c r="KFH71" s="26">
        <f t="shared" si="119"/>
        <v>0</v>
      </c>
      <c r="KFI71" s="26">
        <f t="shared" si="119"/>
        <v>0</v>
      </c>
      <c r="KFJ71" s="26">
        <f t="shared" si="119"/>
        <v>0</v>
      </c>
      <c r="KFK71" s="26">
        <f t="shared" si="119"/>
        <v>0</v>
      </c>
      <c r="KFL71" s="26">
        <f t="shared" si="119"/>
        <v>0</v>
      </c>
      <c r="KFM71" s="26">
        <f t="shared" si="119"/>
        <v>0</v>
      </c>
      <c r="KFN71" s="26">
        <f t="shared" si="119"/>
        <v>0</v>
      </c>
      <c r="KFO71" s="26">
        <f t="shared" si="119"/>
        <v>0</v>
      </c>
      <c r="KFP71" s="26">
        <f t="shared" si="119"/>
        <v>0</v>
      </c>
      <c r="KFQ71" s="26">
        <f t="shared" si="119"/>
        <v>0</v>
      </c>
      <c r="KFR71" s="26">
        <f t="shared" si="119"/>
        <v>0</v>
      </c>
      <c r="KFS71" s="26">
        <f t="shared" si="119"/>
        <v>0</v>
      </c>
      <c r="KFT71" s="26">
        <f t="shared" si="119"/>
        <v>0</v>
      </c>
      <c r="KFU71" s="26">
        <f t="shared" si="119"/>
        <v>0</v>
      </c>
      <c r="KFV71" s="26">
        <f t="shared" si="119"/>
        <v>0</v>
      </c>
      <c r="KFW71" s="26">
        <f t="shared" si="119"/>
        <v>0</v>
      </c>
      <c r="KFX71" s="26">
        <f t="shared" si="119"/>
        <v>0</v>
      </c>
      <c r="KFY71" s="26">
        <f t="shared" si="119"/>
        <v>0</v>
      </c>
      <c r="KFZ71" s="26">
        <f t="shared" si="119"/>
        <v>0</v>
      </c>
      <c r="KGA71" s="26">
        <f t="shared" si="119"/>
        <v>0</v>
      </c>
      <c r="KGB71" s="26">
        <f t="shared" si="119"/>
        <v>0</v>
      </c>
      <c r="KGC71" s="26">
        <f t="shared" ref="KGC71:KIN71" si="120">SUM(KGC67:KGC70)</f>
        <v>0</v>
      </c>
      <c r="KGD71" s="26">
        <f t="shared" si="120"/>
        <v>0</v>
      </c>
      <c r="KGE71" s="26">
        <f t="shared" si="120"/>
        <v>0</v>
      </c>
      <c r="KGF71" s="26">
        <f t="shared" si="120"/>
        <v>0</v>
      </c>
      <c r="KGG71" s="26">
        <f t="shared" si="120"/>
        <v>0</v>
      </c>
      <c r="KGH71" s="26">
        <f t="shared" si="120"/>
        <v>0</v>
      </c>
      <c r="KGI71" s="26">
        <f t="shared" si="120"/>
        <v>0</v>
      </c>
      <c r="KGJ71" s="26">
        <f t="shared" si="120"/>
        <v>0</v>
      </c>
      <c r="KGK71" s="26">
        <f t="shared" si="120"/>
        <v>0</v>
      </c>
      <c r="KGL71" s="26">
        <f t="shared" si="120"/>
        <v>0</v>
      </c>
      <c r="KGM71" s="26">
        <f t="shared" si="120"/>
        <v>0</v>
      </c>
      <c r="KGN71" s="26">
        <f t="shared" si="120"/>
        <v>0</v>
      </c>
      <c r="KGO71" s="26">
        <f t="shared" si="120"/>
        <v>0</v>
      </c>
      <c r="KGP71" s="26">
        <f t="shared" si="120"/>
        <v>0</v>
      </c>
      <c r="KGQ71" s="26">
        <f t="shared" si="120"/>
        <v>0</v>
      </c>
      <c r="KGR71" s="26">
        <f t="shared" si="120"/>
        <v>0</v>
      </c>
      <c r="KGS71" s="26">
        <f t="shared" si="120"/>
        <v>0</v>
      </c>
      <c r="KGT71" s="26">
        <f t="shared" si="120"/>
        <v>0</v>
      </c>
      <c r="KGU71" s="26">
        <f t="shared" si="120"/>
        <v>0</v>
      </c>
      <c r="KGV71" s="26">
        <f t="shared" si="120"/>
        <v>0</v>
      </c>
      <c r="KGW71" s="26">
        <f t="shared" si="120"/>
        <v>0</v>
      </c>
      <c r="KGX71" s="26">
        <f t="shared" si="120"/>
        <v>0</v>
      </c>
      <c r="KGY71" s="26">
        <f t="shared" si="120"/>
        <v>0</v>
      </c>
      <c r="KGZ71" s="26">
        <f t="shared" si="120"/>
        <v>0</v>
      </c>
      <c r="KHA71" s="26">
        <f t="shared" si="120"/>
        <v>0</v>
      </c>
      <c r="KHB71" s="26">
        <f t="shared" si="120"/>
        <v>0</v>
      </c>
      <c r="KHC71" s="26">
        <f t="shared" si="120"/>
        <v>0</v>
      </c>
      <c r="KHD71" s="26">
        <f t="shared" si="120"/>
        <v>0</v>
      </c>
      <c r="KHE71" s="26">
        <f t="shared" si="120"/>
        <v>0</v>
      </c>
      <c r="KHF71" s="26">
        <f t="shared" si="120"/>
        <v>0</v>
      </c>
      <c r="KHG71" s="26">
        <f t="shared" si="120"/>
        <v>0</v>
      </c>
      <c r="KHH71" s="26">
        <f t="shared" si="120"/>
        <v>0</v>
      </c>
      <c r="KHI71" s="26">
        <f t="shared" si="120"/>
        <v>0</v>
      </c>
      <c r="KHJ71" s="26">
        <f t="shared" si="120"/>
        <v>0</v>
      </c>
      <c r="KHK71" s="26">
        <f t="shared" si="120"/>
        <v>0</v>
      </c>
      <c r="KHL71" s="26">
        <f t="shared" si="120"/>
        <v>0</v>
      </c>
      <c r="KHM71" s="26">
        <f t="shared" si="120"/>
        <v>0</v>
      </c>
      <c r="KHN71" s="26">
        <f t="shared" si="120"/>
        <v>0</v>
      </c>
      <c r="KHO71" s="26">
        <f t="shared" si="120"/>
        <v>0</v>
      </c>
      <c r="KHP71" s="26">
        <f t="shared" si="120"/>
        <v>0</v>
      </c>
      <c r="KHQ71" s="26">
        <f t="shared" si="120"/>
        <v>0</v>
      </c>
      <c r="KHR71" s="26">
        <f t="shared" si="120"/>
        <v>0</v>
      </c>
      <c r="KHS71" s="26">
        <f t="shared" si="120"/>
        <v>0</v>
      </c>
      <c r="KHT71" s="26">
        <f t="shared" si="120"/>
        <v>0</v>
      </c>
      <c r="KHU71" s="26">
        <f t="shared" si="120"/>
        <v>0</v>
      </c>
      <c r="KHV71" s="26">
        <f t="shared" si="120"/>
        <v>0</v>
      </c>
      <c r="KHW71" s="26">
        <f t="shared" si="120"/>
        <v>0</v>
      </c>
      <c r="KHX71" s="26">
        <f t="shared" si="120"/>
        <v>0</v>
      </c>
      <c r="KHY71" s="26">
        <f t="shared" si="120"/>
        <v>0</v>
      </c>
      <c r="KHZ71" s="26">
        <f t="shared" si="120"/>
        <v>0</v>
      </c>
      <c r="KIA71" s="26">
        <f t="shared" si="120"/>
        <v>0</v>
      </c>
      <c r="KIB71" s="26">
        <f t="shared" si="120"/>
        <v>0</v>
      </c>
      <c r="KIC71" s="26">
        <f t="shared" si="120"/>
        <v>0</v>
      </c>
      <c r="KID71" s="26">
        <f t="shared" si="120"/>
        <v>0</v>
      </c>
      <c r="KIE71" s="26">
        <f t="shared" si="120"/>
        <v>0</v>
      </c>
      <c r="KIF71" s="26">
        <f t="shared" si="120"/>
        <v>0</v>
      </c>
      <c r="KIG71" s="26">
        <f t="shared" si="120"/>
        <v>0</v>
      </c>
      <c r="KIH71" s="26">
        <f t="shared" si="120"/>
        <v>0</v>
      </c>
      <c r="KII71" s="26">
        <f t="shared" si="120"/>
        <v>0</v>
      </c>
      <c r="KIJ71" s="26">
        <f t="shared" si="120"/>
        <v>0</v>
      </c>
      <c r="KIK71" s="26">
        <f t="shared" si="120"/>
        <v>0</v>
      </c>
      <c r="KIL71" s="26">
        <f t="shared" si="120"/>
        <v>0</v>
      </c>
      <c r="KIM71" s="26">
        <f t="shared" si="120"/>
        <v>0</v>
      </c>
      <c r="KIN71" s="26">
        <f t="shared" si="120"/>
        <v>0</v>
      </c>
      <c r="KIO71" s="26">
        <f t="shared" ref="KIO71:KKZ71" si="121">SUM(KIO67:KIO70)</f>
        <v>0</v>
      </c>
      <c r="KIP71" s="26">
        <f t="shared" si="121"/>
        <v>0</v>
      </c>
      <c r="KIQ71" s="26">
        <f t="shared" si="121"/>
        <v>0</v>
      </c>
      <c r="KIR71" s="26">
        <f t="shared" si="121"/>
        <v>0</v>
      </c>
      <c r="KIS71" s="26">
        <f t="shared" si="121"/>
        <v>0</v>
      </c>
      <c r="KIT71" s="26">
        <f t="shared" si="121"/>
        <v>0</v>
      </c>
      <c r="KIU71" s="26">
        <f t="shared" si="121"/>
        <v>0</v>
      </c>
      <c r="KIV71" s="26">
        <f t="shared" si="121"/>
        <v>0</v>
      </c>
      <c r="KIW71" s="26">
        <f t="shared" si="121"/>
        <v>0</v>
      </c>
      <c r="KIX71" s="26">
        <f t="shared" si="121"/>
        <v>0</v>
      </c>
      <c r="KIY71" s="26">
        <f t="shared" si="121"/>
        <v>0</v>
      </c>
      <c r="KIZ71" s="26">
        <f t="shared" si="121"/>
        <v>0</v>
      </c>
      <c r="KJA71" s="26">
        <f t="shared" si="121"/>
        <v>0</v>
      </c>
      <c r="KJB71" s="26">
        <f t="shared" si="121"/>
        <v>0</v>
      </c>
      <c r="KJC71" s="26">
        <f t="shared" si="121"/>
        <v>0</v>
      </c>
      <c r="KJD71" s="26">
        <f t="shared" si="121"/>
        <v>0</v>
      </c>
      <c r="KJE71" s="26">
        <f t="shared" si="121"/>
        <v>0</v>
      </c>
      <c r="KJF71" s="26">
        <f t="shared" si="121"/>
        <v>0</v>
      </c>
      <c r="KJG71" s="26">
        <f t="shared" si="121"/>
        <v>0</v>
      </c>
      <c r="KJH71" s="26">
        <f t="shared" si="121"/>
        <v>0</v>
      </c>
      <c r="KJI71" s="26">
        <f t="shared" si="121"/>
        <v>0</v>
      </c>
      <c r="KJJ71" s="26">
        <f t="shared" si="121"/>
        <v>0</v>
      </c>
      <c r="KJK71" s="26">
        <f t="shared" si="121"/>
        <v>0</v>
      </c>
      <c r="KJL71" s="26">
        <f t="shared" si="121"/>
        <v>0</v>
      </c>
      <c r="KJM71" s="26">
        <f t="shared" si="121"/>
        <v>0</v>
      </c>
      <c r="KJN71" s="26">
        <f t="shared" si="121"/>
        <v>0</v>
      </c>
      <c r="KJO71" s="26">
        <f t="shared" si="121"/>
        <v>0</v>
      </c>
      <c r="KJP71" s="26">
        <f t="shared" si="121"/>
        <v>0</v>
      </c>
      <c r="KJQ71" s="26">
        <f t="shared" si="121"/>
        <v>0</v>
      </c>
      <c r="KJR71" s="26">
        <f t="shared" si="121"/>
        <v>0</v>
      </c>
      <c r="KJS71" s="26">
        <f t="shared" si="121"/>
        <v>0</v>
      </c>
      <c r="KJT71" s="26">
        <f t="shared" si="121"/>
        <v>0</v>
      </c>
      <c r="KJU71" s="26">
        <f t="shared" si="121"/>
        <v>0</v>
      </c>
      <c r="KJV71" s="26">
        <f t="shared" si="121"/>
        <v>0</v>
      </c>
      <c r="KJW71" s="26">
        <f t="shared" si="121"/>
        <v>0</v>
      </c>
      <c r="KJX71" s="26">
        <f t="shared" si="121"/>
        <v>0</v>
      </c>
      <c r="KJY71" s="26">
        <f t="shared" si="121"/>
        <v>0</v>
      </c>
      <c r="KJZ71" s="26">
        <f t="shared" si="121"/>
        <v>0</v>
      </c>
      <c r="KKA71" s="26">
        <f t="shared" si="121"/>
        <v>0</v>
      </c>
      <c r="KKB71" s="26">
        <f t="shared" si="121"/>
        <v>0</v>
      </c>
      <c r="KKC71" s="26">
        <f t="shared" si="121"/>
        <v>0</v>
      </c>
      <c r="KKD71" s="26">
        <f t="shared" si="121"/>
        <v>0</v>
      </c>
      <c r="KKE71" s="26">
        <f t="shared" si="121"/>
        <v>0</v>
      </c>
      <c r="KKF71" s="26">
        <f t="shared" si="121"/>
        <v>0</v>
      </c>
      <c r="KKG71" s="26">
        <f t="shared" si="121"/>
        <v>0</v>
      </c>
      <c r="KKH71" s="26">
        <f t="shared" si="121"/>
        <v>0</v>
      </c>
      <c r="KKI71" s="26">
        <f t="shared" si="121"/>
        <v>0</v>
      </c>
      <c r="KKJ71" s="26">
        <f t="shared" si="121"/>
        <v>0</v>
      </c>
      <c r="KKK71" s="26">
        <f t="shared" si="121"/>
        <v>0</v>
      </c>
      <c r="KKL71" s="26">
        <f t="shared" si="121"/>
        <v>0</v>
      </c>
      <c r="KKM71" s="26">
        <f t="shared" si="121"/>
        <v>0</v>
      </c>
      <c r="KKN71" s="26">
        <f t="shared" si="121"/>
        <v>0</v>
      </c>
      <c r="KKO71" s="26">
        <f t="shared" si="121"/>
        <v>0</v>
      </c>
      <c r="KKP71" s="26">
        <f t="shared" si="121"/>
        <v>0</v>
      </c>
      <c r="KKQ71" s="26">
        <f t="shared" si="121"/>
        <v>0</v>
      </c>
      <c r="KKR71" s="26">
        <f t="shared" si="121"/>
        <v>0</v>
      </c>
      <c r="KKS71" s="26">
        <f t="shared" si="121"/>
        <v>0</v>
      </c>
      <c r="KKT71" s="26">
        <f t="shared" si="121"/>
        <v>0</v>
      </c>
      <c r="KKU71" s="26">
        <f t="shared" si="121"/>
        <v>0</v>
      </c>
      <c r="KKV71" s="26">
        <f t="shared" si="121"/>
        <v>0</v>
      </c>
      <c r="KKW71" s="26">
        <f t="shared" si="121"/>
        <v>0</v>
      </c>
      <c r="KKX71" s="26">
        <f t="shared" si="121"/>
        <v>0</v>
      </c>
      <c r="KKY71" s="26">
        <f t="shared" si="121"/>
        <v>0</v>
      </c>
      <c r="KKZ71" s="26">
        <f t="shared" si="121"/>
        <v>0</v>
      </c>
      <c r="KLA71" s="26">
        <f t="shared" ref="KLA71:KNL71" si="122">SUM(KLA67:KLA70)</f>
        <v>0</v>
      </c>
      <c r="KLB71" s="26">
        <f t="shared" si="122"/>
        <v>0</v>
      </c>
      <c r="KLC71" s="26">
        <f t="shared" si="122"/>
        <v>0</v>
      </c>
      <c r="KLD71" s="26">
        <f t="shared" si="122"/>
        <v>0</v>
      </c>
      <c r="KLE71" s="26">
        <f t="shared" si="122"/>
        <v>0</v>
      </c>
      <c r="KLF71" s="26">
        <f t="shared" si="122"/>
        <v>0</v>
      </c>
      <c r="KLG71" s="26">
        <f t="shared" si="122"/>
        <v>0</v>
      </c>
      <c r="KLH71" s="26">
        <f t="shared" si="122"/>
        <v>0</v>
      </c>
      <c r="KLI71" s="26">
        <f t="shared" si="122"/>
        <v>0</v>
      </c>
      <c r="KLJ71" s="26">
        <f t="shared" si="122"/>
        <v>0</v>
      </c>
      <c r="KLK71" s="26">
        <f t="shared" si="122"/>
        <v>0</v>
      </c>
      <c r="KLL71" s="26">
        <f t="shared" si="122"/>
        <v>0</v>
      </c>
      <c r="KLM71" s="26">
        <f t="shared" si="122"/>
        <v>0</v>
      </c>
      <c r="KLN71" s="26">
        <f t="shared" si="122"/>
        <v>0</v>
      </c>
      <c r="KLO71" s="26">
        <f t="shared" si="122"/>
        <v>0</v>
      </c>
      <c r="KLP71" s="26">
        <f t="shared" si="122"/>
        <v>0</v>
      </c>
      <c r="KLQ71" s="26">
        <f t="shared" si="122"/>
        <v>0</v>
      </c>
      <c r="KLR71" s="26">
        <f t="shared" si="122"/>
        <v>0</v>
      </c>
      <c r="KLS71" s="26">
        <f t="shared" si="122"/>
        <v>0</v>
      </c>
      <c r="KLT71" s="26">
        <f t="shared" si="122"/>
        <v>0</v>
      </c>
      <c r="KLU71" s="26">
        <f t="shared" si="122"/>
        <v>0</v>
      </c>
      <c r="KLV71" s="26">
        <f t="shared" si="122"/>
        <v>0</v>
      </c>
      <c r="KLW71" s="26">
        <f t="shared" si="122"/>
        <v>0</v>
      </c>
      <c r="KLX71" s="26">
        <f t="shared" si="122"/>
        <v>0</v>
      </c>
      <c r="KLY71" s="26">
        <f t="shared" si="122"/>
        <v>0</v>
      </c>
      <c r="KLZ71" s="26">
        <f t="shared" si="122"/>
        <v>0</v>
      </c>
      <c r="KMA71" s="26">
        <f t="shared" si="122"/>
        <v>0</v>
      </c>
      <c r="KMB71" s="26">
        <f t="shared" si="122"/>
        <v>0</v>
      </c>
      <c r="KMC71" s="26">
        <f t="shared" si="122"/>
        <v>0</v>
      </c>
      <c r="KMD71" s="26">
        <f t="shared" si="122"/>
        <v>0</v>
      </c>
      <c r="KME71" s="26">
        <f t="shared" si="122"/>
        <v>0</v>
      </c>
      <c r="KMF71" s="26">
        <f t="shared" si="122"/>
        <v>0</v>
      </c>
      <c r="KMG71" s="26">
        <f t="shared" si="122"/>
        <v>0</v>
      </c>
      <c r="KMH71" s="26">
        <f t="shared" si="122"/>
        <v>0</v>
      </c>
      <c r="KMI71" s="26">
        <f t="shared" si="122"/>
        <v>0</v>
      </c>
      <c r="KMJ71" s="26">
        <f t="shared" si="122"/>
        <v>0</v>
      </c>
      <c r="KMK71" s="26">
        <f t="shared" si="122"/>
        <v>0</v>
      </c>
      <c r="KML71" s="26">
        <f t="shared" si="122"/>
        <v>0</v>
      </c>
      <c r="KMM71" s="26">
        <f t="shared" si="122"/>
        <v>0</v>
      </c>
      <c r="KMN71" s="26">
        <f t="shared" si="122"/>
        <v>0</v>
      </c>
      <c r="KMO71" s="26">
        <f t="shared" si="122"/>
        <v>0</v>
      </c>
      <c r="KMP71" s="26">
        <f t="shared" si="122"/>
        <v>0</v>
      </c>
      <c r="KMQ71" s="26">
        <f t="shared" si="122"/>
        <v>0</v>
      </c>
      <c r="KMR71" s="26">
        <f t="shared" si="122"/>
        <v>0</v>
      </c>
      <c r="KMS71" s="26">
        <f t="shared" si="122"/>
        <v>0</v>
      </c>
      <c r="KMT71" s="26">
        <f t="shared" si="122"/>
        <v>0</v>
      </c>
      <c r="KMU71" s="26">
        <f t="shared" si="122"/>
        <v>0</v>
      </c>
      <c r="KMV71" s="26">
        <f t="shared" si="122"/>
        <v>0</v>
      </c>
      <c r="KMW71" s="26">
        <f t="shared" si="122"/>
        <v>0</v>
      </c>
      <c r="KMX71" s="26">
        <f t="shared" si="122"/>
        <v>0</v>
      </c>
      <c r="KMY71" s="26">
        <f t="shared" si="122"/>
        <v>0</v>
      </c>
      <c r="KMZ71" s="26">
        <f t="shared" si="122"/>
        <v>0</v>
      </c>
      <c r="KNA71" s="26">
        <f t="shared" si="122"/>
        <v>0</v>
      </c>
      <c r="KNB71" s="26">
        <f t="shared" si="122"/>
        <v>0</v>
      </c>
      <c r="KNC71" s="26">
        <f t="shared" si="122"/>
        <v>0</v>
      </c>
      <c r="KND71" s="26">
        <f t="shared" si="122"/>
        <v>0</v>
      </c>
      <c r="KNE71" s="26">
        <f t="shared" si="122"/>
        <v>0</v>
      </c>
      <c r="KNF71" s="26">
        <f t="shared" si="122"/>
        <v>0</v>
      </c>
      <c r="KNG71" s="26">
        <f t="shared" si="122"/>
        <v>0</v>
      </c>
      <c r="KNH71" s="26">
        <f t="shared" si="122"/>
        <v>0</v>
      </c>
      <c r="KNI71" s="26">
        <f t="shared" si="122"/>
        <v>0</v>
      </c>
      <c r="KNJ71" s="26">
        <f t="shared" si="122"/>
        <v>0</v>
      </c>
      <c r="KNK71" s="26">
        <f t="shared" si="122"/>
        <v>0</v>
      </c>
      <c r="KNL71" s="26">
        <f t="shared" si="122"/>
        <v>0</v>
      </c>
      <c r="KNM71" s="26">
        <f t="shared" ref="KNM71:KPX71" si="123">SUM(KNM67:KNM70)</f>
        <v>0</v>
      </c>
      <c r="KNN71" s="26">
        <f t="shared" si="123"/>
        <v>0</v>
      </c>
      <c r="KNO71" s="26">
        <f t="shared" si="123"/>
        <v>0</v>
      </c>
      <c r="KNP71" s="26">
        <f t="shared" si="123"/>
        <v>0</v>
      </c>
      <c r="KNQ71" s="26">
        <f t="shared" si="123"/>
        <v>0</v>
      </c>
      <c r="KNR71" s="26">
        <f t="shared" si="123"/>
        <v>0</v>
      </c>
      <c r="KNS71" s="26">
        <f t="shared" si="123"/>
        <v>0</v>
      </c>
      <c r="KNT71" s="26">
        <f t="shared" si="123"/>
        <v>0</v>
      </c>
      <c r="KNU71" s="26">
        <f t="shared" si="123"/>
        <v>0</v>
      </c>
      <c r="KNV71" s="26">
        <f t="shared" si="123"/>
        <v>0</v>
      </c>
      <c r="KNW71" s="26">
        <f t="shared" si="123"/>
        <v>0</v>
      </c>
      <c r="KNX71" s="26">
        <f t="shared" si="123"/>
        <v>0</v>
      </c>
      <c r="KNY71" s="26">
        <f t="shared" si="123"/>
        <v>0</v>
      </c>
      <c r="KNZ71" s="26">
        <f t="shared" si="123"/>
        <v>0</v>
      </c>
      <c r="KOA71" s="26">
        <f t="shared" si="123"/>
        <v>0</v>
      </c>
      <c r="KOB71" s="26">
        <f t="shared" si="123"/>
        <v>0</v>
      </c>
      <c r="KOC71" s="26">
        <f t="shared" si="123"/>
        <v>0</v>
      </c>
      <c r="KOD71" s="26">
        <f t="shared" si="123"/>
        <v>0</v>
      </c>
      <c r="KOE71" s="26">
        <f t="shared" si="123"/>
        <v>0</v>
      </c>
      <c r="KOF71" s="26">
        <f t="shared" si="123"/>
        <v>0</v>
      </c>
      <c r="KOG71" s="26">
        <f t="shared" si="123"/>
        <v>0</v>
      </c>
      <c r="KOH71" s="26">
        <f t="shared" si="123"/>
        <v>0</v>
      </c>
      <c r="KOI71" s="26">
        <f t="shared" si="123"/>
        <v>0</v>
      </c>
      <c r="KOJ71" s="26">
        <f t="shared" si="123"/>
        <v>0</v>
      </c>
      <c r="KOK71" s="26">
        <f t="shared" si="123"/>
        <v>0</v>
      </c>
      <c r="KOL71" s="26">
        <f t="shared" si="123"/>
        <v>0</v>
      </c>
      <c r="KOM71" s="26">
        <f t="shared" si="123"/>
        <v>0</v>
      </c>
      <c r="KON71" s="26">
        <f t="shared" si="123"/>
        <v>0</v>
      </c>
      <c r="KOO71" s="26">
        <f t="shared" si="123"/>
        <v>0</v>
      </c>
      <c r="KOP71" s="26">
        <f t="shared" si="123"/>
        <v>0</v>
      </c>
      <c r="KOQ71" s="26">
        <f t="shared" si="123"/>
        <v>0</v>
      </c>
      <c r="KOR71" s="26">
        <f t="shared" si="123"/>
        <v>0</v>
      </c>
      <c r="KOS71" s="26">
        <f t="shared" si="123"/>
        <v>0</v>
      </c>
      <c r="KOT71" s="26">
        <f t="shared" si="123"/>
        <v>0</v>
      </c>
      <c r="KOU71" s="26">
        <f t="shared" si="123"/>
        <v>0</v>
      </c>
      <c r="KOV71" s="26">
        <f t="shared" si="123"/>
        <v>0</v>
      </c>
      <c r="KOW71" s="26">
        <f t="shared" si="123"/>
        <v>0</v>
      </c>
      <c r="KOX71" s="26">
        <f t="shared" si="123"/>
        <v>0</v>
      </c>
      <c r="KOY71" s="26">
        <f t="shared" si="123"/>
        <v>0</v>
      </c>
      <c r="KOZ71" s="26">
        <f t="shared" si="123"/>
        <v>0</v>
      </c>
      <c r="KPA71" s="26">
        <f t="shared" si="123"/>
        <v>0</v>
      </c>
      <c r="KPB71" s="26">
        <f t="shared" si="123"/>
        <v>0</v>
      </c>
      <c r="KPC71" s="26">
        <f t="shared" si="123"/>
        <v>0</v>
      </c>
      <c r="KPD71" s="26">
        <f t="shared" si="123"/>
        <v>0</v>
      </c>
      <c r="KPE71" s="26">
        <f t="shared" si="123"/>
        <v>0</v>
      </c>
      <c r="KPF71" s="26">
        <f t="shared" si="123"/>
        <v>0</v>
      </c>
      <c r="KPG71" s="26">
        <f t="shared" si="123"/>
        <v>0</v>
      </c>
      <c r="KPH71" s="26">
        <f t="shared" si="123"/>
        <v>0</v>
      </c>
      <c r="KPI71" s="26">
        <f t="shared" si="123"/>
        <v>0</v>
      </c>
      <c r="KPJ71" s="26">
        <f t="shared" si="123"/>
        <v>0</v>
      </c>
      <c r="KPK71" s="26">
        <f t="shared" si="123"/>
        <v>0</v>
      </c>
      <c r="KPL71" s="26">
        <f t="shared" si="123"/>
        <v>0</v>
      </c>
      <c r="KPM71" s="26">
        <f t="shared" si="123"/>
        <v>0</v>
      </c>
      <c r="KPN71" s="26">
        <f t="shared" si="123"/>
        <v>0</v>
      </c>
      <c r="KPO71" s="26">
        <f t="shared" si="123"/>
        <v>0</v>
      </c>
      <c r="KPP71" s="26">
        <f t="shared" si="123"/>
        <v>0</v>
      </c>
      <c r="KPQ71" s="26">
        <f t="shared" si="123"/>
        <v>0</v>
      </c>
      <c r="KPR71" s="26">
        <f t="shared" si="123"/>
        <v>0</v>
      </c>
      <c r="KPS71" s="26">
        <f t="shared" si="123"/>
        <v>0</v>
      </c>
      <c r="KPT71" s="26">
        <f t="shared" si="123"/>
        <v>0</v>
      </c>
      <c r="KPU71" s="26">
        <f t="shared" si="123"/>
        <v>0</v>
      </c>
      <c r="KPV71" s="26">
        <f t="shared" si="123"/>
        <v>0</v>
      </c>
      <c r="KPW71" s="26">
        <f t="shared" si="123"/>
        <v>0</v>
      </c>
      <c r="KPX71" s="26">
        <f t="shared" si="123"/>
        <v>0</v>
      </c>
      <c r="KPY71" s="26">
        <f t="shared" ref="KPY71:KSJ71" si="124">SUM(KPY67:KPY70)</f>
        <v>0</v>
      </c>
      <c r="KPZ71" s="26">
        <f t="shared" si="124"/>
        <v>0</v>
      </c>
      <c r="KQA71" s="26">
        <f t="shared" si="124"/>
        <v>0</v>
      </c>
      <c r="KQB71" s="26">
        <f t="shared" si="124"/>
        <v>0</v>
      </c>
      <c r="KQC71" s="26">
        <f t="shared" si="124"/>
        <v>0</v>
      </c>
      <c r="KQD71" s="26">
        <f t="shared" si="124"/>
        <v>0</v>
      </c>
      <c r="KQE71" s="26">
        <f t="shared" si="124"/>
        <v>0</v>
      </c>
      <c r="KQF71" s="26">
        <f t="shared" si="124"/>
        <v>0</v>
      </c>
      <c r="KQG71" s="26">
        <f t="shared" si="124"/>
        <v>0</v>
      </c>
      <c r="KQH71" s="26">
        <f t="shared" si="124"/>
        <v>0</v>
      </c>
      <c r="KQI71" s="26">
        <f t="shared" si="124"/>
        <v>0</v>
      </c>
      <c r="KQJ71" s="26">
        <f t="shared" si="124"/>
        <v>0</v>
      </c>
      <c r="KQK71" s="26">
        <f t="shared" si="124"/>
        <v>0</v>
      </c>
      <c r="KQL71" s="26">
        <f t="shared" si="124"/>
        <v>0</v>
      </c>
      <c r="KQM71" s="26">
        <f t="shared" si="124"/>
        <v>0</v>
      </c>
      <c r="KQN71" s="26">
        <f t="shared" si="124"/>
        <v>0</v>
      </c>
      <c r="KQO71" s="26">
        <f t="shared" si="124"/>
        <v>0</v>
      </c>
      <c r="KQP71" s="26">
        <f t="shared" si="124"/>
        <v>0</v>
      </c>
      <c r="KQQ71" s="26">
        <f t="shared" si="124"/>
        <v>0</v>
      </c>
      <c r="KQR71" s="26">
        <f t="shared" si="124"/>
        <v>0</v>
      </c>
      <c r="KQS71" s="26">
        <f t="shared" si="124"/>
        <v>0</v>
      </c>
      <c r="KQT71" s="26">
        <f t="shared" si="124"/>
        <v>0</v>
      </c>
      <c r="KQU71" s="26">
        <f t="shared" si="124"/>
        <v>0</v>
      </c>
      <c r="KQV71" s="26">
        <f t="shared" si="124"/>
        <v>0</v>
      </c>
      <c r="KQW71" s="26">
        <f t="shared" si="124"/>
        <v>0</v>
      </c>
      <c r="KQX71" s="26">
        <f t="shared" si="124"/>
        <v>0</v>
      </c>
      <c r="KQY71" s="26">
        <f t="shared" si="124"/>
        <v>0</v>
      </c>
      <c r="KQZ71" s="26">
        <f t="shared" si="124"/>
        <v>0</v>
      </c>
      <c r="KRA71" s="26">
        <f t="shared" si="124"/>
        <v>0</v>
      </c>
      <c r="KRB71" s="26">
        <f t="shared" si="124"/>
        <v>0</v>
      </c>
      <c r="KRC71" s="26">
        <f t="shared" si="124"/>
        <v>0</v>
      </c>
      <c r="KRD71" s="26">
        <f t="shared" si="124"/>
        <v>0</v>
      </c>
      <c r="KRE71" s="26">
        <f t="shared" si="124"/>
        <v>0</v>
      </c>
      <c r="KRF71" s="26">
        <f t="shared" si="124"/>
        <v>0</v>
      </c>
      <c r="KRG71" s="26">
        <f t="shared" si="124"/>
        <v>0</v>
      </c>
      <c r="KRH71" s="26">
        <f t="shared" si="124"/>
        <v>0</v>
      </c>
      <c r="KRI71" s="26">
        <f t="shared" si="124"/>
        <v>0</v>
      </c>
      <c r="KRJ71" s="26">
        <f t="shared" si="124"/>
        <v>0</v>
      </c>
      <c r="KRK71" s="26">
        <f t="shared" si="124"/>
        <v>0</v>
      </c>
      <c r="KRL71" s="26">
        <f t="shared" si="124"/>
        <v>0</v>
      </c>
      <c r="KRM71" s="26">
        <f t="shared" si="124"/>
        <v>0</v>
      </c>
      <c r="KRN71" s="26">
        <f t="shared" si="124"/>
        <v>0</v>
      </c>
      <c r="KRO71" s="26">
        <f t="shared" si="124"/>
        <v>0</v>
      </c>
      <c r="KRP71" s="26">
        <f t="shared" si="124"/>
        <v>0</v>
      </c>
      <c r="KRQ71" s="26">
        <f t="shared" si="124"/>
        <v>0</v>
      </c>
      <c r="KRR71" s="26">
        <f t="shared" si="124"/>
        <v>0</v>
      </c>
      <c r="KRS71" s="26">
        <f t="shared" si="124"/>
        <v>0</v>
      </c>
      <c r="KRT71" s="26">
        <f t="shared" si="124"/>
        <v>0</v>
      </c>
      <c r="KRU71" s="26">
        <f t="shared" si="124"/>
        <v>0</v>
      </c>
      <c r="KRV71" s="26">
        <f t="shared" si="124"/>
        <v>0</v>
      </c>
      <c r="KRW71" s="26">
        <f t="shared" si="124"/>
        <v>0</v>
      </c>
      <c r="KRX71" s="26">
        <f t="shared" si="124"/>
        <v>0</v>
      </c>
      <c r="KRY71" s="26">
        <f t="shared" si="124"/>
        <v>0</v>
      </c>
      <c r="KRZ71" s="26">
        <f t="shared" si="124"/>
        <v>0</v>
      </c>
      <c r="KSA71" s="26">
        <f t="shared" si="124"/>
        <v>0</v>
      </c>
      <c r="KSB71" s="26">
        <f t="shared" si="124"/>
        <v>0</v>
      </c>
      <c r="KSC71" s="26">
        <f t="shared" si="124"/>
        <v>0</v>
      </c>
      <c r="KSD71" s="26">
        <f t="shared" si="124"/>
        <v>0</v>
      </c>
      <c r="KSE71" s="26">
        <f t="shared" si="124"/>
        <v>0</v>
      </c>
      <c r="KSF71" s="26">
        <f t="shared" si="124"/>
        <v>0</v>
      </c>
      <c r="KSG71" s="26">
        <f t="shared" si="124"/>
        <v>0</v>
      </c>
      <c r="KSH71" s="26">
        <f t="shared" si="124"/>
        <v>0</v>
      </c>
      <c r="KSI71" s="26">
        <f t="shared" si="124"/>
        <v>0</v>
      </c>
      <c r="KSJ71" s="26">
        <f t="shared" si="124"/>
        <v>0</v>
      </c>
      <c r="KSK71" s="26">
        <f t="shared" ref="KSK71:KUV71" si="125">SUM(KSK67:KSK70)</f>
        <v>0</v>
      </c>
      <c r="KSL71" s="26">
        <f t="shared" si="125"/>
        <v>0</v>
      </c>
      <c r="KSM71" s="26">
        <f t="shared" si="125"/>
        <v>0</v>
      </c>
      <c r="KSN71" s="26">
        <f t="shared" si="125"/>
        <v>0</v>
      </c>
      <c r="KSO71" s="26">
        <f t="shared" si="125"/>
        <v>0</v>
      </c>
      <c r="KSP71" s="26">
        <f t="shared" si="125"/>
        <v>0</v>
      </c>
      <c r="KSQ71" s="26">
        <f t="shared" si="125"/>
        <v>0</v>
      </c>
      <c r="KSR71" s="26">
        <f t="shared" si="125"/>
        <v>0</v>
      </c>
      <c r="KSS71" s="26">
        <f t="shared" si="125"/>
        <v>0</v>
      </c>
      <c r="KST71" s="26">
        <f t="shared" si="125"/>
        <v>0</v>
      </c>
      <c r="KSU71" s="26">
        <f t="shared" si="125"/>
        <v>0</v>
      </c>
      <c r="KSV71" s="26">
        <f t="shared" si="125"/>
        <v>0</v>
      </c>
      <c r="KSW71" s="26">
        <f t="shared" si="125"/>
        <v>0</v>
      </c>
      <c r="KSX71" s="26">
        <f t="shared" si="125"/>
        <v>0</v>
      </c>
      <c r="KSY71" s="26">
        <f t="shared" si="125"/>
        <v>0</v>
      </c>
      <c r="KSZ71" s="26">
        <f t="shared" si="125"/>
        <v>0</v>
      </c>
      <c r="KTA71" s="26">
        <f t="shared" si="125"/>
        <v>0</v>
      </c>
      <c r="KTB71" s="26">
        <f t="shared" si="125"/>
        <v>0</v>
      </c>
      <c r="KTC71" s="26">
        <f t="shared" si="125"/>
        <v>0</v>
      </c>
      <c r="KTD71" s="26">
        <f t="shared" si="125"/>
        <v>0</v>
      </c>
      <c r="KTE71" s="26">
        <f t="shared" si="125"/>
        <v>0</v>
      </c>
      <c r="KTF71" s="26">
        <f t="shared" si="125"/>
        <v>0</v>
      </c>
      <c r="KTG71" s="26">
        <f t="shared" si="125"/>
        <v>0</v>
      </c>
      <c r="KTH71" s="26">
        <f t="shared" si="125"/>
        <v>0</v>
      </c>
      <c r="KTI71" s="26">
        <f t="shared" si="125"/>
        <v>0</v>
      </c>
      <c r="KTJ71" s="26">
        <f t="shared" si="125"/>
        <v>0</v>
      </c>
      <c r="KTK71" s="26">
        <f t="shared" si="125"/>
        <v>0</v>
      </c>
      <c r="KTL71" s="26">
        <f t="shared" si="125"/>
        <v>0</v>
      </c>
      <c r="KTM71" s="26">
        <f t="shared" si="125"/>
        <v>0</v>
      </c>
      <c r="KTN71" s="26">
        <f t="shared" si="125"/>
        <v>0</v>
      </c>
      <c r="KTO71" s="26">
        <f t="shared" si="125"/>
        <v>0</v>
      </c>
      <c r="KTP71" s="26">
        <f t="shared" si="125"/>
        <v>0</v>
      </c>
      <c r="KTQ71" s="26">
        <f t="shared" si="125"/>
        <v>0</v>
      </c>
      <c r="KTR71" s="26">
        <f t="shared" si="125"/>
        <v>0</v>
      </c>
      <c r="KTS71" s="26">
        <f t="shared" si="125"/>
        <v>0</v>
      </c>
      <c r="KTT71" s="26">
        <f t="shared" si="125"/>
        <v>0</v>
      </c>
      <c r="KTU71" s="26">
        <f t="shared" si="125"/>
        <v>0</v>
      </c>
      <c r="KTV71" s="26">
        <f t="shared" si="125"/>
        <v>0</v>
      </c>
      <c r="KTW71" s="26">
        <f t="shared" si="125"/>
        <v>0</v>
      </c>
      <c r="KTX71" s="26">
        <f t="shared" si="125"/>
        <v>0</v>
      </c>
      <c r="KTY71" s="26">
        <f t="shared" si="125"/>
        <v>0</v>
      </c>
      <c r="KTZ71" s="26">
        <f t="shared" si="125"/>
        <v>0</v>
      </c>
      <c r="KUA71" s="26">
        <f t="shared" si="125"/>
        <v>0</v>
      </c>
      <c r="KUB71" s="26">
        <f t="shared" si="125"/>
        <v>0</v>
      </c>
      <c r="KUC71" s="26">
        <f t="shared" si="125"/>
        <v>0</v>
      </c>
      <c r="KUD71" s="26">
        <f t="shared" si="125"/>
        <v>0</v>
      </c>
      <c r="KUE71" s="26">
        <f t="shared" si="125"/>
        <v>0</v>
      </c>
      <c r="KUF71" s="26">
        <f t="shared" si="125"/>
        <v>0</v>
      </c>
      <c r="KUG71" s="26">
        <f t="shared" si="125"/>
        <v>0</v>
      </c>
      <c r="KUH71" s="26">
        <f t="shared" si="125"/>
        <v>0</v>
      </c>
      <c r="KUI71" s="26">
        <f t="shared" si="125"/>
        <v>0</v>
      </c>
      <c r="KUJ71" s="26">
        <f t="shared" si="125"/>
        <v>0</v>
      </c>
      <c r="KUK71" s="26">
        <f t="shared" si="125"/>
        <v>0</v>
      </c>
      <c r="KUL71" s="26">
        <f t="shared" si="125"/>
        <v>0</v>
      </c>
      <c r="KUM71" s="26">
        <f t="shared" si="125"/>
        <v>0</v>
      </c>
      <c r="KUN71" s="26">
        <f t="shared" si="125"/>
        <v>0</v>
      </c>
      <c r="KUO71" s="26">
        <f t="shared" si="125"/>
        <v>0</v>
      </c>
      <c r="KUP71" s="26">
        <f t="shared" si="125"/>
        <v>0</v>
      </c>
      <c r="KUQ71" s="26">
        <f t="shared" si="125"/>
        <v>0</v>
      </c>
      <c r="KUR71" s="26">
        <f t="shared" si="125"/>
        <v>0</v>
      </c>
      <c r="KUS71" s="26">
        <f t="shared" si="125"/>
        <v>0</v>
      </c>
      <c r="KUT71" s="26">
        <f t="shared" si="125"/>
        <v>0</v>
      </c>
      <c r="KUU71" s="26">
        <f t="shared" si="125"/>
        <v>0</v>
      </c>
      <c r="KUV71" s="26">
        <f t="shared" si="125"/>
        <v>0</v>
      </c>
      <c r="KUW71" s="26">
        <f t="shared" ref="KUW71:KXH71" si="126">SUM(KUW67:KUW70)</f>
        <v>0</v>
      </c>
      <c r="KUX71" s="26">
        <f t="shared" si="126"/>
        <v>0</v>
      </c>
      <c r="KUY71" s="26">
        <f t="shared" si="126"/>
        <v>0</v>
      </c>
      <c r="KUZ71" s="26">
        <f t="shared" si="126"/>
        <v>0</v>
      </c>
      <c r="KVA71" s="26">
        <f t="shared" si="126"/>
        <v>0</v>
      </c>
      <c r="KVB71" s="26">
        <f t="shared" si="126"/>
        <v>0</v>
      </c>
      <c r="KVC71" s="26">
        <f t="shared" si="126"/>
        <v>0</v>
      </c>
      <c r="KVD71" s="26">
        <f t="shared" si="126"/>
        <v>0</v>
      </c>
      <c r="KVE71" s="26">
        <f t="shared" si="126"/>
        <v>0</v>
      </c>
      <c r="KVF71" s="26">
        <f t="shared" si="126"/>
        <v>0</v>
      </c>
      <c r="KVG71" s="26">
        <f t="shared" si="126"/>
        <v>0</v>
      </c>
      <c r="KVH71" s="26">
        <f t="shared" si="126"/>
        <v>0</v>
      </c>
      <c r="KVI71" s="26">
        <f t="shared" si="126"/>
        <v>0</v>
      </c>
      <c r="KVJ71" s="26">
        <f t="shared" si="126"/>
        <v>0</v>
      </c>
      <c r="KVK71" s="26">
        <f t="shared" si="126"/>
        <v>0</v>
      </c>
      <c r="KVL71" s="26">
        <f t="shared" si="126"/>
        <v>0</v>
      </c>
      <c r="KVM71" s="26">
        <f t="shared" si="126"/>
        <v>0</v>
      </c>
      <c r="KVN71" s="26">
        <f t="shared" si="126"/>
        <v>0</v>
      </c>
      <c r="KVO71" s="26">
        <f t="shared" si="126"/>
        <v>0</v>
      </c>
      <c r="KVP71" s="26">
        <f t="shared" si="126"/>
        <v>0</v>
      </c>
      <c r="KVQ71" s="26">
        <f t="shared" si="126"/>
        <v>0</v>
      </c>
      <c r="KVR71" s="26">
        <f t="shared" si="126"/>
        <v>0</v>
      </c>
      <c r="KVS71" s="26">
        <f t="shared" si="126"/>
        <v>0</v>
      </c>
      <c r="KVT71" s="26">
        <f t="shared" si="126"/>
        <v>0</v>
      </c>
      <c r="KVU71" s="26">
        <f t="shared" si="126"/>
        <v>0</v>
      </c>
      <c r="KVV71" s="26">
        <f t="shared" si="126"/>
        <v>0</v>
      </c>
      <c r="KVW71" s="26">
        <f t="shared" si="126"/>
        <v>0</v>
      </c>
      <c r="KVX71" s="26">
        <f t="shared" si="126"/>
        <v>0</v>
      </c>
      <c r="KVY71" s="26">
        <f t="shared" si="126"/>
        <v>0</v>
      </c>
      <c r="KVZ71" s="26">
        <f t="shared" si="126"/>
        <v>0</v>
      </c>
      <c r="KWA71" s="26">
        <f t="shared" si="126"/>
        <v>0</v>
      </c>
      <c r="KWB71" s="26">
        <f t="shared" si="126"/>
        <v>0</v>
      </c>
      <c r="KWC71" s="26">
        <f t="shared" si="126"/>
        <v>0</v>
      </c>
      <c r="KWD71" s="26">
        <f t="shared" si="126"/>
        <v>0</v>
      </c>
      <c r="KWE71" s="26">
        <f t="shared" si="126"/>
        <v>0</v>
      </c>
      <c r="KWF71" s="26">
        <f t="shared" si="126"/>
        <v>0</v>
      </c>
      <c r="KWG71" s="26">
        <f t="shared" si="126"/>
        <v>0</v>
      </c>
      <c r="KWH71" s="26">
        <f t="shared" si="126"/>
        <v>0</v>
      </c>
      <c r="KWI71" s="26">
        <f t="shared" si="126"/>
        <v>0</v>
      </c>
      <c r="KWJ71" s="26">
        <f t="shared" si="126"/>
        <v>0</v>
      </c>
      <c r="KWK71" s="26">
        <f t="shared" si="126"/>
        <v>0</v>
      </c>
      <c r="KWL71" s="26">
        <f t="shared" si="126"/>
        <v>0</v>
      </c>
      <c r="KWM71" s="26">
        <f t="shared" si="126"/>
        <v>0</v>
      </c>
      <c r="KWN71" s="26">
        <f t="shared" si="126"/>
        <v>0</v>
      </c>
      <c r="KWO71" s="26">
        <f t="shared" si="126"/>
        <v>0</v>
      </c>
      <c r="KWP71" s="26">
        <f t="shared" si="126"/>
        <v>0</v>
      </c>
      <c r="KWQ71" s="26">
        <f t="shared" si="126"/>
        <v>0</v>
      </c>
      <c r="KWR71" s="26">
        <f t="shared" si="126"/>
        <v>0</v>
      </c>
      <c r="KWS71" s="26">
        <f t="shared" si="126"/>
        <v>0</v>
      </c>
      <c r="KWT71" s="26">
        <f t="shared" si="126"/>
        <v>0</v>
      </c>
      <c r="KWU71" s="26">
        <f t="shared" si="126"/>
        <v>0</v>
      </c>
      <c r="KWV71" s="26">
        <f t="shared" si="126"/>
        <v>0</v>
      </c>
      <c r="KWW71" s="26">
        <f t="shared" si="126"/>
        <v>0</v>
      </c>
      <c r="KWX71" s="26">
        <f t="shared" si="126"/>
        <v>0</v>
      </c>
      <c r="KWY71" s="26">
        <f t="shared" si="126"/>
        <v>0</v>
      </c>
      <c r="KWZ71" s="26">
        <f t="shared" si="126"/>
        <v>0</v>
      </c>
      <c r="KXA71" s="26">
        <f t="shared" si="126"/>
        <v>0</v>
      </c>
      <c r="KXB71" s="26">
        <f t="shared" si="126"/>
        <v>0</v>
      </c>
      <c r="KXC71" s="26">
        <f t="shared" si="126"/>
        <v>0</v>
      </c>
      <c r="KXD71" s="26">
        <f t="shared" si="126"/>
        <v>0</v>
      </c>
      <c r="KXE71" s="26">
        <f t="shared" si="126"/>
        <v>0</v>
      </c>
      <c r="KXF71" s="26">
        <f t="shared" si="126"/>
        <v>0</v>
      </c>
      <c r="KXG71" s="26">
        <f t="shared" si="126"/>
        <v>0</v>
      </c>
      <c r="KXH71" s="26">
        <f t="shared" si="126"/>
        <v>0</v>
      </c>
      <c r="KXI71" s="26">
        <f t="shared" ref="KXI71:KZT71" si="127">SUM(KXI67:KXI70)</f>
        <v>0</v>
      </c>
      <c r="KXJ71" s="26">
        <f t="shared" si="127"/>
        <v>0</v>
      </c>
      <c r="KXK71" s="26">
        <f t="shared" si="127"/>
        <v>0</v>
      </c>
      <c r="KXL71" s="26">
        <f t="shared" si="127"/>
        <v>0</v>
      </c>
      <c r="KXM71" s="26">
        <f t="shared" si="127"/>
        <v>0</v>
      </c>
      <c r="KXN71" s="26">
        <f t="shared" si="127"/>
        <v>0</v>
      </c>
      <c r="KXO71" s="26">
        <f t="shared" si="127"/>
        <v>0</v>
      </c>
      <c r="KXP71" s="26">
        <f t="shared" si="127"/>
        <v>0</v>
      </c>
      <c r="KXQ71" s="26">
        <f t="shared" si="127"/>
        <v>0</v>
      </c>
      <c r="KXR71" s="26">
        <f t="shared" si="127"/>
        <v>0</v>
      </c>
      <c r="KXS71" s="26">
        <f t="shared" si="127"/>
        <v>0</v>
      </c>
      <c r="KXT71" s="26">
        <f t="shared" si="127"/>
        <v>0</v>
      </c>
      <c r="KXU71" s="26">
        <f t="shared" si="127"/>
        <v>0</v>
      </c>
      <c r="KXV71" s="26">
        <f t="shared" si="127"/>
        <v>0</v>
      </c>
      <c r="KXW71" s="26">
        <f t="shared" si="127"/>
        <v>0</v>
      </c>
      <c r="KXX71" s="26">
        <f t="shared" si="127"/>
        <v>0</v>
      </c>
      <c r="KXY71" s="26">
        <f t="shared" si="127"/>
        <v>0</v>
      </c>
      <c r="KXZ71" s="26">
        <f t="shared" si="127"/>
        <v>0</v>
      </c>
      <c r="KYA71" s="26">
        <f t="shared" si="127"/>
        <v>0</v>
      </c>
      <c r="KYB71" s="26">
        <f t="shared" si="127"/>
        <v>0</v>
      </c>
      <c r="KYC71" s="26">
        <f t="shared" si="127"/>
        <v>0</v>
      </c>
      <c r="KYD71" s="26">
        <f t="shared" si="127"/>
        <v>0</v>
      </c>
      <c r="KYE71" s="26">
        <f t="shared" si="127"/>
        <v>0</v>
      </c>
      <c r="KYF71" s="26">
        <f t="shared" si="127"/>
        <v>0</v>
      </c>
      <c r="KYG71" s="26">
        <f t="shared" si="127"/>
        <v>0</v>
      </c>
      <c r="KYH71" s="26">
        <f t="shared" si="127"/>
        <v>0</v>
      </c>
      <c r="KYI71" s="26">
        <f t="shared" si="127"/>
        <v>0</v>
      </c>
      <c r="KYJ71" s="26">
        <f t="shared" si="127"/>
        <v>0</v>
      </c>
      <c r="KYK71" s="26">
        <f t="shared" si="127"/>
        <v>0</v>
      </c>
      <c r="KYL71" s="26">
        <f t="shared" si="127"/>
        <v>0</v>
      </c>
      <c r="KYM71" s="26">
        <f t="shared" si="127"/>
        <v>0</v>
      </c>
      <c r="KYN71" s="26">
        <f t="shared" si="127"/>
        <v>0</v>
      </c>
      <c r="KYO71" s="26">
        <f t="shared" si="127"/>
        <v>0</v>
      </c>
      <c r="KYP71" s="26">
        <f t="shared" si="127"/>
        <v>0</v>
      </c>
      <c r="KYQ71" s="26">
        <f t="shared" si="127"/>
        <v>0</v>
      </c>
      <c r="KYR71" s="26">
        <f t="shared" si="127"/>
        <v>0</v>
      </c>
      <c r="KYS71" s="26">
        <f t="shared" si="127"/>
        <v>0</v>
      </c>
      <c r="KYT71" s="26">
        <f t="shared" si="127"/>
        <v>0</v>
      </c>
      <c r="KYU71" s="26">
        <f t="shared" si="127"/>
        <v>0</v>
      </c>
      <c r="KYV71" s="26">
        <f t="shared" si="127"/>
        <v>0</v>
      </c>
      <c r="KYW71" s="26">
        <f t="shared" si="127"/>
        <v>0</v>
      </c>
      <c r="KYX71" s="26">
        <f t="shared" si="127"/>
        <v>0</v>
      </c>
      <c r="KYY71" s="26">
        <f t="shared" si="127"/>
        <v>0</v>
      </c>
      <c r="KYZ71" s="26">
        <f t="shared" si="127"/>
        <v>0</v>
      </c>
      <c r="KZA71" s="26">
        <f t="shared" si="127"/>
        <v>0</v>
      </c>
      <c r="KZB71" s="26">
        <f t="shared" si="127"/>
        <v>0</v>
      </c>
      <c r="KZC71" s="26">
        <f t="shared" si="127"/>
        <v>0</v>
      </c>
      <c r="KZD71" s="26">
        <f t="shared" si="127"/>
        <v>0</v>
      </c>
      <c r="KZE71" s="26">
        <f t="shared" si="127"/>
        <v>0</v>
      </c>
      <c r="KZF71" s="26">
        <f t="shared" si="127"/>
        <v>0</v>
      </c>
      <c r="KZG71" s="26">
        <f t="shared" si="127"/>
        <v>0</v>
      </c>
      <c r="KZH71" s="26">
        <f t="shared" si="127"/>
        <v>0</v>
      </c>
      <c r="KZI71" s="26">
        <f t="shared" si="127"/>
        <v>0</v>
      </c>
      <c r="KZJ71" s="26">
        <f t="shared" si="127"/>
        <v>0</v>
      </c>
      <c r="KZK71" s="26">
        <f t="shared" si="127"/>
        <v>0</v>
      </c>
      <c r="KZL71" s="26">
        <f t="shared" si="127"/>
        <v>0</v>
      </c>
      <c r="KZM71" s="26">
        <f t="shared" si="127"/>
        <v>0</v>
      </c>
      <c r="KZN71" s="26">
        <f t="shared" si="127"/>
        <v>0</v>
      </c>
      <c r="KZO71" s="26">
        <f t="shared" si="127"/>
        <v>0</v>
      </c>
      <c r="KZP71" s="26">
        <f t="shared" si="127"/>
        <v>0</v>
      </c>
      <c r="KZQ71" s="26">
        <f t="shared" si="127"/>
        <v>0</v>
      </c>
      <c r="KZR71" s="26">
        <f t="shared" si="127"/>
        <v>0</v>
      </c>
      <c r="KZS71" s="26">
        <f t="shared" si="127"/>
        <v>0</v>
      </c>
      <c r="KZT71" s="26">
        <f t="shared" si="127"/>
        <v>0</v>
      </c>
      <c r="KZU71" s="26">
        <f t="shared" ref="KZU71:LCF71" si="128">SUM(KZU67:KZU70)</f>
        <v>0</v>
      </c>
      <c r="KZV71" s="26">
        <f t="shared" si="128"/>
        <v>0</v>
      </c>
      <c r="KZW71" s="26">
        <f t="shared" si="128"/>
        <v>0</v>
      </c>
      <c r="KZX71" s="26">
        <f t="shared" si="128"/>
        <v>0</v>
      </c>
      <c r="KZY71" s="26">
        <f t="shared" si="128"/>
        <v>0</v>
      </c>
      <c r="KZZ71" s="26">
        <f t="shared" si="128"/>
        <v>0</v>
      </c>
      <c r="LAA71" s="26">
        <f t="shared" si="128"/>
        <v>0</v>
      </c>
      <c r="LAB71" s="26">
        <f t="shared" si="128"/>
        <v>0</v>
      </c>
      <c r="LAC71" s="26">
        <f t="shared" si="128"/>
        <v>0</v>
      </c>
      <c r="LAD71" s="26">
        <f t="shared" si="128"/>
        <v>0</v>
      </c>
      <c r="LAE71" s="26">
        <f t="shared" si="128"/>
        <v>0</v>
      </c>
      <c r="LAF71" s="26">
        <f t="shared" si="128"/>
        <v>0</v>
      </c>
      <c r="LAG71" s="26">
        <f t="shared" si="128"/>
        <v>0</v>
      </c>
      <c r="LAH71" s="26">
        <f t="shared" si="128"/>
        <v>0</v>
      </c>
      <c r="LAI71" s="26">
        <f t="shared" si="128"/>
        <v>0</v>
      </c>
      <c r="LAJ71" s="26">
        <f t="shared" si="128"/>
        <v>0</v>
      </c>
      <c r="LAK71" s="26">
        <f t="shared" si="128"/>
        <v>0</v>
      </c>
      <c r="LAL71" s="26">
        <f t="shared" si="128"/>
        <v>0</v>
      </c>
      <c r="LAM71" s="26">
        <f t="shared" si="128"/>
        <v>0</v>
      </c>
      <c r="LAN71" s="26">
        <f t="shared" si="128"/>
        <v>0</v>
      </c>
      <c r="LAO71" s="26">
        <f t="shared" si="128"/>
        <v>0</v>
      </c>
      <c r="LAP71" s="26">
        <f t="shared" si="128"/>
        <v>0</v>
      </c>
      <c r="LAQ71" s="26">
        <f t="shared" si="128"/>
        <v>0</v>
      </c>
      <c r="LAR71" s="26">
        <f t="shared" si="128"/>
        <v>0</v>
      </c>
      <c r="LAS71" s="26">
        <f t="shared" si="128"/>
        <v>0</v>
      </c>
      <c r="LAT71" s="26">
        <f t="shared" si="128"/>
        <v>0</v>
      </c>
      <c r="LAU71" s="26">
        <f t="shared" si="128"/>
        <v>0</v>
      </c>
      <c r="LAV71" s="26">
        <f t="shared" si="128"/>
        <v>0</v>
      </c>
      <c r="LAW71" s="26">
        <f t="shared" si="128"/>
        <v>0</v>
      </c>
      <c r="LAX71" s="26">
        <f t="shared" si="128"/>
        <v>0</v>
      </c>
      <c r="LAY71" s="26">
        <f t="shared" si="128"/>
        <v>0</v>
      </c>
      <c r="LAZ71" s="26">
        <f t="shared" si="128"/>
        <v>0</v>
      </c>
      <c r="LBA71" s="26">
        <f t="shared" si="128"/>
        <v>0</v>
      </c>
      <c r="LBB71" s="26">
        <f t="shared" si="128"/>
        <v>0</v>
      </c>
      <c r="LBC71" s="26">
        <f t="shared" si="128"/>
        <v>0</v>
      </c>
      <c r="LBD71" s="26">
        <f t="shared" si="128"/>
        <v>0</v>
      </c>
      <c r="LBE71" s="26">
        <f t="shared" si="128"/>
        <v>0</v>
      </c>
      <c r="LBF71" s="26">
        <f t="shared" si="128"/>
        <v>0</v>
      </c>
      <c r="LBG71" s="26">
        <f t="shared" si="128"/>
        <v>0</v>
      </c>
      <c r="LBH71" s="26">
        <f t="shared" si="128"/>
        <v>0</v>
      </c>
      <c r="LBI71" s="26">
        <f t="shared" si="128"/>
        <v>0</v>
      </c>
      <c r="LBJ71" s="26">
        <f t="shared" si="128"/>
        <v>0</v>
      </c>
      <c r="LBK71" s="26">
        <f t="shared" si="128"/>
        <v>0</v>
      </c>
      <c r="LBL71" s="26">
        <f t="shared" si="128"/>
        <v>0</v>
      </c>
      <c r="LBM71" s="26">
        <f t="shared" si="128"/>
        <v>0</v>
      </c>
      <c r="LBN71" s="26">
        <f t="shared" si="128"/>
        <v>0</v>
      </c>
      <c r="LBO71" s="26">
        <f t="shared" si="128"/>
        <v>0</v>
      </c>
      <c r="LBP71" s="26">
        <f t="shared" si="128"/>
        <v>0</v>
      </c>
      <c r="LBQ71" s="26">
        <f t="shared" si="128"/>
        <v>0</v>
      </c>
      <c r="LBR71" s="26">
        <f t="shared" si="128"/>
        <v>0</v>
      </c>
      <c r="LBS71" s="26">
        <f t="shared" si="128"/>
        <v>0</v>
      </c>
      <c r="LBT71" s="26">
        <f t="shared" si="128"/>
        <v>0</v>
      </c>
      <c r="LBU71" s="26">
        <f t="shared" si="128"/>
        <v>0</v>
      </c>
      <c r="LBV71" s="26">
        <f t="shared" si="128"/>
        <v>0</v>
      </c>
      <c r="LBW71" s="26">
        <f t="shared" si="128"/>
        <v>0</v>
      </c>
      <c r="LBX71" s="26">
        <f t="shared" si="128"/>
        <v>0</v>
      </c>
      <c r="LBY71" s="26">
        <f t="shared" si="128"/>
        <v>0</v>
      </c>
      <c r="LBZ71" s="26">
        <f t="shared" si="128"/>
        <v>0</v>
      </c>
      <c r="LCA71" s="26">
        <f t="shared" si="128"/>
        <v>0</v>
      </c>
      <c r="LCB71" s="26">
        <f t="shared" si="128"/>
        <v>0</v>
      </c>
      <c r="LCC71" s="26">
        <f t="shared" si="128"/>
        <v>0</v>
      </c>
      <c r="LCD71" s="26">
        <f t="shared" si="128"/>
        <v>0</v>
      </c>
      <c r="LCE71" s="26">
        <f t="shared" si="128"/>
        <v>0</v>
      </c>
      <c r="LCF71" s="26">
        <f t="shared" si="128"/>
        <v>0</v>
      </c>
      <c r="LCG71" s="26">
        <f t="shared" ref="LCG71:LER71" si="129">SUM(LCG67:LCG70)</f>
        <v>0</v>
      </c>
      <c r="LCH71" s="26">
        <f t="shared" si="129"/>
        <v>0</v>
      </c>
      <c r="LCI71" s="26">
        <f t="shared" si="129"/>
        <v>0</v>
      </c>
      <c r="LCJ71" s="26">
        <f t="shared" si="129"/>
        <v>0</v>
      </c>
      <c r="LCK71" s="26">
        <f t="shared" si="129"/>
        <v>0</v>
      </c>
      <c r="LCL71" s="26">
        <f t="shared" si="129"/>
        <v>0</v>
      </c>
      <c r="LCM71" s="26">
        <f t="shared" si="129"/>
        <v>0</v>
      </c>
      <c r="LCN71" s="26">
        <f t="shared" si="129"/>
        <v>0</v>
      </c>
      <c r="LCO71" s="26">
        <f t="shared" si="129"/>
        <v>0</v>
      </c>
      <c r="LCP71" s="26">
        <f t="shared" si="129"/>
        <v>0</v>
      </c>
      <c r="LCQ71" s="26">
        <f t="shared" si="129"/>
        <v>0</v>
      </c>
      <c r="LCR71" s="26">
        <f t="shared" si="129"/>
        <v>0</v>
      </c>
      <c r="LCS71" s="26">
        <f t="shared" si="129"/>
        <v>0</v>
      </c>
      <c r="LCT71" s="26">
        <f t="shared" si="129"/>
        <v>0</v>
      </c>
      <c r="LCU71" s="26">
        <f t="shared" si="129"/>
        <v>0</v>
      </c>
      <c r="LCV71" s="26">
        <f t="shared" si="129"/>
        <v>0</v>
      </c>
      <c r="LCW71" s="26">
        <f t="shared" si="129"/>
        <v>0</v>
      </c>
      <c r="LCX71" s="26">
        <f t="shared" si="129"/>
        <v>0</v>
      </c>
      <c r="LCY71" s="26">
        <f t="shared" si="129"/>
        <v>0</v>
      </c>
      <c r="LCZ71" s="26">
        <f t="shared" si="129"/>
        <v>0</v>
      </c>
      <c r="LDA71" s="26">
        <f t="shared" si="129"/>
        <v>0</v>
      </c>
      <c r="LDB71" s="26">
        <f t="shared" si="129"/>
        <v>0</v>
      </c>
      <c r="LDC71" s="26">
        <f t="shared" si="129"/>
        <v>0</v>
      </c>
      <c r="LDD71" s="26">
        <f t="shared" si="129"/>
        <v>0</v>
      </c>
      <c r="LDE71" s="26">
        <f t="shared" si="129"/>
        <v>0</v>
      </c>
      <c r="LDF71" s="26">
        <f t="shared" si="129"/>
        <v>0</v>
      </c>
      <c r="LDG71" s="26">
        <f t="shared" si="129"/>
        <v>0</v>
      </c>
      <c r="LDH71" s="26">
        <f t="shared" si="129"/>
        <v>0</v>
      </c>
      <c r="LDI71" s="26">
        <f t="shared" si="129"/>
        <v>0</v>
      </c>
      <c r="LDJ71" s="26">
        <f t="shared" si="129"/>
        <v>0</v>
      </c>
      <c r="LDK71" s="26">
        <f t="shared" si="129"/>
        <v>0</v>
      </c>
      <c r="LDL71" s="26">
        <f t="shared" si="129"/>
        <v>0</v>
      </c>
      <c r="LDM71" s="26">
        <f t="shared" si="129"/>
        <v>0</v>
      </c>
      <c r="LDN71" s="26">
        <f t="shared" si="129"/>
        <v>0</v>
      </c>
      <c r="LDO71" s="26">
        <f t="shared" si="129"/>
        <v>0</v>
      </c>
      <c r="LDP71" s="26">
        <f t="shared" si="129"/>
        <v>0</v>
      </c>
      <c r="LDQ71" s="26">
        <f t="shared" si="129"/>
        <v>0</v>
      </c>
      <c r="LDR71" s="26">
        <f t="shared" si="129"/>
        <v>0</v>
      </c>
      <c r="LDS71" s="26">
        <f t="shared" si="129"/>
        <v>0</v>
      </c>
      <c r="LDT71" s="26">
        <f t="shared" si="129"/>
        <v>0</v>
      </c>
      <c r="LDU71" s="26">
        <f t="shared" si="129"/>
        <v>0</v>
      </c>
      <c r="LDV71" s="26">
        <f t="shared" si="129"/>
        <v>0</v>
      </c>
      <c r="LDW71" s="26">
        <f t="shared" si="129"/>
        <v>0</v>
      </c>
      <c r="LDX71" s="26">
        <f t="shared" si="129"/>
        <v>0</v>
      </c>
      <c r="LDY71" s="26">
        <f t="shared" si="129"/>
        <v>0</v>
      </c>
      <c r="LDZ71" s="26">
        <f t="shared" si="129"/>
        <v>0</v>
      </c>
      <c r="LEA71" s="26">
        <f t="shared" si="129"/>
        <v>0</v>
      </c>
      <c r="LEB71" s="26">
        <f t="shared" si="129"/>
        <v>0</v>
      </c>
      <c r="LEC71" s="26">
        <f t="shared" si="129"/>
        <v>0</v>
      </c>
      <c r="LED71" s="26">
        <f t="shared" si="129"/>
        <v>0</v>
      </c>
      <c r="LEE71" s="26">
        <f t="shared" si="129"/>
        <v>0</v>
      </c>
      <c r="LEF71" s="26">
        <f t="shared" si="129"/>
        <v>0</v>
      </c>
      <c r="LEG71" s="26">
        <f t="shared" si="129"/>
        <v>0</v>
      </c>
      <c r="LEH71" s="26">
        <f t="shared" si="129"/>
        <v>0</v>
      </c>
      <c r="LEI71" s="26">
        <f t="shared" si="129"/>
        <v>0</v>
      </c>
      <c r="LEJ71" s="26">
        <f t="shared" si="129"/>
        <v>0</v>
      </c>
      <c r="LEK71" s="26">
        <f t="shared" si="129"/>
        <v>0</v>
      </c>
      <c r="LEL71" s="26">
        <f t="shared" si="129"/>
        <v>0</v>
      </c>
      <c r="LEM71" s="26">
        <f t="shared" si="129"/>
        <v>0</v>
      </c>
      <c r="LEN71" s="26">
        <f t="shared" si="129"/>
        <v>0</v>
      </c>
      <c r="LEO71" s="26">
        <f t="shared" si="129"/>
        <v>0</v>
      </c>
      <c r="LEP71" s="26">
        <f t="shared" si="129"/>
        <v>0</v>
      </c>
      <c r="LEQ71" s="26">
        <f t="shared" si="129"/>
        <v>0</v>
      </c>
      <c r="LER71" s="26">
        <f t="shared" si="129"/>
        <v>0</v>
      </c>
      <c r="LES71" s="26">
        <f t="shared" ref="LES71:LHD71" si="130">SUM(LES67:LES70)</f>
        <v>0</v>
      </c>
      <c r="LET71" s="26">
        <f t="shared" si="130"/>
        <v>0</v>
      </c>
      <c r="LEU71" s="26">
        <f t="shared" si="130"/>
        <v>0</v>
      </c>
      <c r="LEV71" s="26">
        <f t="shared" si="130"/>
        <v>0</v>
      </c>
      <c r="LEW71" s="26">
        <f t="shared" si="130"/>
        <v>0</v>
      </c>
      <c r="LEX71" s="26">
        <f t="shared" si="130"/>
        <v>0</v>
      </c>
      <c r="LEY71" s="26">
        <f t="shared" si="130"/>
        <v>0</v>
      </c>
      <c r="LEZ71" s="26">
        <f t="shared" si="130"/>
        <v>0</v>
      </c>
      <c r="LFA71" s="26">
        <f t="shared" si="130"/>
        <v>0</v>
      </c>
      <c r="LFB71" s="26">
        <f t="shared" si="130"/>
        <v>0</v>
      </c>
      <c r="LFC71" s="26">
        <f t="shared" si="130"/>
        <v>0</v>
      </c>
      <c r="LFD71" s="26">
        <f t="shared" si="130"/>
        <v>0</v>
      </c>
      <c r="LFE71" s="26">
        <f t="shared" si="130"/>
        <v>0</v>
      </c>
      <c r="LFF71" s="26">
        <f t="shared" si="130"/>
        <v>0</v>
      </c>
      <c r="LFG71" s="26">
        <f t="shared" si="130"/>
        <v>0</v>
      </c>
      <c r="LFH71" s="26">
        <f t="shared" si="130"/>
        <v>0</v>
      </c>
      <c r="LFI71" s="26">
        <f t="shared" si="130"/>
        <v>0</v>
      </c>
      <c r="LFJ71" s="26">
        <f t="shared" si="130"/>
        <v>0</v>
      </c>
      <c r="LFK71" s="26">
        <f t="shared" si="130"/>
        <v>0</v>
      </c>
      <c r="LFL71" s="26">
        <f t="shared" si="130"/>
        <v>0</v>
      </c>
      <c r="LFM71" s="26">
        <f t="shared" si="130"/>
        <v>0</v>
      </c>
      <c r="LFN71" s="26">
        <f t="shared" si="130"/>
        <v>0</v>
      </c>
      <c r="LFO71" s="26">
        <f t="shared" si="130"/>
        <v>0</v>
      </c>
      <c r="LFP71" s="26">
        <f t="shared" si="130"/>
        <v>0</v>
      </c>
      <c r="LFQ71" s="26">
        <f t="shared" si="130"/>
        <v>0</v>
      </c>
      <c r="LFR71" s="26">
        <f t="shared" si="130"/>
        <v>0</v>
      </c>
      <c r="LFS71" s="26">
        <f t="shared" si="130"/>
        <v>0</v>
      </c>
      <c r="LFT71" s="26">
        <f t="shared" si="130"/>
        <v>0</v>
      </c>
      <c r="LFU71" s="26">
        <f t="shared" si="130"/>
        <v>0</v>
      </c>
      <c r="LFV71" s="26">
        <f t="shared" si="130"/>
        <v>0</v>
      </c>
      <c r="LFW71" s="26">
        <f t="shared" si="130"/>
        <v>0</v>
      </c>
      <c r="LFX71" s="26">
        <f t="shared" si="130"/>
        <v>0</v>
      </c>
      <c r="LFY71" s="26">
        <f t="shared" si="130"/>
        <v>0</v>
      </c>
      <c r="LFZ71" s="26">
        <f t="shared" si="130"/>
        <v>0</v>
      </c>
      <c r="LGA71" s="26">
        <f t="shared" si="130"/>
        <v>0</v>
      </c>
      <c r="LGB71" s="26">
        <f t="shared" si="130"/>
        <v>0</v>
      </c>
      <c r="LGC71" s="26">
        <f t="shared" si="130"/>
        <v>0</v>
      </c>
      <c r="LGD71" s="26">
        <f t="shared" si="130"/>
        <v>0</v>
      </c>
      <c r="LGE71" s="26">
        <f t="shared" si="130"/>
        <v>0</v>
      </c>
      <c r="LGF71" s="26">
        <f t="shared" si="130"/>
        <v>0</v>
      </c>
      <c r="LGG71" s="26">
        <f t="shared" si="130"/>
        <v>0</v>
      </c>
      <c r="LGH71" s="26">
        <f t="shared" si="130"/>
        <v>0</v>
      </c>
      <c r="LGI71" s="26">
        <f t="shared" si="130"/>
        <v>0</v>
      </c>
      <c r="LGJ71" s="26">
        <f t="shared" si="130"/>
        <v>0</v>
      </c>
      <c r="LGK71" s="26">
        <f t="shared" si="130"/>
        <v>0</v>
      </c>
      <c r="LGL71" s="26">
        <f t="shared" si="130"/>
        <v>0</v>
      </c>
      <c r="LGM71" s="26">
        <f t="shared" si="130"/>
        <v>0</v>
      </c>
      <c r="LGN71" s="26">
        <f t="shared" si="130"/>
        <v>0</v>
      </c>
      <c r="LGO71" s="26">
        <f t="shared" si="130"/>
        <v>0</v>
      </c>
      <c r="LGP71" s="26">
        <f t="shared" si="130"/>
        <v>0</v>
      </c>
      <c r="LGQ71" s="26">
        <f t="shared" si="130"/>
        <v>0</v>
      </c>
      <c r="LGR71" s="26">
        <f t="shared" si="130"/>
        <v>0</v>
      </c>
      <c r="LGS71" s="26">
        <f t="shared" si="130"/>
        <v>0</v>
      </c>
      <c r="LGT71" s="26">
        <f t="shared" si="130"/>
        <v>0</v>
      </c>
      <c r="LGU71" s="26">
        <f t="shared" si="130"/>
        <v>0</v>
      </c>
      <c r="LGV71" s="26">
        <f t="shared" si="130"/>
        <v>0</v>
      </c>
      <c r="LGW71" s="26">
        <f t="shared" si="130"/>
        <v>0</v>
      </c>
      <c r="LGX71" s="26">
        <f t="shared" si="130"/>
        <v>0</v>
      </c>
      <c r="LGY71" s="26">
        <f t="shared" si="130"/>
        <v>0</v>
      </c>
      <c r="LGZ71" s="26">
        <f t="shared" si="130"/>
        <v>0</v>
      </c>
      <c r="LHA71" s="26">
        <f t="shared" si="130"/>
        <v>0</v>
      </c>
      <c r="LHB71" s="26">
        <f t="shared" si="130"/>
        <v>0</v>
      </c>
      <c r="LHC71" s="26">
        <f t="shared" si="130"/>
        <v>0</v>
      </c>
      <c r="LHD71" s="26">
        <f t="shared" si="130"/>
        <v>0</v>
      </c>
      <c r="LHE71" s="26">
        <f t="shared" ref="LHE71:LJP71" si="131">SUM(LHE67:LHE70)</f>
        <v>0</v>
      </c>
      <c r="LHF71" s="26">
        <f t="shared" si="131"/>
        <v>0</v>
      </c>
      <c r="LHG71" s="26">
        <f t="shared" si="131"/>
        <v>0</v>
      </c>
      <c r="LHH71" s="26">
        <f t="shared" si="131"/>
        <v>0</v>
      </c>
      <c r="LHI71" s="26">
        <f t="shared" si="131"/>
        <v>0</v>
      </c>
      <c r="LHJ71" s="26">
        <f t="shared" si="131"/>
        <v>0</v>
      </c>
      <c r="LHK71" s="26">
        <f t="shared" si="131"/>
        <v>0</v>
      </c>
      <c r="LHL71" s="26">
        <f t="shared" si="131"/>
        <v>0</v>
      </c>
      <c r="LHM71" s="26">
        <f t="shared" si="131"/>
        <v>0</v>
      </c>
      <c r="LHN71" s="26">
        <f t="shared" si="131"/>
        <v>0</v>
      </c>
      <c r="LHO71" s="26">
        <f t="shared" si="131"/>
        <v>0</v>
      </c>
      <c r="LHP71" s="26">
        <f t="shared" si="131"/>
        <v>0</v>
      </c>
      <c r="LHQ71" s="26">
        <f t="shared" si="131"/>
        <v>0</v>
      </c>
      <c r="LHR71" s="26">
        <f t="shared" si="131"/>
        <v>0</v>
      </c>
      <c r="LHS71" s="26">
        <f t="shared" si="131"/>
        <v>0</v>
      </c>
      <c r="LHT71" s="26">
        <f t="shared" si="131"/>
        <v>0</v>
      </c>
      <c r="LHU71" s="26">
        <f t="shared" si="131"/>
        <v>0</v>
      </c>
      <c r="LHV71" s="26">
        <f t="shared" si="131"/>
        <v>0</v>
      </c>
      <c r="LHW71" s="26">
        <f t="shared" si="131"/>
        <v>0</v>
      </c>
      <c r="LHX71" s="26">
        <f t="shared" si="131"/>
        <v>0</v>
      </c>
      <c r="LHY71" s="26">
        <f t="shared" si="131"/>
        <v>0</v>
      </c>
      <c r="LHZ71" s="26">
        <f t="shared" si="131"/>
        <v>0</v>
      </c>
      <c r="LIA71" s="26">
        <f t="shared" si="131"/>
        <v>0</v>
      </c>
      <c r="LIB71" s="26">
        <f t="shared" si="131"/>
        <v>0</v>
      </c>
      <c r="LIC71" s="26">
        <f t="shared" si="131"/>
        <v>0</v>
      </c>
      <c r="LID71" s="26">
        <f t="shared" si="131"/>
        <v>0</v>
      </c>
      <c r="LIE71" s="26">
        <f t="shared" si="131"/>
        <v>0</v>
      </c>
      <c r="LIF71" s="26">
        <f t="shared" si="131"/>
        <v>0</v>
      </c>
      <c r="LIG71" s="26">
        <f t="shared" si="131"/>
        <v>0</v>
      </c>
      <c r="LIH71" s="26">
        <f t="shared" si="131"/>
        <v>0</v>
      </c>
      <c r="LII71" s="26">
        <f t="shared" si="131"/>
        <v>0</v>
      </c>
      <c r="LIJ71" s="26">
        <f t="shared" si="131"/>
        <v>0</v>
      </c>
      <c r="LIK71" s="26">
        <f t="shared" si="131"/>
        <v>0</v>
      </c>
      <c r="LIL71" s="26">
        <f t="shared" si="131"/>
        <v>0</v>
      </c>
      <c r="LIM71" s="26">
        <f t="shared" si="131"/>
        <v>0</v>
      </c>
      <c r="LIN71" s="26">
        <f t="shared" si="131"/>
        <v>0</v>
      </c>
      <c r="LIO71" s="26">
        <f t="shared" si="131"/>
        <v>0</v>
      </c>
      <c r="LIP71" s="26">
        <f t="shared" si="131"/>
        <v>0</v>
      </c>
      <c r="LIQ71" s="26">
        <f t="shared" si="131"/>
        <v>0</v>
      </c>
      <c r="LIR71" s="26">
        <f t="shared" si="131"/>
        <v>0</v>
      </c>
      <c r="LIS71" s="26">
        <f t="shared" si="131"/>
        <v>0</v>
      </c>
      <c r="LIT71" s="26">
        <f t="shared" si="131"/>
        <v>0</v>
      </c>
      <c r="LIU71" s="26">
        <f t="shared" si="131"/>
        <v>0</v>
      </c>
      <c r="LIV71" s="26">
        <f t="shared" si="131"/>
        <v>0</v>
      </c>
      <c r="LIW71" s="26">
        <f t="shared" si="131"/>
        <v>0</v>
      </c>
      <c r="LIX71" s="26">
        <f t="shared" si="131"/>
        <v>0</v>
      </c>
      <c r="LIY71" s="26">
        <f t="shared" si="131"/>
        <v>0</v>
      </c>
      <c r="LIZ71" s="26">
        <f t="shared" si="131"/>
        <v>0</v>
      </c>
      <c r="LJA71" s="26">
        <f t="shared" si="131"/>
        <v>0</v>
      </c>
      <c r="LJB71" s="26">
        <f t="shared" si="131"/>
        <v>0</v>
      </c>
      <c r="LJC71" s="26">
        <f t="shared" si="131"/>
        <v>0</v>
      </c>
      <c r="LJD71" s="26">
        <f t="shared" si="131"/>
        <v>0</v>
      </c>
      <c r="LJE71" s="26">
        <f t="shared" si="131"/>
        <v>0</v>
      </c>
      <c r="LJF71" s="26">
        <f t="shared" si="131"/>
        <v>0</v>
      </c>
      <c r="LJG71" s="26">
        <f t="shared" si="131"/>
        <v>0</v>
      </c>
      <c r="LJH71" s="26">
        <f t="shared" si="131"/>
        <v>0</v>
      </c>
      <c r="LJI71" s="26">
        <f t="shared" si="131"/>
        <v>0</v>
      </c>
      <c r="LJJ71" s="26">
        <f t="shared" si="131"/>
        <v>0</v>
      </c>
      <c r="LJK71" s="26">
        <f t="shared" si="131"/>
        <v>0</v>
      </c>
      <c r="LJL71" s="26">
        <f t="shared" si="131"/>
        <v>0</v>
      </c>
      <c r="LJM71" s="26">
        <f t="shared" si="131"/>
        <v>0</v>
      </c>
      <c r="LJN71" s="26">
        <f t="shared" si="131"/>
        <v>0</v>
      </c>
      <c r="LJO71" s="26">
        <f t="shared" si="131"/>
        <v>0</v>
      </c>
      <c r="LJP71" s="26">
        <f t="shared" si="131"/>
        <v>0</v>
      </c>
      <c r="LJQ71" s="26">
        <f t="shared" ref="LJQ71:LMB71" si="132">SUM(LJQ67:LJQ70)</f>
        <v>0</v>
      </c>
      <c r="LJR71" s="26">
        <f t="shared" si="132"/>
        <v>0</v>
      </c>
      <c r="LJS71" s="26">
        <f t="shared" si="132"/>
        <v>0</v>
      </c>
      <c r="LJT71" s="26">
        <f t="shared" si="132"/>
        <v>0</v>
      </c>
      <c r="LJU71" s="26">
        <f t="shared" si="132"/>
        <v>0</v>
      </c>
      <c r="LJV71" s="26">
        <f t="shared" si="132"/>
        <v>0</v>
      </c>
      <c r="LJW71" s="26">
        <f t="shared" si="132"/>
        <v>0</v>
      </c>
      <c r="LJX71" s="26">
        <f t="shared" si="132"/>
        <v>0</v>
      </c>
      <c r="LJY71" s="26">
        <f t="shared" si="132"/>
        <v>0</v>
      </c>
      <c r="LJZ71" s="26">
        <f t="shared" si="132"/>
        <v>0</v>
      </c>
      <c r="LKA71" s="26">
        <f t="shared" si="132"/>
        <v>0</v>
      </c>
      <c r="LKB71" s="26">
        <f t="shared" si="132"/>
        <v>0</v>
      </c>
      <c r="LKC71" s="26">
        <f t="shared" si="132"/>
        <v>0</v>
      </c>
      <c r="LKD71" s="26">
        <f t="shared" si="132"/>
        <v>0</v>
      </c>
      <c r="LKE71" s="26">
        <f t="shared" si="132"/>
        <v>0</v>
      </c>
      <c r="LKF71" s="26">
        <f t="shared" si="132"/>
        <v>0</v>
      </c>
      <c r="LKG71" s="26">
        <f t="shared" si="132"/>
        <v>0</v>
      </c>
      <c r="LKH71" s="26">
        <f t="shared" si="132"/>
        <v>0</v>
      </c>
      <c r="LKI71" s="26">
        <f t="shared" si="132"/>
        <v>0</v>
      </c>
      <c r="LKJ71" s="26">
        <f t="shared" si="132"/>
        <v>0</v>
      </c>
      <c r="LKK71" s="26">
        <f t="shared" si="132"/>
        <v>0</v>
      </c>
      <c r="LKL71" s="26">
        <f t="shared" si="132"/>
        <v>0</v>
      </c>
      <c r="LKM71" s="26">
        <f t="shared" si="132"/>
        <v>0</v>
      </c>
      <c r="LKN71" s="26">
        <f t="shared" si="132"/>
        <v>0</v>
      </c>
      <c r="LKO71" s="26">
        <f t="shared" si="132"/>
        <v>0</v>
      </c>
      <c r="LKP71" s="26">
        <f t="shared" si="132"/>
        <v>0</v>
      </c>
      <c r="LKQ71" s="26">
        <f t="shared" si="132"/>
        <v>0</v>
      </c>
      <c r="LKR71" s="26">
        <f t="shared" si="132"/>
        <v>0</v>
      </c>
      <c r="LKS71" s="26">
        <f t="shared" si="132"/>
        <v>0</v>
      </c>
      <c r="LKT71" s="26">
        <f t="shared" si="132"/>
        <v>0</v>
      </c>
      <c r="LKU71" s="26">
        <f t="shared" si="132"/>
        <v>0</v>
      </c>
      <c r="LKV71" s="26">
        <f t="shared" si="132"/>
        <v>0</v>
      </c>
      <c r="LKW71" s="26">
        <f t="shared" si="132"/>
        <v>0</v>
      </c>
      <c r="LKX71" s="26">
        <f t="shared" si="132"/>
        <v>0</v>
      </c>
      <c r="LKY71" s="26">
        <f t="shared" si="132"/>
        <v>0</v>
      </c>
      <c r="LKZ71" s="26">
        <f t="shared" si="132"/>
        <v>0</v>
      </c>
      <c r="LLA71" s="26">
        <f t="shared" si="132"/>
        <v>0</v>
      </c>
      <c r="LLB71" s="26">
        <f t="shared" si="132"/>
        <v>0</v>
      </c>
      <c r="LLC71" s="26">
        <f t="shared" si="132"/>
        <v>0</v>
      </c>
      <c r="LLD71" s="26">
        <f t="shared" si="132"/>
        <v>0</v>
      </c>
      <c r="LLE71" s="26">
        <f t="shared" si="132"/>
        <v>0</v>
      </c>
      <c r="LLF71" s="26">
        <f t="shared" si="132"/>
        <v>0</v>
      </c>
      <c r="LLG71" s="26">
        <f t="shared" si="132"/>
        <v>0</v>
      </c>
      <c r="LLH71" s="26">
        <f t="shared" si="132"/>
        <v>0</v>
      </c>
      <c r="LLI71" s="26">
        <f t="shared" si="132"/>
        <v>0</v>
      </c>
      <c r="LLJ71" s="26">
        <f t="shared" si="132"/>
        <v>0</v>
      </c>
      <c r="LLK71" s="26">
        <f t="shared" si="132"/>
        <v>0</v>
      </c>
      <c r="LLL71" s="26">
        <f t="shared" si="132"/>
        <v>0</v>
      </c>
      <c r="LLM71" s="26">
        <f t="shared" si="132"/>
        <v>0</v>
      </c>
      <c r="LLN71" s="26">
        <f t="shared" si="132"/>
        <v>0</v>
      </c>
      <c r="LLO71" s="26">
        <f t="shared" si="132"/>
        <v>0</v>
      </c>
      <c r="LLP71" s="26">
        <f t="shared" si="132"/>
        <v>0</v>
      </c>
      <c r="LLQ71" s="26">
        <f t="shared" si="132"/>
        <v>0</v>
      </c>
      <c r="LLR71" s="26">
        <f t="shared" si="132"/>
        <v>0</v>
      </c>
      <c r="LLS71" s="26">
        <f t="shared" si="132"/>
        <v>0</v>
      </c>
      <c r="LLT71" s="26">
        <f t="shared" si="132"/>
        <v>0</v>
      </c>
      <c r="LLU71" s="26">
        <f t="shared" si="132"/>
        <v>0</v>
      </c>
      <c r="LLV71" s="26">
        <f t="shared" si="132"/>
        <v>0</v>
      </c>
      <c r="LLW71" s="26">
        <f t="shared" si="132"/>
        <v>0</v>
      </c>
      <c r="LLX71" s="26">
        <f t="shared" si="132"/>
        <v>0</v>
      </c>
      <c r="LLY71" s="26">
        <f t="shared" si="132"/>
        <v>0</v>
      </c>
      <c r="LLZ71" s="26">
        <f t="shared" si="132"/>
        <v>0</v>
      </c>
      <c r="LMA71" s="26">
        <f t="shared" si="132"/>
        <v>0</v>
      </c>
      <c r="LMB71" s="26">
        <f t="shared" si="132"/>
        <v>0</v>
      </c>
      <c r="LMC71" s="26">
        <f t="shared" ref="LMC71:LON71" si="133">SUM(LMC67:LMC70)</f>
        <v>0</v>
      </c>
      <c r="LMD71" s="26">
        <f t="shared" si="133"/>
        <v>0</v>
      </c>
      <c r="LME71" s="26">
        <f t="shared" si="133"/>
        <v>0</v>
      </c>
      <c r="LMF71" s="26">
        <f t="shared" si="133"/>
        <v>0</v>
      </c>
      <c r="LMG71" s="26">
        <f t="shared" si="133"/>
        <v>0</v>
      </c>
      <c r="LMH71" s="26">
        <f t="shared" si="133"/>
        <v>0</v>
      </c>
      <c r="LMI71" s="26">
        <f t="shared" si="133"/>
        <v>0</v>
      </c>
      <c r="LMJ71" s="26">
        <f t="shared" si="133"/>
        <v>0</v>
      </c>
      <c r="LMK71" s="26">
        <f t="shared" si="133"/>
        <v>0</v>
      </c>
      <c r="LML71" s="26">
        <f t="shared" si="133"/>
        <v>0</v>
      </c>
      <c r="LMM71" s="26">
        <f t="shared" si="133"/>
        <v>0</v>
      </c>
      <c r="LMN71" s="26">
        <f t="shared" si="133"/>
        <v>0</v>
      </c>
      <c r="LMO71" s="26">
        <f t="shared" si="133"/>
        <v>0</v>
      </c>
      <c r="LMP71" s="26">
        <f t="shared" si="133"/>
        <v>0</v>
      </c>
      <c r="LMQ71" s="26">
        <f t="shared" si="133"/>
        <v>0</v>
      </c>
      <c r="LMR71" s="26">
        <f t="shared" si="133"/>
        <v>0</v>
      </c>
      <c r="LMS71" s="26">
        <f t="shared" si="133"/>
        <v>0</v>
      </c>
      <c r="LMT71" s="26">
        <f t="shared" si="133"/>
        <v>0</v>
      </c>
      <c r="LMU71" s="26">
        <f t="shared" si="133"/>
        <v>0</v>
      </c>
      <c r="LMV71" s="26">
        <f t="shared" si="133"/>
        <v>0</v>
      </c>
      <c r="LMW71" s="26">
        <f t="shared" si="133"/>
        <v>0</v>
      </c>
      <c r="LMX71" s="26">
        <f t="shared" si="133"/>
        <v>0</v>
      </c>
      <c r="LMY71" s="26">
        <f t="shared" si="133"/>
        <v>0</v>
      </c>
      <c r="LMZ71" s="26">
        <f t="shared" si="133"/>
        <v>0</v>
      </c>
      <c r="LNA71" s="26">
        <f t="shared" si="133"/>
        <v>0</v>
      </c>
      <c r="LNB71" s="26">
        <f t="shared" si="133"/>
        <v>0</v>
      </c>
      <c r="LNC71" s="26">
        <f t="shared" si="133"/>
        <v>0</v>
      </c>
      <c r="LND71" s="26">
        <f t="shared" si="133"/>
        <v>0</v>
      </c>
      <c r="LNE71" s="26">
        <f t="shared" si="133"/>
        <v>0</v>
      </c>
      <c r="LNF71" s="26">
        <f t="shared" si="133"/>
        <v>0</v>
      </c>
      <c r="LNG71" s="26">
        <f t="shared" si="133"/>
        <v>0</v>
      </c>
      <c r="LNH71" s="26">
        <f t="shared" si="133"/>
        <v>0</v>
      </c>
      <c r="LNI71" s="26">
        <f t="shared" si="133"/>
        <v>0</v>
      </c>
      <c r="LNJ71" s="26">
        <f t="shared" si="133"/>
        <v>0</v>
      </c>
      <c r="LNK71" s="26">
        <f t="shared" si="133"/>
        <v>0</v>
      </c>
      <c r="LNL71" s="26">
        <f t="shared" si="133"/>
        <v>0</v>
      </c>
      <c r="LNM71" s="26">
        <f t="shared" si="133"/>
        <v>0</v>
      </c>
      <c r="LNN71" s="26">
        <f t="shared" si="133"/>
        <v>0</v>
      </c>
      <c r="LNO71" s="26">
        <f t="shared" si="133"/>
        <v>0</v>
      </c>
      <c r="LNP71" s="26">
        <f t="shared" si="133"/>
        <v>0</v>
      </c>
      <c r="LNQ71" s="26">
        <f t="shared" si="133"/>
        <v>0</v>
      </c>
      <c r="LNR71" s="26">
        <f t="shared" si="133"/>
        <v>0</v>
      </c>
      <c r="LNS71" s="26">
        <f t="shared" si="133"/>
        <v>0</v>
      </c>
      <c r="LNT71" s="26">
        <f t="shared" si="133"/>
        <v>0</v>
      </c>
      <c r="LNU71" s="26">
        <f t="shared" si="133"/>
        <v>0</v>
      </c>
      <c r="LNV71" s="26">
        <f t="shared" si="133"/>
        <v>0</v>
      </c>
      <c r="LNW71" s="26">
        <f t="shared" si="133"/>
        <v>0</v>
      </c>
      <c r="LNX71" s="26">
        <f t="shared" si="133"/>
        <v>0</v>
      </c>
      <c r="LNY71" s="26">
        <f t="shared" si="133"/>
        <v>0</v>
      </c>
      <c r="LNZ71" s="26">
        <f t="shared" si="133"/>
        <v>0</v>
      </c>
      <c r="LOA71" s="26">
        <f t="shared" si="133"/>
        <v>0</v>
      </c>
      <c r="LOB71" s="26">
        <f t="shared" si="133"/>
        <v>0</v>
      </c>
      <c r="LOC71" s="26">
        <f t="shared" si="133"/>
        <v>0</v>
      </c>
      <c r="LOD71" s="26">
        <f t="shared" si="133"/>
        <v>0</v>
      </c>
      <c r="LOE71" s="26">
        <f t="shared" si="133"/>
        <v>0</v>
      </c>
      <c r="LOF71" s="26">
        <f t="shared" si="133"/>
        <v>0</v>
      </c>
      <c r="LOG71" s="26">
        <f t="shared" si="133"/>
        <v>0</v>
      </c>
      <c r="LOH71" s="26">
        <f t="shared" si="133"/>
        <v>0</v>
      </c>
      <c r="LOI71" s="26">
        <f t="shared" si="133"/>
        <v>0</v>
      </c>
      <c r="LOJ71" s="26">
        <f t="shared" si="133"/>
        <v>0</v>
      </c>
      <c r="LOK71" s="26">
        <f t="shared" si="133"/>
        <v>0</v>
      </c>
      <c r="LOL71" s="26">
        <f t="shared" si="133"/>
        <v>0</v>
      </c>
      <c r="LOM71" s="26">
        <f t="shared" si="133"/>
        <v>0</v>
      </c>
      <c r="LON71" s="26">
        <f t="shared" si="133"/>
        <v>0</v>
      </c>
      <c r="LOO71" s="26">
        <f t="shared" ref="LOO71:LQZ71" si="134">SUM(LOO67:LOO70)</f>
        <v>0</v>
      </c>
      <c r="LOP71" s="26">
        <f t="shared" si="134"/>
        <v>0</v>
      </c>
      <c r="LOQ71" s="26">
        <f t="shared" si="134"/>
        <v>0</v>
      </c>
      <c r="LOR71" s="26">
        <f t="shared" si="134"/>
        <v>0</v>
      </c>
      <c r="LOS71" s="26">
        <f t="shared" si="134"/>
        <v>0</v>
      </c>
      <c r="LOT71" s="26">
        <f t="shared" si="134"/>
        <v>0</v>
      </c>
      <c r="LOU71" s="26">
        <f t="shared" si="134"/>
        <v>0</v>
      </c>
      <c r="LOV71" s="26">
        <f t="shared" si="134"/>
        <v>0</v>
      </c>
      <c r="LOW71" s="26">
        <f t="shared" si="134"/>
        <v>0</v>
      </c>
      <c r="LOX71" s="26">
        <f t="shared" si="134"/>
        <v>0</v>
      </c>
      <c r="LOY71" s="26">
        <f t="shared" si="134"/>
        <v>0</v>
      </c>
      <c r="LOZ71" s="26">
        <f t="shared" si="134"/>
        <v>0</v>
      </c>
      <c r="LPA71" s="26">
        <f t="shared" si="134"/>
        <v>0</v>
      </c>
      <c r="LPB71" s="26">
        <f t="shared" si="134"/>
        <v>0</v>
      </c>
      <c r="LPC71" s="26">
        <f t="shared" si="134"/>
        <v>0</v>
      </c>
      <c r="LPD71" s="26">
        <f t="shared" si="134"/>
        <v>0</v>
      </c>
      <c r="LPE71" s="26">
        <f t="shared" si="134"/>
        <v>0</v>
      </c>
      <c r="LPF71" s="26">
        <f t="shared" si="134"/>
        <v>0</v>
      </c>
      <c r="LPG71" s="26">
        <f t="shared" si="134"/>
        <v>0</v>
      </c>
      <c r="LPH71" s="26">
        <f t="shared" si="134"/>
        <v>0</v>
      </c>
      <c r="LPI71" s="26">
        <f t="shared" si="134"/>
        <v>0</v>
      </c>
      <c r="LPJ71" s="26">
        <f t="shared" si="134"/>
        <v>0</v>
      </c>
      <c r="LPK71" s="26">
        <f t="shared" si="134"/>
        <v>0</v>
      </c>
      <c r="LPL71" s="26">
        <f t="shared" si="134"/>
        <v>0</v>
      </c>
      <c r="LPM71" s="26">
        <f t="shared" si="134"/>
        <v>0</v>
      </c>
      <c r="LPN71" s="26">
        <f t="shared" si="134"/>
        <v>0</v>
      </c>
      <c r="LPO71" s="26">
        <f t="shared" si="134"/>
        <v>0</v>
      </c>
      <c r="LPP71" s="26">
        <f t="shared" si="134"/>
        <v>0</v>
      </c>
      <c r="LPQ71" s="26">
        <f t="shared" si="134"/>
        <v>0</v>
      </c>
      <c r="LPR71" s="26">
        <f t="shared" si="134"/>
        <v>0</v>
      </c>
      <c r="LPS71" s="26">
        <f t="shared" si="134"/>
        <v>0</v>
      </c>
      <c r="LPT71" s="26">
        <f t="shared" si="134"/>
        <v>0</v>
      </c>
      <c r="LPU71" s="26">
        <f t="shared" si="134"/>
        <v>0</v>
      </c>
      <c r="LPV71" s="26">
        <f t="shared" si="134"/>
        <v>0</v>
      </c>
      <c r="LPW71" s="26">
        <f t="shared" si="134"/>
        <v>0</v>
      </c>
      <c r="LPX71" s="26">
        <f t="shared" si="134"/>
        <v>0</v>
      </c>
      <c r="LPY71" s="26">
        <f t="shared" si="134"/>
        <v>0</v>
      </c>
      <c r="LPZ71" s="26">
        <f t="shared" si="134"/>
        <v>0</v>
      </c>
      <c r="LQA71" s="26">
        <f t="shared" si="134"/>
        <v>0</v>
      </c>
      <c r="LQB71" s="26">
        <f t="shared" si="134"/>
        <v>0</v>
      </c>
      <c r="LQC71" s="26">
        <f t="shared" si="134"/>
        <v>0</v>
      </c>
      <c r="LQD71" s="26">
        <f t="shared" si="134"/>
        <v>0</v>
      </c>
      <c r="LQE71" s="26">
        <f t="shared" si="134"/>
        <v>0</v>
      </c>
      <c r="LQF71" s="26">
        <f t="shared" si="134"/>
        <v>0</v>
      </c>
      <c r="LQG71" s="26">
        <f t="shared" si="134"/>
        <v>0</v>
      </c>
      <c r="LQH71" s="26">
        <f t="shared" si="134"/>
        <v>0</v>
      </c>
      <c r="LQI71" s="26">
        <f t="shared" si="134"/>
        <v>0</v>
      </c>
      <c r="LQJ71" s="26">
        <f t="shared" si="134"/>
        <v>0</v>
      </c>
      <c r="LQK71" s="26">
        <f t="shared" si="134"/>
        <v>0</v>
      </c>
      <c r="LQL71" s="26">
        <f t="shared" si="134"/>
        <v>0</v>
      </c>
      <c r="LQM71" s="26">
        <f t="shared" si="134"/>
        <v>0</v>
      </c>
      <c r="LQN71" s="26">
        <f t="shared" si="134"/>
        <v>0</v>
      </c>
      <c r="LQO71" s="26">
        <f t="shared" si="134"/>
        <v>0</v>
      </c>
      <c r="LQP71" s="26">
        <f t="shared" si="134"/>
        <v>0</v>
      </c>
      <c r="LQQ71" s="26">
        <f t="shared" si="134"/>
        <v>0</v>
      </c>
      <c r="LQR71" s="26">
        <f t="shared" si="134"/>
        <v>0</v>
      </c>
      <c r="LQS71" s="26">
        <f t="shared" si="134"/>
        <v>0</v>
      </c>
      <c r="LQT71" s="26">
        <f t="shared" si="134"/>
        <v>0</v>
      </c>
      <c r="LQU71" s="26">
        <f t="shared" si="134"/>
        <v>0</v>
      </c>
      <c r="LQV71" s="26">
        <f t="shared" si="134"/>
        <v>0</v>
      </c>
      <c r="LQW71" s="26">
        <f t="shared" si="134"/>
        <v>0</v>
      </c>
      <c r="LQX71" s="26">
        <f t="shared" si="134"/>
        <v>0</v>
      </c>
      <c r="LQY71" s="26">
        <f t="shared" si="134"/>
        <v>0</v>
      </c>
      <c r="LQZ71" s="26">
        <f t="shared" si="134"/>
        <v>0</v>
      </c>
      <c r="LRA71" s="26">
        <f t="shared" ref="LRA71:LTL71" si="135">SUM(LRA67:LRA70)</f>
        <v>0</v>
      </c>
      <c r="LRB71" s="26">
        <f t="shared" si="135"/>
        <v>0</v>
      </c>
      <c r="LRC71" s="26">
        <f t="shared" si="135"/>
        <v>0</v>
      </c>
      <c r="LRD71" s="26">
        <f t="shared" si="135"/>
        <v>0</v>
      </c>
      <c r="LRE71" s="26">
        <f t="shared" si="135"/>
        <v>0</v>
      </c>
      <c r="LRF71" s="26">
        <f t="shared" si="135"/>
        <v>0</v>
      </c>
      <c r="LRG71" s="26">
        <f t="shared" si="135"/>
        <v>0</v>
      </c>
      <c r="LRH71" s="26">
        <f t="shared" si="135"/>
        <v>0</v>
      </c>
      <c r="LRI71" s="26">
        <f t="shared" si="135"/>
        <v>0</v>
      </c>
      <c r="LRJ71" s="26">
        <f t="shared" si="135"/>
        <v>0</v>
      </c>
      <c r="LRK71" s="26">
        <f t="shared" si="135"/>
        <v>0</v>
      </c>
      <c r="LRL71" s="26">
        <f t="shared" si="135"/>
        <v>0</v>
      </c>
      <c r="LRM71" s="26">
        <f t="shared" si="135"/>
        <v>0</v>
      </c>
      <c r="LRN71" s="26">
        <f t="shared" si="135"/>
        <v>0</v>
      </c>
      <c r="LRO71" s="26">
        <f t="shared" si="135"/>
        <v>0</v>
      </c>
      <c r="LRP71" s="26">
        <f t="shared" si="135"/>
        <v>0</v>
      </c>
      <c r="LRQ71" s="26">
        <f t="shared" si="135"/>
        <v>0</v>
      </c>
      <c r="LRR71" s="26">
        <f t="shared" si="135"/>
        <v>0</v>
      </c>
      <c r="LRS71" s="26">
        <f t="shared" si="135"/>
        <v>0</v>
      </c>
      <c r="LRT71" s="26">
        <f t="shared" si="135"/>
        <v>0</v>
      </c>
      <c r="LRU71" s="26">
        <f t="shared" si="135"/>
        <v>0</v>
      </c>
      <c r="LRV71" s="26">
        <f t="shared" si="135"/>
        <v>0</v>
      </c>
      <c r="LRW71" s="26">
        <f t="shared" si="135"/>
        <v>0</v>
      </c>
      <c r="LRX71" s="26">
        <f t="shared" si="135"/>
        <v>0</v>
      </c>
      <c r="LRY71" s="26">
        <f t="shared" si="135"/>
        <v>0</v>
      </c>
      <c r="LRZ71" s="26">
        <f t="shared" si="135"/>
        <v>0</v>
      </c>
      <c r="LSA71" s="26">
        <f t="shared" si="135"/>
        <v>0</v>
      </c>
      <c r="LSB71" s="26">
        <f t="shared" si="135"/>
        <v>0</v>
      </c>
      <c r="LSC71" s="26">
        <f t="shared" si="135"/>
        <v>0</v>
      </c>
      <c r="LSD71" s="26">
        <f t="shared" si="135"/>
        <v>0</v>
      </c>
      <c r="LSE71" s="26">
        <f t="shared" si="135"/>
        <v>0</v>
      </c>
      <c r="LSF71" s="26">
        <f t="shared" si="135"/>
        <v>0</v>
      </c>
      <c r="LSG71" s="26">
        <f t="shared" si="135"/>
        <v>0</v>
      </c>
      <c r="LSH71" s="26">
        <f t="shared" si="135"/>
        <v>0</v>
      </c>
      <c r="LSI71" s="26">
        <f t="shared" si="135"/>
        <v>0</v>
      </c>
      <c r="LSJ71" s="26">
        <f t="shared" si="135"/>
        <v>0</v>
      </c>
      <c r="LSK71" s="26">
        <f t="shared" si="135"/>
        <v>0</v>
      </c>
      <c r="LSL71" s="26">
        <f t="shared" si="135"/>
        <v>0</v>
      </c>
      <c r="LSM71" s="26">
        <f t="shared" si="135"/>
        <v>0</v>
      </c>
      <c r="LSN71" s="26">
        <f t="shared" si="135"/>
        <v>0</v>
      </c>
      <c r="LSO71" s="26">
        <f t="shared" si="135"/>
        <v>0</v>
      </c>
      <c r="LSP71" s="26">
        <f t="shared" si="135"/>
        <v>0</v>
      </c>
      <c r="LSQ71" s="26">
        <f t="shared" si="135"/>
        <v>0</v>
      </c>
      <c r="LSR71" s="26">
        <f t="shared" si="135"/>
        <v>0</v>
      </c>
      <c r="LSS71" s="26">
        <f t="shared" si="135"/>
        <v>0</v>
      </c>
      <c r="LST71" s="26">
        <f t="shared" si="135"/>
        <v>0</v>
      </c>
      <c r="LSU71" s="26">
        <f t="shared" si="135"/>
        <v>0</v>
      </c>
      <c r="LSV71" s="26">
        <f t="shared" si="135"/>
        <v>0</v>
      </c>
      <c r="LSW71" s="26">
        <f t="shared" si="135"/>
        <v>0</v>
      </c>
      <c r="LSX71" s="26">
        <f t="shared" si="135"/>
        <v>0</v>
      </c>
      <c r="LSY71" s="26">
        <f t="shared" si="135"/>
        <v>0</v>
      </c>
      <c r="LSZ71" s="26">
        <f t="shared" si="135"/>
        <v>0</v>
      </c>
      <c r="LTA71" s="26">
        <f t="shared" si="135"/>
        <v>0</v>
      </c>
      <c r="LTB71" s="26">
        <f t="shared" si="135"/>
        <v>0</v>
      </c>
      <c r="LTC71" s="26">
        <f t="shared" si="135"/>
        <v>0</v>
      </c>
      <c r="LTD71" s="26">
        <f t="shared" si="135"/>
        <v>0</v>
      </c>
      <c r="LTE71" s="26">
        <f t="shared" si="135"/>
        <v>0</v>
      </c>
      <c r="LTF71" s="26">
        <f t="shared" si="135"/>
        <v>0</v>
      </c>
      <c r="LTG71" s="26">
        <f t="shared" si="135"/>
        <v>0</v>
      </c>
      <c r="LTH71" s="26">
        <f t="shared" si="135"/>
        <v>0</v>
      </c>
      <c r="LTI71" s="26">
        <f t="shared" si="135"/>
        <v>0</v>
      </c>
      <c r="LTJ71" s="26">
        <f t="shared" si="135"/>
        <v>0</v>
      </c>
      <c r="LTK71" s="26">
        <f t="shared" si="135"/>
        <v>0</v>
      </c>
      <c r="LTL71" s="26">
        <f t="shared" si="135"/>
        <v>0</v>
      </c>
      <c r="LTM71" s="26">
        <f t="shared" ref="LTM71:LVX71" si="136">SUM(LTM67:LTM70)</f>
        <v>0</v>
      </c>
      <c r="LTN71" s="26">
        <f t="shared" si="136"/>
        <v>0</v>
      </c>
      <c r="LTO71" s="26">
        <f t="shared" si="136"/>
        <v>0</v>
      </c>
      <c r="LTP71" s="26">
        <f t="shared" si="136"/>
        <v>0</v>
      </c>
      <c r="LTQ71" s="26">
        <f t="shared" si="136"/>
        <v>0</v>
      </c>
      <c r="LTR71" s="26">
        <f t="shared" si="136"/>
        <v>0</v>
      </c>
      <c r="LTS71" s="26">
        <f t="shared" si="136"/>
        <v>0</v>
      </c>
      <c r="LTT71" s="26">
        <f t="shared" si="136"/>
        <v>0</v>
      </c>
      <c r="LTU71" s="26">
        <f t="shared" si="136"/>
        <v>0</v>
      </c>
      <c r="LTV71" s="26">
        <f t="shared" si="136"/>
        <v>0</v>
      </c>
      <c r="LTW71" s="26">
        <f t="shared" si="136"/>
        <v>0</v>
      </c>
      <c r="LTX71" s="26">
        <f t="shared" si="136"/>
        <v>0</v>
      </c>
      <c r="LTY71" s="26">
        <f t="shared" si="136"/>
        <v>0</v>
      </c>
      <c r="LTZ71" s="26">
        <f t="shared" si="136"/>
        <v>0</v>
      </c>
      <c r="LUA71" s="26">
        <f t="shared" si="136"/>
        <v>0</v>
      </c>
      <c r="LUB71" s="26">
        <f t="shared" si="136"/>
        <v>0</v>
      </c>
      <c r="LUC71" s="26">
        <f t="shared" si="136"/>
        <v>0</v>
      </c>
      <c r="LUD71" s="26">
        <f t="shared" si="136"/>
        <v>0</v>
      </c>
      <c r="LUE71" s="26">
        <f t="shared" si="136"/>
        <v>0</v>
      </c>
      <c r="LUF71" s="26">
        <f t="shared" si="136"/>
        <v>0</v>
      </c>
      <c r="LUG71" s="26">
        <f t="shared" si="136"/>
        <v>0</v>
      </c>
      <c r="LUH71" s="26">
        <f t="shared" si="136"/>
        <v>0</v>
      </c>
      <c r="LUI71" s="26">
        <f t="shared" si="136"/>
        <v>0</v>
      </c>
      <c r="LUJ71" s="26">
        <f t="shared" si="136"/>
        <v>0</v>
      </c>
      <c r="LUK71" s="26">
        <f t="shared" si="136"/>
        <v>0</v>
      </c>
      <c r="LUL71" s="26">
        <f t="shared" si="136"/>
        <v>0</v>
      </c>
      <c r="LUM71" s="26">
        <f t="shared" si="136"/>
        <v>0</v>
      </c>
      <c r="LUN71" s="26">
        <f t="shared" si="136"/>
        <v>0</v>
      </c>
      <c r="LUO71" s="26">
        <f t="shared" si="136"/>
        <v>0</v>
      </c>
      <c r="LUP71" s="26">
        <f t="shared" si="136"/>
        <v>0</v>
      </c>
      <c r="LUQ71" s="26">
        <f t="shared" si="136"/>
        <v>0</v>
      </c>
      <c r="LUR71" s="26">
        <f t="shared" si="136"/>
        <v>0</v>
      </c>
      <c r="LUS71" s="26">
        <f t="shared" si="136"/>
        <v>0</v>
      </c>
      <c r="LUT71" s="26">
        <f t="shared" si="136"/>
        <v>0</v>
      </c>
      <c r="LUU71" s="26">
        <f t="shared" si="136"/>
        <v>0</v>
      </c>
      <c r="LUV71" s="26">
        <f t="shared" si="136"/>
        <v>0</v>
      </c>
      <c r="LUW71" s="26">
        <f t="shared" si="136"/>
        <v>0</v>
      </c>
      <c r="LUX71" s="26">
        <f t="shared" si="136"/>
        <v>0</v>
      </c>
      <c r="LUY71" s="26">
        <f t="shared" si="136"/>
        <v>0</v>
      </c>
      <c r="LUZ71" s="26">
        <f t="shared" si="136"/>
        <v>0</v>
      </c>
      <c r="LVA71" s="26">
        <f t="shared" si="136"/>
        <v>0</v>
      </c>
      <c r="LVB71" s="26">
        <f t="shared" si="136"/>
        <v>0</v>
      </c>
      <c r="LVC71" s="26">
        <f t="shared" si="136"/>
        <v>0</v>
      </c>
      <c r="LVD71" s="26">
        <f t="shared" si="136"/>
        <v>0</v>
      </c>
      <c r="LVE71" s="26">
        <f t="shared" si="136"/>
        <v>0</v>
      </c>
      <c r="LVF71" s="26">
        <f t="shared" si="136"/>
        <v>0</v>
      </c>
      <c r="LVG71" s="26">
        <f t="shared" si="136"/>
        <v>0</v>
      </c>
      <c r="LVH71" s="26">
        <f t="shared" si="136"/>
        <v>0</v>
      </c>
      <c r="LVI71" s="26">
        <f t="shared" si="136"/>
        <v>0</v>
      </c>
      <c r="LVJ71" s="26">
        <f t="shared" si="136"/>
        <v>0</v>
      </c>
      <c r="LVK71" s="26">
        <f t="shared" si="136"/>
        <v>0</v>
      </c>
      <c r="LVL71" s="26">
        <f t="shared" si="136"/>
        <v>0</v>
      </c>
      <c r="LVM71" s="26">
        <f t="shared" si="136"/>
        <v>0</v>
      </c>
      <c r="LVN71" s="26">
        <f t="shared" si="136"/>
        <v>0</v>
      </c>
      <c r="LVO71" s="26">
        <f t="shared" si="136"/>
        <v>0</v>
      </c>
      <c r="LVP71" s="26">
        <f t="shared" si="136"/>
        <v>0</v>
      </c>
      <c r="LVQ71" s="26">
        <f t="shared" si="136"/>
        <v>0</v>
      </c>
      <c r="LVR71" s="26">
        <f t="shared" si="136"/>
        <v>0</v>
      </c>
      <c r="LVS71" s="26">
        <f t="shared" si="136"/>
        <v>0</v>
      </c>
      <c r="LVT71" s="26">
        <f t="shared" si="136"/>
        <v>0</v>
      </c>
      <c r="LVU71" s="26">
        <f t="shared" si="136"/>
        <v>0</v>
      </c>
      <c r="LVV71" s="26">
        <f t="shared" si="136"/>
        <v>0</v>
      </c>
      <c r="LVW71" s="26">
        <f t="shared" si="136"/>
        <v>0</v>
      </c>
      <c r="LVX71" s="26">
        <f t="shared" si="136"/>
        <v>0</v>
      </c>
      <c r="LVY71" s="26">
        <f t="shared" ref="LVY71:LYJ71" si="137">SUM(LVY67:LVY70)</f>
        <v>0</v>
      </c>
      <c r="LVZ71" s="26">
        <f t="shared" si="137"/>
        <v>0</v>
      </c>
      <c r="LWA71" s="26">
        <f t="shared" si="137"/>
        <v>0</v>
      </c>
      <c r="LWB71" s="26">
        <f t="shared" si="137"/>
        <v>0</v>
      </c>
      <c r="LWC71" s="26">
        <f t="shared" si="137"/>
        <v>0</v>
      </c>
      <c r="LWD71" s="26">
        <f t="shared" si="137"/>
        <v>0</v>
      </c>
      <c r="LWE71" s="26">
        <f t="shared" si="137"/>
        <v>0</v>
      </c>
      <c r="LWF71" s="26">
        <f t="shared" si="137"/>
        <v>0</v>
      </c>
      <c r="LWG71" s="26">
        <f t="shared" si="137"/>
        <v>0</v>
      </c>
      <c r="LWH71" s="26">
        <f t="shared" si="137"/>
        <v>0</v>
      </c>
      <c r="LWI71" s="26">
        <f t="shared" si="137"/>
        <v>0</v>
      </c>
      <c r="LWJ71" s="26">
        <f t="shared" si="137"/>
        <v>0</v>
      </c>
      <c r="LWK71" s="26">
        <f t="shared" si="137"/>
        <v>0</v>
      </c>
      <c r="LWL71" s="26">
        <f t="shared" si="137"/>
        <v>0</v>
      </c>
      <c r="LWM71" s="26">
        <f t="shared" si="137"/>
        <v>0</v>
      </c>
      <c r="LWN71" s="26">
        <f t="shared" si="137"/>
        <v>0</v>
      </c>
      <c r="LWO71" s="26">
        <f t="shared" si="137"/>
        <v>0</v>
      </c>
      <c r="LWP71" s="26">
        <f t="shared" si="137"/>
        <v>0</v>
      </c>
      <c r="LWQ71" s="26">
        <f t="shared" si="137"/>
        <v>0</v>
      </c>
      <c r="LWR71" s="26">
        <f t="shared" si="137"/>
        <v>0</v>
      </c>
      <c r="LWS71" s="26">
        <f t="shared" si="137"/>
        <v>0</v>
      </c>
      <c r="LWT71" s="26">
        <f t="shared" si="137"/>
        <v>0</v>
      </c>
      <c r="LWU71" s="26">
        <f t="shared" si="137"/>
        <v>0</v>
      </c>
      <c r="LWV71" s="26">
        <f t="shared" si="137"/>
        <v>0</v>
      </c>
      <c r="LWW71" s="26">
        <f t="shared" si="137"/>
        <v>0</v>
      </c>
      <c r="LWX71" s="26">
        <f t="shared" si="137"/>
        <v>0</v>
      </c>
      <c r="LWY71" s="26">
        <f t="shared" si="137"/>
        <v>0</v>
      </c>
      <c r="LWZ71" s="26">
        <f t="shared" si="137"/>
        <v>0</v>
      </c>
      <c r="LXA71" s="26">
        <f t="shared" si="137"/>
        <v>0</v>
      </c>
      <c r="LXB71" s="26">
        <f t="shared" si="137"/>
        <v>0</v>
      </c>
      <c r="LXC71" s="26">
        <f t="shared" si="137"/>
        <v>0</v>
      </c>
      <c r="LXD71" s="26">
        <f t="shared" si="137"/>
        <v>0</v>
      </c>
      <c r="LXE71" s="26">
        <f t="shared" si="137"/>
        <v>0</v>
      </c>
      <c r="LXF71" s="26">
        <f t="shared" si="137"/>
        <v>0</v>
      </c>
      <c r="LXG71" s="26">
        <f t="shared" si="137"/>
        <v>0</v>
      </c>
      <c r="LXH71" s="26">
        <f t="shared" si="137"/>
        <v>0</v>
      </c>
      <c r="LXI71" s="26">
        <f t="shared" si="137"/>
        <v>0</v>
      </c>
      <c r="LXJ71" s="26">
        <f t="shared" si="137"/>
        <v>0</v>
      </c>
      <c r="LXK71" s="26">
        <f t="shared" si="137"/>
        <v>0</v>
      </c>
      <c r="LXL71" s="26">
        <f t="shared" si="137"/>
        <v>0</v>
      </c>
      <c r="LXM71" s="26">
        <f t="shared" si="137"/>
        <v>0</v>
      </c>
      <c r="LXN71" s="26">
        <f t="shared" si="137"/>
        <v>0</v>
      </c>
      <c r="LXO71" s="26">
        <f t="shared" si="137"/>
        <v>0</v>
      </c>
      <c r="LXP71" s="26">
        <f t="shared" si="137"/>
        <v>0</v>
      </c>
      <c r="LXQ71" s="26">
        <f t="shared" si="137"/>
        <v>0</v>
      </c>
      <c r="LXR71" s="26">
        <f t="shared" si="137"/>
        <v>0</v>
      </c>
      <c r="LXS71" s="26">
        <f t="shared" si="137"/>
        <v>0</v>
      </c>
      <c r="LXT71" s="26">
        <f t="shared" si="137"/>
        <v>0</v>
      </c>
      <c r="LXU71" s="26">
        <f t="shared" si="137"/>
        <v>0</v>
      </c>
      <c r="LXV71" s="26">
        <f t="shared" si="137"/>
        <v>0</v>
      </c>
      <c r="LXW71" s="26">
        <f t="shared" si="137"/>
        <v>0</v>
      </c>
      <c r="LXX71" s="26">
        <f t="shared" si="137"/>
        <v>0</v>
      </c>
      <c r="LXY71" s="26">
        <f t="shared" si="137"/>
        <v>0</v>
      </c>
      <c r="LXZ71" s="26">
        <f t="shared" si="137"/>
        <v>0</v>
      </c>
      <c r="LYA71" s="26">
        <f t="shared" si="137"/>
        <v>0</v>
      </c>
      <c r="LYB71" s="26">
        <f t="shared" si="137"/>
        <v>0</v>
      </c>
      <c r="LYC71" s="26">
        <f t="shared" si="137"/>
        <v>0</v>
      </c>
      <c r="LYD71" s="26">
        <f t="shared" si="137"/>
        <v>0</v>
      </c>
      <c r="LYE71" s="26">
        <f t="shared" si="137"/>
        <v>0</v>
      </c>
      <c r="LYF71" s="26">
        <f t="shared" si="137"/>
        <v>0</v>
      </c>
      <c r="LYG71" s="26">
        <f t="shared" si="137"/>
        <v>0</v>
      </c>
      <c r="LYH71" s="26">
        <f t="shared" si="137"/>
        <v>0</v>
      </c>
      <c r="LYI71" s="26">
        <f t="shared" si="137"/>
        <v>0</v>
      </c>
      <c r="LYJ71" s="26">
        <f t="shared" si="137"/>
        <v>0</v>
      </c>
      <c r="LYK71" s="26">
        <f t="shared" ref="LYK71:MAV71" si="138">SUM(LYK67:LYK70)</f>
        <v>0</v>
      </c>
      <c r="LYL71" s="26">
        <f t="shared" si="138"/>
        <v>0</v>
      </c>
      <c r="LYM71" s="26">
        <f t="shared" si="138"/>
        <v>0</v>
      </c>
      <c r="LYN71" s="26">
        <f t="shared" si="138"/>
        <v>0</v>
      </c>
      <c r="LYO71" s="26">
        <f t="shared" si="138"/>
        <v>0</v>
      </c>
      <c r="LYP71" s="26">
        <f t="shared" si="138"/>
        <v>0</v>
      </c>
      <c r="LYQ71" s="26">
        <f t="shared" si="138"/>
        <v>0</v>
      </c>
      <c r="LYR71" s="26">
        <f t="shared" si="138"/>
        <v>0</v>
      </c>
      <c r="LYS71" s="26">
        <f t="shared" si="138"/>
        <v>0</v>
      </c>
      <c r="LYT71" s="26">
        <f t="shared" si="138"/>
        <v>0</v>
      </c>
      <c r="LYU71" s="26">
        <f t="shared" si="138"/>
        <v>0</v>
      </c>
      <c r="LYV71" s="26">
        <f t="shared" si="138"/>
        <v>0</v>
      </c>
      <c r="LYW71" s="26">
        <f t="shared" si="138"/>
        <v>0</v>
      </c>
      <c r="LYX71" s="26">
        <f t="shared" si="138"/>
        <v>0</v>
      </c>
      <c r="LYY71" s="26">
        <f t="shared" si="138"/>
        <v>0</v>
      </c>
      <c r="LYZ71" s="26">
        <f t="shared" si="138"/>
        <v>0</v>
      </c>
      <c r="LZA71" s="26">
        <f t="shared" si="138"/>
        <v>0</v>
      </c>
      <c r="LZB71" s="26">
        <f t="shared" si="138"/>
        <v>0</v>
      </c>
      <c r="LZC71" s="26">
        <f t="shared" si="138"/>
        <v>0</v>
      </c>
      <c r="LZD71" s="26">
        <f t="shared" si="138"/>
        <v>0</v>
      </c>
      <c r="LZE71" s="26">
        <f t="shared" si="138"/>
        <v>0</v>
      </c>
      <c r="LZF71" s="26">
        <f t="shared" si="138"/>
        <v>0</v>
      </c>
      <c r="LZG71" s="26">
        <f t="shared" si="138"/>
        <v>0</v>
      </c>
      <c r="LZH71" s="26">
        <f t="shared" si="138"/>
        <v>0</v>
      </c>
      <c r="LZI71" s="26">
        <f t="shared" si="138"/>
        <v>0</v>
      </c>
      <c r="LZJ71" s="26">
        <f t="shared" si="138"/>
        <v>0</v>
      </c>
      <c r="LZK71" s="26">
        <f t="shared" si="138"/>
        <v>0</v>
      </c>
      <c r="LZL71" s="26">
        <f t="shared" si="138"/>
        <v>0</v>
      </c>
      <c r="LZM71" s="26">
        <f t="shared" si="138"/>
        <v>0</v>
      </c>
      <c r="LZN71" s="26">
        <f t="shared" si="138"/>
        <v>0</v>
      </c>
      <c r="LZO71" s="26">
        <f t="shared" si="138"/>
        <v>0</v>
      </c>
      <c r="LZP71" s="26">
        <f t="shared" si="138"/>
        <v>0</v>
      </c>
      <c r="LZQ71" s="26">
        <f t="shared" si="138"/>
        <v>0</v>
      </c>
      <c r="LZR71" s="26">
        <f t="shared" si="138"/>
        <v>0</v>
      </c>
      <c r="LZS71" s="26">
        <f t="shared" si="138"/>
        <v>0</v>
      </c>
      <c r="LZT71" s="26">
        <f t="shared" si="138"/>
        <v>0</v>
      </c>
      <c r="LZU71" s="26">
        <f t="shared" si="138"/>
        <v>0</v>
      </c>
      <c r="LZV71" s="26">
        <f t="shared" si="138"/>
        <v>0</v>
      </c>
      <c r="LZW71" s="26">
        <f t="shared" si="138"/>
        <v>0</v>
      </c>
      <c r="LZX71" s="26">
        <f t="shared" si="138"/>
        <v>0</v>
      </c>
      <c r="LZY71" s="26">
        <f t="shared" si="138"/>
        <v>0</v>
      </c>
      <c r="LZZ71" s="26">
        <f t="shared" si="138"/>
        <v>0</v>
      </c>
      <c r="MAA71" s="26">
        <f t="shared" si="138"/>
        <v>0</v>
      </c>
      <c r="MAB71" s="26">
        <f t="shared" si="138"/>
        <v>0</v>
      </c>
      <c r="MAC71" s="26">
        <f t="shared" si="138"/>
        <v>0</v>
      </c>
      <c r="MAD71" s="26">
        <f t="shared" si="138"/>
        <v>0</v>
      </c>
      <c r="MAE71" s="26">
        <f t="shared" si="138"/>
        <v>0</v>
      </c>
      <c r="MAF71" s="26">
        <f t="shared" si="138"/>
        <v>0</v>
      </c>
      <c r="MAG71" s="26">
        <f t="shared" si="138"/>
        <v>0</v>
      </c>
      <c r="MAH71" s="26">
        <f t="shared" si="138"/>
        <v>0</v>
      </c>
      <c r="MAI71" s="26">
        <f t="shared" si="138"/>
        <v>0</v>
      </c>
      <c r="MAJ71" s="26">
        <f t="shared" si="138"/>
        <v>0</v>
      </c>
      <c r="MAK71" s="26">
        <f t="shared" si="138"/>
        <v>0</v>
      </c>
      <c r="MAL71" s="26">
        <f t="shared" si="138"/>
        <v>0</v>
      </c>
      <c r="MAM71" s="26">
        <f t="shared" si="138"/>
        <v>0</v>
      </c>
      <c r="MAN71" s="26">
        <f t="shared" si="138"/>
        <v>0</v>
      </c>
      <c r="MAO71" s="26">
        <f t="shared" si="138"/>
        <v>0</v>
      </c>
      <c r="MAP71" s="26">
        <f t="shared" si="138"/>
        <v>0</v>
      </c>
      <c r="MAQ71" s="26">
        <f t="shared" si="138"/>
        <v>0</v>
      </c>
      <c r="MAR71" s="26">
        <f t="shared" si="138"/>
        <v>0</v>
      </c>
      <c r="MAS71" s="26">
        <f t="shared" si="138"/>
        <v>0</v>
      </c>
      <c r="MAT71" s="26">
        <f t="shared" si="138"/>
        <v>0</v>
      </c>
      <c r="MAU71" s="26">
        <f t="shared" si="138"/>
        <v>0</v>
      </c>
      <c r="MAV71" s="26">
        <f t="shared" si="138"/>
        <v>0</v>
      </c>
      <c r="MAW71" s="26">
        <f t="shared" ref="MAW71:MDH71" si="139">SUM(MAW67:MAW70)</f>
        <v>0</v>
      </c>
      <c r="MAX71" s="26">
        <f t="shared" si="139"/>
        <v>0</v>
      </c>
      <c r="MAY71" s="26">
        <f t="shared" si="139"/>
        <v>0</v>
      </c>
      <c r="MAZ71" s="26">
        <f t="shared" si="139"/>
        <v>0</v>
      </c>
      <c r="MBA71" s="26">
        <f t="shared" si="139"/>
        <v>0</v>
      </c>
      <c r="MBB71" s="26">
        <f t="shared" si="139"/>
        <v>0</v>
      </c>
      <c r="MBC71" s="26">
        <f t="shared" si="139"/>
        <v>0</v>
      </c>
      <c r="MBD71" s="26">
        <f t="shared" si="139"/>
        <v>0</v>
      </c>
      <c r="MBE71" s="26">
        <f t="shared" si="139"/>
        <v>0</v>
      </c>
      <c r="MBF71" s="26">
        <f t="shared" si="139"/>
        <v>0</v>
      </c>
      <c r="MBG71" s="26">
        <f t="shared" si="139"/>
        <v>0</v>
      </c>
      <c r="MBH71" s="26">
        <f t="shared" si="139"/>
        <v>0</v>
      </c>
      <c r="MBI71" s="26">
        <f t="shared" si="139"/>
        <v>0</v>
      </c>
      <c r="MBJ71" s="26">
        <f t="shared" si="139"/>
        <v>0</v>
      </c>
      <c r="MBK71" s="26">
        <f t="shared" si="139"/>
        <v>0</v>
      </c>
      <c r="MBL71" s="26">
        <f t="shared" si="139"/>
        <v>0</v>
      </c>
      <c r="MBM71" s="26">
        <f t="shared" si="139"/>
        <v>0</v>
      </c>
      <c r="MBN71" s="26">
        <f t="shared" si="139"/>
        <v>0</v>
      </c>
      <c r="MBO71" s="26">
        <f t="shared" si="139"/>
        <v>0</v>
      </c>
      <c r="MBP71" s="26">
        <f t="shared" si="139"/>
        <v>0</v>
      </c>
      <c r="MBQ71" s="26">
        <f t="shared" si="139"/>
        <v>0</v>
      </c>
      <c r="MBR71" s="26">
        <f t="shared" si="139"/>
        <v>0</v>
      </c>
      <c r="MBS71" s="26">
        <f t="shared" si="139"/>
        <v>0</v>
      </c>
      <c r="MBT71" s="26">
        <f t="shared" si="139"/>
        <v>0</v>
      </c>
      <c r="MBU71" s="26">
        <f t="shared" si="139"/>
        <v>0</v>
      </c>
      <c r="MBV71" s="26">
        <f t="shared" si="139"/>
        <v>0</v>
      </c>
      <c r="MBW71" s="26">
        <f t="shared" si="139"/>
        <v>0</v>
      </c>
      <c r="MBX71" s="26">
        <f t="shared" si="139"/>
        <v>0</v>
      </c>
      <c r="MBY71" s="26">
        <f t="shared" si="139"/>
        <v>0</v>
      </c>
      <c r="MBZ71" s="26">
        <f t="shared" si="139"/>
        <v>0</v>
      </c>
      <c r="MCA71" s="26">
        <f t="shared" si="139"/>
        <v>0</v>
      </c>
      <c r="MCB71" s="26">
        <f t="shared" si="139"/>
        <v>0</v>
      </c>
      <c r="MCC71" s="26">
        <f t="shared" si="139"/>
        <v>0</v>
      </c>
      <c r="MCD71" s="26">
        <f t="shared" si="139"/>
        <v>0</v>
      </c>
      <c r="MCE71" s="26">
        <f t="shared" si="139"/>
        <v>0</v>
      </c>
      <c r="MCF71" s="26">
        <f t="shared" si="139"/>
        <v>0</v>
      </c>
      <c r="MCG71" s="26">
        <f t="shared" si="139"/>
        <v>0</v>
      </c>
      <c r="MCH71" s="26">
        <f t="shared" si="139"/>
        <v>0</v>
      </c>
      <c r="MCI71" s="26">
        <f t="shared" si="139"/>
        <v>0</v>
      </c>
      <c r="MCJ71" s="26">
        <f t="shared" si="139"/>
        <v>0</v>
      </c>
      <c r="MCK71" s="26">
        <f t="shared" si="139"/>
        <v>0</v>
      </c>
      <c r="MCL71" s="26">
        <f t="shared" si="139"/>
        <v>0</v>
      </c>
      <c r="MCM71" s="26">
        <f t="shared" si="139"/>
        <v>0</v>
      </c>
      <c r="MCN71" s="26">
        <f t="shared" si="139"/>
        <v>0</v>
      </c>
      <c r="MCO71" s="26">
        <f t="shared" si="139"/>
        <v>0</v>
      </c>
      <c r="MCP71" s="26">
        <f t="shared" si="139"/>
        <v>0</v>
      </c>
      <c r="MCQ71" s="26">
        <f t="shared" si="139"/>
        <v>0</v>
      </c>
      <c r="MCR71" s="26">
        <f t="shared" si="139"/>
        <v>0</v>
      </c>
      <c r="MCS71" s="26">
        <f t="shared" si="139"/>
        <v>0</v>
      </c>
      <c r="MCT71" s="26">
        <f t="shared" si="139"/>
        <v>0</v>
      </c>
      <c r="MCU71" s="26">
        <f t="shared" si="139"/>
        <v>0</v>
      </c>
      <c r="MCV71" s="26">
        <f t="shared" si="139"/>
        <v>0</v>
      </c>
      <c r="MCW71" s="26">
        <f t="shared" si="139"/>
        <v>0</v>
      </c>
      <c r="MCX71" s="26">
        <f t="shared" si="139"/>
        <v>0</v>
      </c>
      <c r="MCY71" s="26">
        <f t="shared" si="139"/>
        <v>0</v>
      </c>
      <c r="MCZ71" s="26">
        <f t="shared" si="139"/>
        <v>0</v>
      </c>
      <c r="MDA71" s="26">
        <f t="shared" si="139"/>
        <v>0</v>
      </c>
      <c r="MDB71" s="26">
        <f t="shared" si="139"/>
        <v>0</v>
      </c>
      <c r="MDC71" s="26">
        <f t="shared" si="139"/>
        <v>0</v>
      </c>
      <c r="MDD71" s="26">
        <f t="shared" si="139"/>
        <v>0</v>
      </c>
      <c r="MDE71" s="26">
        <f t="shared" si="139"/>
        <v>0</v>
      </c>
      <c r="MDF71" s="26">
        <f t="shared" si="139"/>
        <v>0</v>
      </c>
      <c r="MDG71" s="26">
        <f t="shared" si="139"/>
        <v>0</v>
      </c>
      <c r="MDH71" s="26">
        <f t="shared" si="139"/>
        <v>0</v>
      </c>
      <c r="MDI71" s="26">
        <f t="shared" ref="MDI71:MFT71" si="140">SUM(MDI67:MDI70)</f>
        <v>0</v>
      </c>
      <c r="MDJ71" s="26">
        <f t="shared" si="140"/>
        <v>0</v>
      </c>
      <c r="MDK71" s="26">
        <f t="shared" si="140"/>
        <v>0</v>
      </c>
      <c r="MDL71" s="26">
        <f t="shared" si="140"/>
        <v>0</v>
      </c>
      <c r="MDM71" s="26">
        <f t="shared" si="140"/>
        <v>0</v>
      </c>
      <c r="MDN71" s="26">
        <f t="shared" si="140"/>
        <v>0</v>
      </c>
      <c r="MDO71" s="26">
        <f t="shared" si="140"/>
        <v>0</v>
      </c>
      <c r="MDP71" s="26">
        <f t="shared" si="140"/>
        <v>0</v>
      </c>
      <c r="MDQ71" s="26">
        <f t="shared" si="140"/>
        <v>0</v>
      </c>
      <c r="MDR71" s="26">
        <f t="shared" si="140"/>
        <v>0</v>
      </c>
      <c r="MDS71" s="26">
        <f t="shared" si="140"/>
        <v>0</v>
      </c>
      <c r="MDT71" s="26">
        <f t="shared" si="140"/>
        <v>0</v>
      </c>
      <c r="MDU71" s="26">
        <f t="shared" si="140"/>
        <v>0</v>
      </c>
      <c r="MDV71" s="26">
        <f t="shared" si="140"/>
        <v>0</v>
      </c>
      <c r="MDW71" s="26">
        <f t="shared" si="140"/>
        <v>0</v>
      </c>
      <c r="MDX71" s="26">
        <f t="shared" si="140"/>
        <v>0</v>
      </c>
      <c r="MDY71" s="26">
        <f t="shared" si="140"/>
        <v>0</v>
      </c>
      <c r="MDZ71" s="26">
        <f t="shared" si="140"/>
        <v>0</v>
      </c>
      <c r="MEA71" s="26">
        <f t="shared" si="140"/>
        <v>0</v>
      </c>
      <c r="MEB71" s="26">
        <f t="shared" si="140"/>
        <v>0</v>
      </c>
      <c r="MEC71" s="26">
        <f t="shared" si="140"/>
        <v>0</v>
      </c>
      <c r="MED71" s="26">
        <f t="shared" si="140"/>
        <v>0</v>
      </c>
      <c r="MEE71" s="26">
        <f t="shared" si="140"/>
        <v>0</v>
      </c>
      <c r="MEF71" s="26">
        <f t="shared" si="140"/>
        <v>0</v>
      </c>
      <c r="MEG71" s="26">
        <f t="shared" si="140"/>
        <v>0</v>
      </c>
      <c r="MEH71" s="26">
        <f t="shared" si="140"/>
        <v>0</v>
      </c>
      <c r="MEI71" s="26">
        <f t="shared" si="140"/>
        <v>0</v>
      </c>
      <c r="MEJ71" s="26">
        <f t="shared" si="140"/>
        <v>0</v>
      </c>
      <c r="MEK71" s="26">
        <f t="shared" si="140"/>
        <v>0</v>
      </c>
      <c r="MEL71" s="26">
        <f t="shared" si="140"/>
        <v>0</v>
      </c>
      <c r="MEM71" s="26">
        <f t="shared" si="140"/>
        <v>0</v>
      </c>
      <c r="MEN71" s="26">
        <f t="shared" si="140"/>
        <v>0</v>
      </c>
      <c r="MEO71" s="26">
        <f t="shared" si="140"/>
        <v>0</v>
      </c>
      <c r="MEP71" s="26">
        <f t="shared" si="140"/>
        <v>0</v>
      </c>
      <c r="MEQ71" s="26">
        <f t="shared" si="140"/>
        <v>0</v>
      </c>
      <c r="MER71" s="26">
        <f t="shared" si="140"/>
        <v>0</v>
      </c>
      <c r="MES71" s="26">
        <f t="shared" si="140"/>
        <v>0</v>
      </c>
      <c r="MET71" s="26">
        <f t="shared" si="140"/>
        <v>0</v>
      </c>
      <c r="MEU71" s="26">
        <f t="shared" si="140"/>
        <v>0</v>
      </c>
      <c r="MEV71" s="26">
        <f t="shared" si="140"/>
        <v>0</v>
      </c>
      <c r="MEW71" s="26">
        <f t="shared" si="140"/>
        <v>0</v>
      </c>
      <c r="MEX71" s="26">
        <f t="shared" si="140"/>
        <v>0</v>
      </c>
      <c r="MEY71" s="26">
        <f t="shared" si="140"/>
        <v>0</v>
      </c>
      <c r="MEZ71" s="26">
        <f t="shared" si="140"/>
        <v>0</v>
      </c>
      <c r="MFA71" s="26">
        <f t="shared" si="140"/>
        <v>0</v>
      </c>
      <c r="MFB71" s="26">
        <f t="shared" si="140"/>
        <v>0</v>
      </c>
      <c r="MFC71" s="26">
        <f t="shared" si="140"/>
        <v>0</v>
      </c>
      <c r="MFD71" s="26">
        <f t="shared" si="140"/>
        <v>0</v>
      </c>
      <c r="MFE71" s="26">
        <f t="shared" si="140"/>
        <v>0</v>
      </c>
      <c r="MFF71" s="26">
        <f t="shared" si="140"/>
        <v>0</v>
      </c>
      <c r="MFG71" s="26">
        <f t="shared" si="140"/>
        <v>0</v>
      </c>
      <c r="MFH71" s="26">
        <f t="shared" si="140"/>
        <v>0</v>
      </c>
      <c r="MFI71" s="26">
        <f t="shared" si="140"/>
        <v>0</v>
      </c>
      <c r="MFJ71" s="26">
        <f t="shared" si="140"/>
        <v>0</v>
      </c>
      <c r="MFK71" s="26">
        <f t="shared" si="140"/>
        <v>0</v>
      </c>
      <c r="MFL71" s="26">
        <f t="shared" si="140"/>
        <v>0</v>
      </c>
      <c r="MFM71" s="26">
        <f t="shared" si="140"/>
        <v>0</v>
      </c>
      <c r="MFN71" s="26">
        <f t="shared" si="140"/>
        <v>0</v>
      </c>
      <c r="MFO71" s="26">
        <f t="shared" si="140"/>
        <v>0</v>
      </c>
      <c r="MFP71" s="26">
        <f t="shared" si="140"/>
        <v>0</v>
      </c>
      <c r="MFQ71" s="26">
        <f t="shared" si="140"/>
        <v>0</v>
      </c>
      <c r="MFR71" s="26">
        <f t="shared" si="140"/>
        <v>0</v>
      </c>
      <c r="MFS71" s="26">
        <f t="shared" si="140"/>
        <v>0</v>
      </c>
      <c r="MFT71" s="26">
        <f t="shared" si="140"/>
        <v>0</v>
      </c>
      <c r="MFU71" s="26">
        <f t="shared" ref="MFU71:MIF71" si="141">SUM(MFU67:MFU70)</f>
        <v>0</v>
      </c>
      <c r="MFV71" s="26">
        <f t="shared" si="141"/>
        <v>0</v>
      </c>
      <c r="MFW71" s="26">
        <f t="shared" si="141"/>
        <v>0</v>
      </c>
      <c r="MFX71" s="26">
        <f t="shared" si="141"/>
        <v>0</v>
      </c>
      <c r="MFY71" s="26">
        <f t="shared" si="141"/>
        <v>0</v>
      </c>
      <c r="MFZ71" s="26">
        <f t="shared" si="141"/>
        <v>0</v>
      </c>
      <c r="MGA71" s="26">
        <f t="shared" si="141"/>
        <v>0</v>
      </c>
      <c r="MGB71" s="26">
        <f t="shared" si="141"/>
        <v>0</v>
      </c>
      <c r="MGC71" s="26">
        <f t="shared" si="141"/>
        <v>0</v>
      </c>
      <c r="MGD71" s="26">
        <f t="shared" si="141"/>
        <v>0</v>
      </c>
      <c r="MGE71" s="26">
        <f t="shared" si="141"/>
        <v>0</v>
      </c>
      <c r="MGF71" s="26">
        <f t="shared" si="141"/>
        <v>0</v>
      </c>
      <c r="MGG71" s="26">
        <f t="shared" si="141"/>
        <v>0</v>
      </c>
      <c r="MGH71" s="26">
        <f t="shared" si="141"/>
        <v>0</v>
      </c>
      <c r="MGI71" s="26">
        <f t="shared" si="141"/>
        <v>0</v>
      </c>
      <c r="MGJ71" s="26">
        <f t="shared" si="141"/>
        <v>0</v>
      </c>
      <c r="MGK71" s="26">
        <f t="shared" si="141"/>
        <v>0</v>
      </c>
      <c r="MGL71" s="26">
        <f t="shared" si="141"/>
        <v>0</v>
      </c>
      <c r="MGM71" s="26">
        <f t="shared" si="141"/>
        <v>0</v>
      </c>
      <c r="MGN71" s="26">
        <f t="shared" si="141"/>
        <v>0</v>
      </c>
      <c r="MGO71" s="26">
        <f t="shared" si="141"/>
        <v>0</v>
      </c>
      <c r="MGP71" s="26">
        <f t="shared" si="141"/>
        <v>0</v>
      </c>
      <c r="MGQ71" s="26">
        <f t="shared" si="141"/>
        <v>0</v>
      </c>
      <c r="MGR71" s="26">
        <f t="shared" si="141"/>
        <v>0</v>
      </c>
      <c r="MGS71" s="26">
        <f t="shared" si="141"/>
        <v>0</v>
      </c>
      <c r="MGT71" s="26">
        <f t="shared" si="141"/>
        <v>0</v>
      </c>
      <c r="MGU71" s="26">
        <f t="shared" si="141"/>
        <v>0</v>
      </c>
      <c r="MGV71" s="26">
        <f t="shared" si="141"/>
        <v>0</v>
      </c>
      <c r="MGW71" s="26">
        <f t="shared" si="141"/>
        <v>0</v>
      </c>
      <c r="MGX71" s="26">
        <f t="shared" si="141"/>
        <v>0</v>
      </c>
      <c r="MGY71" s="26">
        <f t="shared" si="141"/>
        <v>0</v>
      </c>
      <c r="MGZ71" s="26">
        <f t="shared" si="141"/>
        <v>0</v>
      </c>
      <c r="MHA71" s="26">
        <f t="shared" si="141"/>
        <v>0</v>
      </c>
      <c r="MHB71" s="26">
        <f t="shared" si="141"/>
        <v>0</v>
      </c>
      <c r="MHC71" s="26">
        <f t="shared" si="141"/>
        <v>0</v>
      </c>
      <c r="MHD71" s="26">
        <f t="shared" si="141"/>
        <v>0</v>
      </c>
      <c r="MHE71" s="26">
        <f t="shared" si="141"/>
        <v>0</v>
      </c>
      <c r="MHF71" s="26">
        <f t="shared" si="141"/>
        <v>0</v>
      </c>
      <c r="MHG71" s="26">
        <f t="shared" si="141"/>
        <v>0</v>
      </c>
      <c r="MHH71" s="26">
        <f t="shared" si="141"/>
        <v>0</v>
      </c>
      <c r="MHI71" s="26">
        <f t="shared" si="141"/>
        <v>0</v>
      </c>
      <c r="MHJ71" s="26">
        <f t="shared" si="141"/>
        <v>0</v>
      </c>
      <c r="MHK71" s="26">
        <f t="shared" si="141"/>
        <v>0</v>
      </c>
      <c r="MHL71" s="26">
        <f t="shared" si="141"/>
        <v>0</v>
      </c>
      <c r="MHM71" s="26">
        <f t="shared" si="141"/>
        <v>0</v>
      </c>
      <c r="MHN71" s="26">
        <f t="shared" si="141"/>
        <v>0</v>
      </c>
      <c r="MHO71" s="26">
        <f t="shared" si="141"/>
        <v>0</v>
      </c>
      <c r="MHP71" s="26">
        <f t="shared" si="141"/>
        <v>0</v>
      </c>
      <c r="MHQ71" s="26">
        <f t="shared" si="141"/>
        <v>0</v>
      </c>
      <c r="MHR71" s="26">
        <f t="shared" si="141"/>
        <v>0</v>
      </c>
      <c r="MHS71" s="26">
        <f t="shared" si="141"/>
        <v>0</v>
      </c>
      <c r="MHT71" s="26">
        <f t="shared" si="141"/>
        <v>0</v>
      </c>
      <c r="MHU71" s="26">
        <f t="shared" si="141"/>
        <v>0</v>
      </c>
      <c r="MHV71" s="26">
        <f t="shared" si="141"/>
        <v>0</v>
      </c>
      <c r="MHW71" s="26">
        <f t="shared" si="141"/>
        <v>0</v>
      </c>
      <c r="MHX71" s="26">
        <f t="shared" si="141"/>
        <v>0</v>
      </c>
      <c r="MHY71" s="26">
        <f t="shared" si="141"/>
        <v>0</v>
      </c>
      <c r="MHZ71" s="26">
        <f t="shared" si="141"/>
        <v>0</v>
      </c>
      <c r="MIA71" s="26">
        <f t="shared" si="141"/>
        <v>0</v>
      </c>
      <c r="MIB71" s="26">
        <f t="shared" si="141"/>
        <v>0</v>
      </c>
      <c r="MIC71" s="26">
        <f t="shared" si="141"/>
        <v>0</v>
      </c>
      <c r="MID71" s="26">
        <f t="shared" si="141"/>
        <v>0</v>
      </c>
      <c r="MIE71" s="26">
        <f t="shared" si="141"/>
        <v>0</v>
      </c>
      <c r="MIF71" s="26">
        <f t="shared" si="141"/>
        <v>0</v>
      </c>
      <c r="MIG71" s="26">
        <f t="shared" ref="MIG71:MKR71" si="142">SUM(MIG67:MIG70)</f>
        <v>0</v>
      </c>
      <c r="MIH71" s="26">
        <f t="shared" si="142"/>
        <v>0</v>
      </c>
      <c r="MII71" s="26">
        <f t="shared" si="142"/>
        <v>0</v>
      </c>
      <c r="MIJ71" s="26">
        <f t="shared" si="142"/>
        <v>0</v>
      </c>
      <c r="MIK71" s="26">
        <f t="shared" si="142"/>
        <v>0</v>
      </c>
      <c r="MIL71" s="26">
        <f t="shared" si="142"/>
        <v>0</v>
      </c>
      <c r="MIM71" s="26">
        <f t="shared" si="142"/>
        <v>0</v>
      </c>
      <c r="MIN71" s="26">
        <f t="shared" si="142"/>
        <v>0</v>
      </c>
      <c r="MIO71" s="26">
        <f t="shared" si="142"/>
        <v>0</v>
      </c>
      <c r="MIP71" s="26">
        <f t="shared" si="142"/>
        <v>0</v>
      </c>
      <c r="MIQ71" s="26">
        <f t="shared" si="142"/>
        <v>0</v>
      </c>
      <c r="MIR71" s="26">
        <f t="shared" si="142"/>
        <v>0</v>
      </c>
      <c r="MIS71" s="26">
        <f t="shared" si="142"/>
        <v>0</v>
      </c>
      <c r="MIT71" s="26">
        <f t="shared" si="142"/>
        <v>0</v>
      </c>
      <c r="MIU71" s="26">
        <f t="shared" si="142"/>
        <v>0</v>
      </c>
      <c r="MIV71" s="26">
        <f t="shared" si="142"/>
        <v>0</v>
      </c>
      <c r="MIW71" s="26">
        <f t="shared" si="142"/>
        <v>0</v>
      </c>
      <c r="MIX71" s="26">
        <f t="shared" si="142"/>
        <v>0</v>
      </c>
      <c r="MIY71" s="26">
        <f t="shared" si="142"/>
        <v>0</v>
      </c>
      <c r="MIZ71" s="26">
        <f t="shared" si="142"/>
        <v>0</v>
      </c>
      <c r="MJA71" s="26">
        <f t="shared" si="142"/>
        <v>0</v>
      </c>
      <c r="MJB71" s="26">
        <f t="shared" si="142"/>
        <v>0</v>
      </c>
      <c r="MJC71" s="26">
        <f t="shared" si="142"/>
        <v>0</v>
      </c>
      <c r="MJD71" s="26">
        <f t="shared" si="142"/>
        <v>0</v>
      </c>
      <c r="MJE71" s="26">
        <f t="shared" si="142"/>
        <v>0</v>
      </c>
      <c r="MJF71" s="26">
        <f t="shared" si="142"/>
        <v>0</v>
      </c>
      <c r="MJG71" s="26">
        <f t="shared" si="142"/>
        <v>0</v>
      </c>
      <c r="MJH71" s="26">
        <f t="shared" si="142"/>
        <v>0</v>
      </c>
      <c r="MJI71" s="26">
        <f t="shared" si="142"/>
        <v>0</v>
      </c>
      <c r="MJJ71" s="26">
        <f t="shared" si="142"/>
        <v>0</v>
      </c>
      <c r="MJK71" s="26">
        <f t="shared" si="142"/>
        <v>0</v>
      </c>
      <c r="MJL71" s="26">
        <f t="shared" si="142"/>
        <v>0</v>
      </c>
      <c r="MJM71" s="26">
        <f t="shared" si="142"/>
        <v>0</v>
      </c>
      <c r="MJN71" s="26">
        <f t="shared" si="142"/>
        <v>0</v>
      </c>
      <c r="MJO71" s="26">
        <f t="shared" si="142"/>
        <v>0</v>
      </c>
      <c r="MJP71" s="26">
        <f t="shared" si="142"/>
        <v>0</v>
      </c>
      <c r="MJQ71" s="26">
        <f t="shared" si="142"/>
        <v>0</v>
      </c>
      <c r="MJR71" s="26">
        <f t="shared" si="142"/>
        <v>0</v>
      </c>
      <c r="MJS71" s="26">
        <f t="shared" si="142"/>
        <v>0</v>
      </c>
      <c r="MJT71" s="26">
        <f t="shared" si="142"/>
        <v>0</v>
      </c>
      <c r="MJU71" s="26">
        <f t="shared" si="142"/>
        <v>0</v>
      </c>
      <c r="MJV71" s="26">
        <f t="shared" si="142"/>
        <v>0</v>
      </c>
      <c r="MJW71" s="26">
        <f t="shared" si="142"/>
        <v>0</v>
      </c>
      <c r="MJX71" s="26">
        <f t="shared" si="142"/>
        <v>0</v>
      </c>
      <c r="MJY71" s="26">
        <f t="shared" si="142"/>
        <v>0</v>
      </c>
      <c r="MJZ71" s="26">
        <f t="shared" si="142"/>
        <v>0</v>
      </c>
      <c r="MKA71" s="26">
        <f t="shared" si="142"/>
        <v>0</v>
      </c>
      <c r="MKB71" s="26">
        <f t="shared" si="142"/>
        <v>0</v>
      </c>
      <c r="MKC71" s="26">
        <f t="shared" si="142"/>
        <v>0</v>
      </c>
      <c r="MKD71" s="26">
        <f t="shared" si="142"/>
        <v>0</v>
      </c>
      <c r="MKE71" s="26">
        <f t="shared" si="142"/>
        <v>0</v>
      </c>
      <c r="MKF71" s="26">
        <f t="shared" si="142"/>
        <v>0</v>
      </c>
      <c r="MKG71" s="26">
        <f t="shared" si="142"/>
        <v>0</v>
      </c>
      <c r="MKH71" s="26">
        <f t="shared" si="142"/>
        <v>0</v>
      </c>
      <c r="MKI71" s="26">
        <f t="shared" si="142"/>
        <v>0</v>
      </c>
      <c r="MKJ71" s="26">
        <f t="shared" si="142"/>
        <v>0</v>
      </c>
      <c r="MKK71" s="26">
        <f t="shared" si="142"/>
        <v>0</v>
      </c>
      <c r="MKL71" s="26">
        <f t="shared" si="142"/>
        <v>0</v>
      </c>
      <c r="MKM71" s="26">
        <f t="shared" si="142"/>
        <v>0</v>
      </c>
      <c r="MKN71" s="26">
        <f t="shared" si="142"/>
        <v>0</v>
      </c>
      <c r="MKO71" s="26">
        <f t="shared" si="142"/>
        <v>0</v>
      </c>
      <c r="MKP71" s="26">
        <f t="shared" si="142"/>
        <v>0</v>
      </c>
      <c r="MKQ71" s="26">
        <f t="shared" si="142"/>
        <v>0</v>
      </c>
      <c r="MKR71" s="26">
        <f t="shared" si="142"/>
        <v>0</v>
      </c>
      <c r="MKS71" s="26">
        <f t="shared" ref="MKS71:MND71" si="143">SUM(MKS67:MKS70)</f>
        <v>0</v>
      </c>
      <c r="MKT71" s="26">
        <f t="shared" si="143"/>
        <v>0</v>
      </c>
      <c r="MKU71" s="26">
        <f t="shared" si="143"/>
        <v>0</v>
      </c>
      <c r="MKV71" s="26">
        <f t="shared" si="143"/>
        <v>0</v>
      </c>
      <c r="MKW71" s="26">
        <f t="shared" si="143"/>
        <v>0</v>
      </c>
      <c r="MKX71" s="26">
        <f t="shared" si="143"/>
        <v>0</v>
      </c>
      <c r="MKY71" s="26">
        <f t="shared" si="143"/>
        <v>0</v>
      </c>
      <c r="MKZ71" s="26">
        <f t="shared" si="143"/>
        <v>0</v>
      </c>
      <c r="MLA71" s="26">
        <f t="shared" si="143"/>
        <v>0</v>
      </c>
      <c r="MLB71" s="26">
        <f t="shared" si="143"/>
        <v>0</v>
      </c>
      <c r="MLC71" s="26">
        <f t="shared" si="143"/>
        <v>0</v>
      </c>
      <c r="MLD71" s="26">
        <f t="shared" si="143"/>
        <v>0</v>
      </c>
      <c r="MLE71" s="26">
        <f t="shared" si="143"/>
        <v>0</v>
      </c>
      <c r="MLF71" s="26">
        <f t="shared" si="143"/>
        <v>0</v>
      </c>
      <c r="MLG71" s="26">
        <f t="shared" si="143"/>
        <v>0</v>
      </c>
      <c r="MLH71" s="26">
        <f t="shared" si="143"/>
        <v>0</v>
      </c>
      <c r="MLI71" s="26">
        <f t="shared" si="143"/>
        <v>0</v>
      </c>
      <c r="MLJ71" s="26">
        <f t="shared" si="143"/>
        <v>0</v>
      </c>
      <c r="MLK71" s="26">
        <f t="shared" si="143"/>
        <v>0</v>
      </c>
      <c r="MLL71" s="26">
        <f t="shared" si="143"/>
        <v>0</v>
      </c>
      <c r="MLM71" s="26">
        <f t="shared" si="143"/>
        <v>0</v>
      </c>
      <c r="MLN71" s="26">
        <f t="shared" si="143"/>
        <v>0</v>
      </c>
      <c r="MLO71" s="26">
        <f t="shared" si="143"/>
        <v>0</v>
      </c>
      <c r="MLP71" s="26">
        <f t="shared" si="143"/>
        <v>0</v>
      </c>
      <c r="MLQ71" s="26">
        <f t="shared" si="143"/>
        <v>0</v>
      </c>
      <c r="MLR71" s="26">
        <f t="shared" si="143"/>
        <v>0</v>
      </c>
      <c r="MLS71" s="26">
        <f t="shared" si="143"/>
        <v>0</v>
      </c>
      <c r="MLT71" s="26">
        <f t="shared" si="143"/>
        <v>0</v>
      </c>
      <c r="MLU71" s="26">
        <f t="shared" si="143"/>
        <v>0</v>
      </c>
      <c r="MLV71" s="26">
        <f t="shared" si="143"/>
        <v>0</v>
      </c>
      <c r="MLW71" s="26">
        <f t="shared" si="143"/>
        <v>0</v>
      </c>
      <c r="MLX71" s="26">
        <f t="shared" si="143"/>
        <v>0</v>
      </c>
      <c r="MLY71" s="26">
        <f t="shared" si="143"/>
        <v>0</v>
      </c>
      <c r="MLZ71" s="26">
        <f t="shared" si="143"/>
        <v>0</v>
      </c>
      <c r="MMA71" s="26">
        <f t="shared" si="143"/>
        <v>0</v>
      </c>
      <c r="MMB71" s="26">
        <f t="shared" si="143"/>
        <v>0</v>
      </c>
      <c r="MMC71" s="26">
        <f t="shared" si="143"/>
        <v>0</v>
      </c>
      <c r="MMD71" s="26">
        <f t="shared" si="143"/>
        <v>0</v>
      </c>
      <c r="MME71" s="26">
        <f t="shared" si="143"/>
        <v>0</v>
      </c>
      <c r="MMF71" s="26">
        <f t="shared" si="143"/>
        <v>0</v>
      </c>
      <c r="MMG71" s="26">
        <f t="shared" si="143"/>
        <v>0</v>
      </c>
      <c r="MMH71" s="26">
        <f t="shared" si="143"/>
        <v>0</v>
      </c>
      <c r="MMI71" s="26">
        <f t="shared" si="143"/>
        <v>0</v>
      </c>
      <c r="MMJ71" s="26">
        <f t="shared" si="143"/>
        <v>0</v>
      </c>
      <c r="MMK71" s="26">
        <f t="shared" si="143"/>
        <v>0</v>
      </c>
      <c r="MML71" s="26">
        <f t="shared" si="143"/>
        <v>0</v>
      </c>
      <c r="MMM71" s="26">
        <f t="shared" si="143"/>
        <v>0</v>
      </c>
      <c r="MMN71" s="26">
        <f t="shared" si="143"/>
        <v>0</v>
      </c>
      <c r="MMO71" s="26">
        <f t="shared" si="143"/>
        <v>0</v>
      </c>
      <c r="MMP71" s="26">
        <f t="shared" si="143"/>
        <v>0</v>
      </c>
      <c r="MMQ71" s="26">
        <f t="shared" si="143"/>
        <v>0</v>
      </c>
      <c r="MMR71" s="26">
        <f t="shared" si="143"/>
        <v>0</v>
      </c>
      <c r="MMS71" s="26">
        <f t="shared" si="143"/>
        <v>0</v>
      </c>
      <c r="MMT71" s="26">
        <f t="shared" si="143"/>
        <v>0</v>
      </c>
      <c r="MMU71" s="26">
        <f t="shared" si="143"/>
        <v>0</v>
      </c>
      <c r="MMV71" s="26">
        <f t="shared" si="143"/>
        <v>0</v>
      </c>
      <c r="MMW71" s="26">
        <f t="shared" si="143"/>
        <v>0</v>
      </c>
      <c r="MMX71" s="26">
        <f t="shared" si="143"/>
        <v>0</v>
      </c>
      <c r="MMY71" s="26">
        <f t="shared" si="143"/>
        <v>0</v>
      </c>
      <c r="MMZ71" s="26">
        <f t="shared" si="143"/>
        <v>0</v>
      </c>
      <c r="MNA71" s="26">
        <f t="shared" si="143"/>
        <v>0</v>
      </c>
      <c r="MNB71" s="26">
        <f t="shared" si="143"/>
        <v>0</v>
      </c>
      <c r="MNC71" s="26">
        <f t="shared" si="143"/>
        <v>0</v>
      </c>
      <c r="MND71" s="26">
        <f t="shared" si="143"/>
        <v>0</v>
      </c>
      <c r="MNE71" s="26">
        <f t="shared" ref="MNE71:MPP71" si="144">SUM(MNE67:MNE70)</f>
        <v>0</v>
      </c>
      <c r="MNF71" s="26">
        <f t="shared" si="144"/>
        <v>0</v>
      </c>
      <c r="MNG71" s="26">
        <f t="shared" si="144"/>
        <v>0</v>
      </c>
      <c r="MNH71" s="26">
        <f t="shared" si="144"/>
        <v>0</v>
      </c>
      <c r="MNI71" s="26">
        <f t="shared" si="144"/>
        <v>0</v>
      </c>
      <c r="MNJ71" s="26">
        <f t="shared" si="144"/>
        <v>0</v>
      </c>
      <c r="MNK71" s="26">
        <f t="shared" si="144"/>
        <v>0</v>
      </c>
      <c r="MNL71" s="26">
        <f t="shared" si="144"/>
        <v>0</v>
      </c>
      <c r="MNM71" s="26">
        <f t="shared" si="144"/>
        <v>0</v>
      </c>
      <c r="MNN71" s="26">
        <f t="shared" si="144"/>
        <v>0</v>
      </c>
      <c r="MNO71" s="26">
        <f t="shared" si="144"/>
        <v>0</v>
      </c>
      <c r="MNP71" s="26">
        <f t="shared" si="144"/>
        <v>0</v>
      </c>
      <c r="MNQ71" s="26">
        <f t="shared" si="144"/>
        <v>0</v>
      </c>
      <c r="MNR71" s="26">
        <f t="shared" si="144"/>
        <v>0</v>
      </c>
      <c r="MNS71" s="26">
        <f t="shared" si="144"/>
        <v>0</v>
      </c>
      <c r="MNT71" s="26">
        <f t="shared" si="144"/>
        <v>0</v>
      </c>
      <c r="MNU71" s="26">
        <f t="shared" si="144"/>
        <v>0</v>
      </c>
      <c r="MNV71" s="26">
        <f t="shared" si="144"/>
        <v>0</v>
      </c>
      <c r="MNW71" s="26">
        <f t="shared" si="144"/>
        <v>0</v>
      </c>
      <c r="MNX71" s="26">
        <f t="shared" si="144"/>
        <v>0</v>
      </c>
      <c r="MNY71" s="26">
        <f t="shared" si="144"/>
        <v>0</v>
      </c>
      <c r="MNZ71" s="26">
        <f t="shared" si="144"/>
        <v>0</v>
      </c>
      <c r="MOA71" s="26">
        <f t="shared" si="144"/>
        <v>0</v>
      </c>
      <c r="MOB71" s="26">
        <f t="shared" si="144"/>
        <v>0</v>
      </c>
      <c r="MOC71" s="26">
        <f t="shared" si="144"/>
        <v>0</v>
      </c>
      <c r="MOD71" s="26">
        <f t="shared" si="144"/>
        <v>0</v>
      </c>
      <c r="MOE71" s="26">
        <f t="shared" si="144"/>
        <v>0</v>
      </c>
      <c r="MOF71" s="26">
        <f t="shared" si="144"/>
        <v>0</v>
      </c>
      <c r="MOG71" s="26">
        <f t="shared" si="144"/>
        <v>0</v>
      </c>
      <c r="MOH71" s="26">
        <f t="shared" si="144"/>
        <v>0</v>
      </c>
      <c r="MOI71" s="26">
        <f t="shared" si="144"/>
        <v>0</v>
      </c>
      <c r="MOJ71" s="26">
        <f t="shared" si="144"/>
        <v>0</v>
      </c>
      <c r="MOK71" s="26">
        <f t="shared" si="144"/>
        <v>0</v>
      </c>
      <c r="MOL71" s="26">
        <f t="shared" si="144"/>
        <v>0</v>
      </c>
      <c r="MOM71" s="26">
        <f t="shared" si="144"/>
        <v>0</v>
      </c>
      <c r="MON71" s="26">
        <f t="shared" si="144"/>
        <v>0</v>
      </c>
      <c r="MOO71" s="26">
        <f t="shared" si="144"/>
        <v>0</v>
      </c>
      <c r="MOP71" s="26">
        <f t="shared" si="144"/>
        <v>0</v>
      </c>
      <c r="MOQ71" s="26">
        <f t="shared" si="144"/>
        <v>0</v>
      </c>
      <c r="MOR71" s="26">
        <f t="shared" si="144"/>
        <v>0</v>
      </c>
      <c r="MOS71" s="26">
        <f t="shared" si="144"/>
        <v>0</v>
      </c>
      <c r="MOT71" s="26">
        <f t="shared" si="144"/>
        <v>0</v>
      </c>
      <c r="MOU71" s="26">
        <f t="shared" si="144"/>
        <v>0</v>
      </c>
      <c r="MOV71" s="26">
        <f t="shared" si="144"/>
        <v>0</v>
      </c>
      <c r="MOW71" s="26">
        <f t="shared" si="144"/>
        <v>0</v>
      </c>
      <c r="MOX71" s="26">
        <f t="shared" si="144"/>
        <v>0</v>
      </c>
      <c r="MOY71" s="26">
        <f t="shared" si="144"/>
        <v>0</v>
      </c>
      <c r="MOZ71" s="26">
        <f t="shared" si="144"/>
        <v>0</v>
      </c>
      <c r="MPA71" s="26">
        <f t="shared" si="144"/>
        <v>0</v>
      </c>
      <c r="MPB71" s="26">
        <f t="shared" si="144"/>
        <v>0</v>
      </c>
      <c r="MPC71" s="26">
        <f t="shared" si="144"/>
        <v>0</v>
      </c>
      <c r="MPD71" s="26">
        <f t="shared" si="144"/>
        <v>0</v>
      </c>
      <c r="MPE71" s="26">
        <f t="shared" si="144"/>
        <v>0</v>
      </c>
      <c r="MPF71" s="26">
        <f t="shared" si="144"/>
        <v>0</v>
      </c>
      <c r="MPG71" s="26">
        <f t="shared" si="144"/>
        <v>0</v>
      </c>
      <c r="MPH71" s="26">
        <f t="shared" si="144"/>
        <v>0</v>
      </c>
      <c r="MPI71" s="26">
        <f t="shared" si="144"/>
        <v>0</v>
      </c>
      <c r="MPJ71" s="26">
        <f t="shared" si="144"/>
        <v>0</v>
      </c>
      <c r="MPK71" s="26">
        <f t="shared" si="144"/>
        <v>0</v>
      </c>
      <c r="MPL71" s="26">
        <f t="shared" si="144"/>
        <v>0</v>
      </c>
      <c r="MPM71" s="26">
        <f t="shared" si="144"/>
        <v>0</v>
      </c>
      <c r="MPN71" s="26">
        <f t="shared" si="144"/>
        <v>0</v>
      </c>
      <c r="MPO71" s="26">
        <f t="shared" si="144"/>
        <v>0</v>
      </c>
      <c r="MPP71" s="26">
        <f t="shared" si="144"/>
        <v>0</v>
      </c>
      <c r="MPQ71" s="26">
        <f t="shared" ref="MPQ71:MSB71" si="145">SUM(MPQ67:MPQ70)</f>
        <v>0</v>
      </c>
      <c r="MPR71" s="26">
        <f t="shared" si="145"/>
        <v>0</v>
      </c>
      <c r="MPS71" s="26">
        <f t="shared" si="145"/>
        <v>0</v>
      </c>
      <c r="MPT71" s="26">
        <f t="shared" si="145"/>
        <v>0</v>
      </c>
      <c r="MPU71" s="26">
        <f t="shared" si="145"/>
        <v>0</v>
      </c>
      <c r="MPV71" s="26">
        <f t="shared" si="145"/>
        <v>0</v>
      </c>
      <c r="MPW71" s="26">
        <f t="shared" si="145"/>
        <v>0</v>
      </c>
      <c r="MPX71" s="26">
        <f t="shared" si="145"/>
        <v>0</v>
      </c>
      <c r="MPY71" s="26">
        <f t="shared" si="145"/>
        <v>0</v>
      </c>
      <c r="MPZ71" s="26">
        <f t="shared" si="145"/>
        <v>0</v>
      </c>
      <c r="MQA71" s="26">
        <f t="shared" si="145"/>
        <v>0</v>
      </c>
      <c r="MQB71" s="26">
        <f t="shared" si="145"/>
        <v>0</v>
      </c>
      <c r="MQC71" s="26">
        <f t="shared" si="145"/>
        <v>0</v>
      </c>
      <c r="MQD71" s="26">
        <f t="shared" si="145"/>
        <v>0</v>
      </c>
      <c r="MQE71" s="26">
        <f t="shared" si="145"/>
        <v>0</v>
      </c>
      <c r="MQF71" s="26">
        <f t="shared" si="145"/>
        <v>0</v>
      </c>
      <c r="MQG71" s="26">
        <f t="shared" si="145"/>
        <v>0</v>
      </c>
      <c r="MQH71" s="26">
        <f t="shared" si="145"/>
        <v>0</v>
      </c>
      <c r="MQI71" s="26">
        <f t="shared" si="145"/>
        <v>0</v>
      </c>
      <c r="MQJ71" s="26">
        <f t="shared" si="145"/>
        <v>0</v>
      </c>
      <c r="MQK71" s="26">
        <f t="shared" si="145"/>
        <v>0</v>
      </c>
      <c r="MQL71" s="26">
        <f t="shared" si="145"/>
        <v>0</v>
      </c>
      <c r="MQM71" s="26">
        <f t="shared" si="145"/>
        <v>0</v>
      </c>
      <c r="MQN71" s="26">
        <f t="shared" si="145"/>
        <v>0</v>
      </c>
      <c r="MQO71" s="26">
        <f t="shared" si="145"/>
        <v>0</v>
      </c>
      <c r="MQP71" s="26">
        <f t="shared" si="145"/>
        <v>0</v>
      </c>
      <c r="MQQ71" s="26">
        <f t="shared" si="145"/>
        <v>0</v>
      </c>
      <c r="MQR71" s="26">
        <f t="shared" si="145"/>
        <v>0</v>
      </c>
      <c r="MQS71" s="26">
        <f t="shared" si="145"/>
        <v>0</v>
      </c>
      <c r="MQT71" s="26">
        <f t="shared" si="145"/>
        <v>0</v>
      </c>
      <c r="MQU71" s="26">
        <f t="shared" si="145"/>
        <v>0</v>
      </c>
      <c r="MQV71" s="26">
        <f t="shared" si="145"/>
        <v>0</v>
      </c>
      <c r="MQW71" s="26">
        <f t="shared" si="145"/>
        <v>0</v>
      </c>
      <c r="MQX71" s="26">
        <f t="shared" si="145"/>
        <v>0</v>
      </c>
      <c r="MQY71" s="26">
        <f t="shared" si="145"/>
        <v>0</v>
      </c>
      <c r="MQZ71" s="26">
        <f t="shared" si="145"/>
        <v>0</v>
      </c>
      <c r="MRA71" s="26">
        <f t="shared" si="145"/>
        <v>0</v>
      </c>
      <c r="MRB71" s="26">
        <f t="shared" si="145"/>
        <v>0</v>
      </c>
      <c r="MRC71" s="26">
        <f t="shared" si="145"/>
        <v>0</v>
      </c>
      <c r="MRD71" s="26">
        <f t="shared" si="145"/>
        <v>0</v>
      </c>
      <c r="MRE71" s="26">
        <f t="shared" si="145"/>
        <v>0</v>
      </c>
      <c r="MRF71" s="26">
        <f t="shared" si="145"/>
        <v>0</v>
      </c>
      <c r="MRG71" s="26">
        <f t="shared" si="145"/>
        <v>0</v>
      </c>
      <c r="MRH71" s="26">
        <f t="shared" si="145"/>
        <v>0</v>
      </c>
      <c r="MRI71" s="26">
        <f t="shared" si="145"/>
        <v>0</v>
      </c>
      <c r="MRJ71" s="26">
        <f t="shared" si="145"/>
        <v>0</v>
      </c>
      <c r="MRK71" s="26">
        <f t="shared" si="145"/>
        <v>0</v>
      </c>
      <c r="MRL71" s="26">
        <f t="shared" si="145"/>
        <v>0</v>
      </c>
      <c r="MRM71" s="26">
        <f t="shared" si="145"/>
        <v>0</v>
      </c>
      <c r="MRN71" s="26">
        <f t="shared" si="145"/>
        <v>0</v>
      </c>
      <c r="MRO71" s="26">
        <f t="shared" si="145"/>
        <v>0</v>
      </c>
      <c r="MRP71" s="26">
        <f t="shared" si="145"/>
        <v>0</v>
      </c>
      <c r="MRQ71" s="26">
        <f t="shared" si="145"/>
        <v>0</v>
      </c>
      <c r="MRR71" s="26">
        <f t="shared" si="145"/>
        <v>0</v>
      </c>
      <c r="MRS71" s="26">
        <f t="shared" si="145"/>
        <v>0</v>
      </c>
      <c r="MRT71" s="26">
        <f t="shared" si="145"/>
        <v>0</v>
      </c>
      <c r="MRU71" s="26">
        <f t="shared" si="145"/>
        <v>0</v>
      </c>
      <c r="MRV71" s="26">
        <f t="shared" si="145"/>
        <v>0</v>
      </c>
      <c r="MRW71" s="26">
        <f t="shared" si="145"/>
        <v>0</v>
      </c>
      <c r="MRX71" s="26">
        <f t="shared" si="145"/>
        <v>0</v>
      </c>
      <c r="MRY71" s="26">
        <f t="shared" si="145"/>
        <v>0</v>
      </c>
      <c r="MRZ71" s="26">
        <f t="shared" si="145"/>
        <v>0</v>
      </c>
      <c r="MSA71" s="26">
        <f t="shared" si="145"/>
        <v>0</v>
      </c>
      <c r="MSB71" s="26">
        <f t="shared" si="145"/>
        <v>0</v>
      </c>
      <c r="MSC71" s="26">
        <f t="shared" ref="MSC71:MUN71" si="146">SUM(MSC67:MSC70)</f>
        <v>0</v>
      </c>
      <c r="MSD71" s="26">
        <f t="shared" si="146"/>
        <v>0</v>
      </c>
      <c r="MSE71" s="26">
        <f t="shared" si="146"/>
        <v>0</v>
      </c>
      <c r="MSF71" s="26">
        <f t="shared" si="146"/>
        <v>0</v>
      </c>
      <c r="MSG71" s="26">
        <f t="shared" si="146"/>
        <v>0</v>
      </c>
      <c r="MSH71" s="26">
        <f t="shared" si="146"/>
        <v>0</v>
      </c>
      <c r="MSI71" s="26">
        <f t="shared" si="146"/>
        <v>0</v>
      </c>
      <c r="MSJ71" s="26">
        <f t="shared" si="146"/>
        <v>0</v>
      </c>
      <c r="MSK71" s="26">
        <f t="shared" si="146"/>
        <v>0</v>
      </c>
      <c r="MSL71" s="26">
        <f t="shared" si="146"/>
        <v>0</v>
      </c>
      <c r="MSM71" s="26">
        <f t="shared" si="146"/>
        <v>0</v>
      </c>
      <c r="MSN71" s="26">
        <f t="shared" si="146"/>
        <v>0</v>
      </c>
      <c r="MSO71" s="26">
        <f t="shared" si="146"/>
        <v>0</v>
      </c>
      <c r="MSP71" s="26">
        <f t="shared" si="146"/>
        <v>0</v>
      </c>
      <c r="MSQ71" s="26">
        <f t="shared" si="146"/>
        <v>0</v>
      </c>
      <c r="MSR71" s="26">
        <f t="shared" si="146"/>
        <v>0</v>
      </c>
      <c r="MSS71" s="26">
        <f t="shared" si="146"/>
        <v>0</v>
      </c>
      <c r="MST71" s="26">
        <f t="shared" si="146"/>
        <v>0</v>
      </c>
      <c r="MSU71" s="26">
        <f t="shared" si="146"/>
        <v>0</v>
      </c>
      <c r="MSV71" s="26">
        <f t="shared" si="146"/>
        <v>0</v>
      </c>
      <c r="MSW71" s="26">
        <f t="shared" si="146"/>
        <v>0</v>
      </c>
      <c r="MSX71" s="26">
        <f t="shared" si="146"/>
        <v>0</v>
      </c>
      <c r="MSY71" s="26">
        <f t="shared" si="146"/>
        <v>0</v>
      </c>
      <c r="MSZ71" s="26">
        <f t="shared" si="146"/>
        <v>0</v>
      </c>
      <c r="MTA71" s="26">
        <f t="shared" si="146"/>
        <v>0</v>
      </c>
      <c r="MTB71" s="26">
        <f t="shared" si="146"/>
        <v>0</v>
      </c>
      <c r="MTC71" s="26">
        <f t="shared" si="146"/>
        <v>0</v>
      </c>
      <c r="MTD71" s="26">
        <f t="shared" si="146"/>
        <v>0</v>
      </c>
      <c r="MTE71" s="26">
        <f t="shared" si="146"/>
        <v>0</v>
      </c>
      <c r="MTF71" s="26">
        <f t="shared" si="146"/>
        <v>0</v>
      </c>
      <c r="MTG71" s="26">
        <f t="shared" si="146"/>
        <v>0</v>
      </c>
      <c r="MTH71" s="26">
        <f t="shared" si="146"/>
        <v>0</v>
      </c>
      <c r="MTI71" s="26">
        <f t="shared" si="146"/>
        <v>0</v>
      </c>
      <c r="MTJ71" s="26">
        <f t="shared" si="146"/>
        <v>0</v>
      </c>
      <c r="MTK71" s="26">
        <f t="shared" si="146"/>
        <v>0</v>
      </c>
      <c r="MTL71" s="26">
        <f t="shared" si="146"/>
        <v>0</v>
      </c>
      <c r="MTM71" s="26">
        <f t="shared" si="146"/>
        <v>0</v>
      </c>
      <c r="MTN71" s="26">
        <f t="shared" si="146"/>
        <v>0</v>
      </c>
      <c r="MTO71" s="26">
        <f t="shared" si="146"/>
        <v>0</v>
      </c>
      <c r="MTP71" s="26">
        <f t="shared" si="146"/>
        <v>0</v>
      </c>
      <c r="MTQ71" s="26">
        <f t="shared" si="146"/>
        <v>0</v>
      </c>
      <c r="MTR71" s="26">
        <f t="shared" si="146"/>
        <v>0</v>
      </c>
      <c r="MTS71" s="26">
        <f t="shared" si="146"/>
        <v>0</v>
      </c>
      <c r="MTT71" s="26">
        <f t="shared" si="146"/>
        <v>0</v>
      </c>
      <c r="MTU71" s="26">
        <f t="shared" si="146"/>
        <v>0</v>
      </c>
      <c r="MTV71" s="26">
        <f t="shared" si="146"/>
        <v>0</v>
      </c>
      <c r="MTW71" s="26">
        <f t="shared" si="146"/>
        <v>0</v>
      </c>
      <c r="MTX71" s="26">
        <f t="shared" si="146"/>
        <v>0</v>
      </c>
      <c r="MTY71" s="26">
        <f t="shared" si="146"/>
        <v>0</v>
      </c>
      <c r="MTZ71" s="26">
        <f t="shared" si="146"/>
        <v>0</v>
      </c>
      <c r="MUA71" s="26">
        <f t="shared" si="146"/>
        <v>0</v>
      </c>
      <c r="MUB71" s="26">
        <f t="shared" si="146"/>
        <v>0</v>
      </c>
      <c r="MUC71" s="26">
        <f t="shared" si="146"/>
        <v>0</v>
      </c>
      <c r="MUD71" s="26">
        <f t="shared" si="146"/>
        <v>0</v>
      </c>
      <c r="MUE71" s="26">
        <f t="shared" si="146"/>
        <v>0</v>
      </c>
      <c r="MUF71" s="26">
        <f t="shared" si="146"/>
        <v>0</v>
      </c>
      <c r="MUG71" s="26">
        <f t="shared" si="146"/>
        <v>0</v>
      </c>
      <c r="MUH71" s="26">
        <f t="shared" si="146"/>
        <v>0</v>
      </c>
      <c r="MUI71" s="26">
        <f t="shared" si="146"/>
        <v>0</v>
      </c>
      <c r="MUJ71" s="26">
        <f t="shared" si="146"/>
        <v>0</v>
      </c>
      <c r="MUK71" s="26">
        <f t="shared" si="146"/>
        <v>0</v>
      </c>
      <c r="MUL71" s="26">
        <f t="shared" si="146"/>
        <v>0</v>
      </c>
      <c r="MUM71" s="26">
        <f t="shared" si="146"/>
        <v>0</v>
      </c>
      <c r="MUN71" s="26">
        <f t="shared" si="146"/>
        <v>0</v>
      </c>
      <c r="MUO71" s="26">
        <f t="shared" ref="MUO71:MWZ71" si="147">SUM(MUO67:MUO70)</f>
        <v>0</v>
      </c>
      <c r="MUP71" s="26">
        <f t="shared" si="147"/>
        <v>0</v>
      </c>
      <c r="MUQ71" s="26">
        <f t="shared" si="147"/>
        <v>0</v>
      </c>
      <c r="MUR71" s="26">
        <f t="shared" si="147"/>
        <v>0</v>
      </c>
      <c r="MUS71" s="26">
        <f t="shared" si="147"/>
        <v>0</v>
      </c>
      <c r="MUT71" s="26">
        <f t="shared" si="147"/>
        <v>0</v>
      </c>
      <c r="MUU71" s="26">
        <f t="shared" si="147"/>
        <v>0</v>
      </c>
      <c r="MUV71" s="26">
        <f t="shared" si="147"/>
        <v>0</v>
      </c>
      <c r="MUW71" s="26">
        <f t="shared" si="147"/>
        <v>0</v>
      </c>
      <c r="MUX71" s="26">
        <f t="shared" si="147"/>
        <v>0</v>
      </c>
      <c r="MUY71" s="26">
        <f t="shared" si="147"/>
        <v>0</v>
      </c>
      <c r="MUZ71" s="26">
        <f t="shared" si="147"/>
        <v>0</v>
      </c>
      <c r="MVA71" s="26">
        <f t="shared" si="147"/>
        <v>0</v>
      </c>
      <c r="MVB71" s="26">
        <f t="shared" si="147"/>
        <v>0</v>
      </c>
      <c r="MVC71" s="26">
        <f t="shared" si="147"/>
        <v>0</v>
      </c>
      <c r="MVD71" s="26">
        <f t="shared" si="147"/>
        <v>0</v>
      </c>
      <c r="MVE71" s="26">
        <f t="shared" si="147"/>
        <v>0</v>
      </c>
      <c r="MVF71" s="26">
        <f t="shared" si="147"/>
        <v>0</v>
      </c>
      <c r="MVG71" s="26">
        <f t="shared" si="147"/>
        <v>0</v>
      </c>
      <c r="MVH71" s="26">
        <f t="shared" si="147"/>
        <v>0</v>
      </c>
      <c r="MVI71" s="26">
        <f t="shared" si="147"/>
        <v>0</v>
      </c>
      <c r="MVJ71" s="26">
        <f t="shared" si="147"/>
        <v>0</v>
      </c>
      <c r="MVK71" s="26">
        <f t="shared" si="147"/>
        <v>0</v>
      </c>
      <c r="MVL71" s="26">
        <f t="shared" si="147"/>
        <v>0</v>
      </c>
      <c r="MVM71" s="26">
        <f t="shared" si="147"/>
        <v>0</v>
      </c>
      <c r="MVN71" s="26">
        <f t="shared" si="147"/>
        <v>0</v>
      </c>
      <c r="MVO71" s="26">
        <f t="shared" si="147"/>
        <v>0</v>
      </c>
      <c r="MVP71" s="26">
        <f t="shared" si="147"/>
        <v>0</v>
      </c>
      <c r="MVQ71" s="26">
        <f t="shared" si="147"/>
        <v>0</v>
      </c>
      <c r="MVR71" s="26">
        <f t="shared" si="147"/>
        <v>0</v>
      </c>
      <c r="MVS71" s="26">
        <f t="shared" si="147"/>
        <v>0</v>
      </c>
      <c r="MVT71" s="26">
        <f t="shared" si="147"/>
        <v>0</v>
      </c>
      <c r="MVU71" s="26">
        <f t="shared" si="147"/>
        <v>0</v>
      </c>
      <c r="MVV71" s="26">
        <f t="shared" si="147"/>
        <v>0</v>
      </c>
      <c r="MVW71" s="26">
        <f t="shared" si="147"/>
        <v>0</v>
      </c>
      <c r="MVX71" s="26">
        <f t="shared" si="147"/>
        <v>0</v>
      </c>
      <c r="MVY71" s="26">
        <f t="shared" si="147"/>
        <v>0</v>
      </c>
      <c r="MVZ71" s="26">
        <f t="shared" si="147"/>
        <v>0</v>
      </c>
      <c r="MWA71" s="26">
        <f t="shared" si="147"/>
        <v>0</v>
      </c>
      <c r="MWB71" s="26">
        <f t="shared" si="147"/>
        <v>0</v>
      </c>
      <c r="MWC71" s="26">
        <f t="shared" si="147"/>
        <v>0</v>
      </c>
      <c r="MWD71" s="26">
        <f t="shared" si="147"/>
        <v>0</v>
      </c>
      <c r="MWE71" s="26">
        <f t="shared" si="147"/>
        <v>0</v>
      </c>
      <c r="MWF71" s="26">
        <f t="shared" si="147"/>
        <v>0</v>
      </c>
      <c r="MWG71" s="26">
        <f t="shared" si="147"/>
        <v>0</v>
      </c>
      <c r="MWH71" s="26">
        <f t="shared" si="147"/>
        <v>0</v>
      </c>
      <c r="MWI71" s="26">
        <f t="shared" si="147"/>
        <v>0</v>
      </c>
      <c r="MWJ71" s="26">
        <f t="shared" si="147"/>
        <v>0</v>
      </c>
      <c r="MWK71" s="26">
        <f t="shared" si="147"/>
        <v>0</v>
      </c>
      <c r="MWL71" s="26">
        <f t="shared" si="147"/>
        <v>0</v>
      </c>
      <c r="MWM71" s="26">
        <f t="shared" si="147"/>
        <v>0</v>
      </c>
      <c r="MWN71" s="26">
        <f t="shared" si="147"/>
        <v>0</v>
      </c>
      <c r="MWO71" s="26">
        <f t="shared" si="147"/>
        <v>0</v>
      </c>
      <c r="MWP71" s="26">
        <f t="shared" si="147"/>
        <v>0</v>
      </c>
      <c r="MWQ71" s="26">
        <f t="shared" si="147"/>
        <v>0</v>
      </c>
      <c r="MWR71" s="26">
        <f t="shared" si="147"/>
        <v>0</v>
      </c>
      <c r="MWS71" s="26">
        <f t="shared" si="147"/>
        <v>0</v>
      </c>
      <c r="MWT71" s="26">
        <f t="shared" si="147"/>
        <v>0</v>
      </c>
      <c r="MWU71" s="26">
        <f t="shared" si="147"/>
        <v>0</v>
      </c>
      <c r="MWV71" s="26">
        <f t="shared" si="147"/>
        <v>0</v>
      </c>
      <c r="MWW71" s="26">
        <f t="shared" si="147"/>
        <v>0</v>
      </c>
      <c r="MWX71" s="26">
        <f t="shared" si="147"/>
        <v>0</v>
      </c>
      <c r="MWY71" s="26">
        <f t="shared" si="147"/>
        <v>0</v>
      </c>
      <c r="MWZ71" s="26">
        <f t="shared" si="147"/>
        <v>0</v>
      </c>
      <c r="MXA71" s="26">
        <f t="shared" ref="MXA71:MZL71" si="148">SUM(MXA67:MXA70)</f>
        <v>0</v>
      </c>
      <c r="MXB71" s="26">
        <f t="shared" si="148"/>
        <v>0</v>
      </c>
      <c r="MXC71" s="26">
        <f t="shared" si="148"/>
        <v>0</v>
      </c>
      <c r="MXD71" s="26">
        <f t="shared" si="148"/>
        <v>0</v>
      </c>
      <c r="MXE71" s="26">
        <f t="shared" si="148"/>
        <v>0</v>
      </c>
      <c r="MXF71" s="26">
        <f t="shared" si="148"/>
        <v>0</v>
      </c>
      <c r="MXG71" s="26">
        <f t="shared" si="148"/>
        <v>0</v>
      </c>
      <c r="MXH71" s="26">
        <f t="shared" si="148"/>
        <v>0</v>
      </c>
      <c r="MXI71" s="26">
        <f t="shared" si="148"/>
        <v>0</v>
      </c>
      <c r="MXJ71" s="26">
        <f t="shared" si="148"/>
        <v>0</v>
      </c>
      <c r="MXK71" s="26">
        <f t="shared" si="148"/>
        <v>0</v>
      </c>
      <c r="MXL71" s="26">
        <f t="shared" si="148"/>
        <v>0</v>
      </c>
      <c r="MXM71" s="26">
        <f t="shared" si="148"/>
        <v>0</v>
      </c>
      <c r="MXN71" s="26">
        <f t="shared" si="148"/>
        <v>0</v>
      </c>
      <c r="MXO71" s="26">
        <f t="shared" si="148"/>
        <v>0</v>
      </c>
      <c r="MXP71" s="26">
        <f t="shared" si="148"/>
        <v>0</v>
      </c>
      <c r="MXQ71" s="26">
        <f t="shared" si="148"/>
        <v>0</v>
      </c>
      <c r="MXR71" s="26">
        <f t="shared" si="148"/>
        <v>0</v>
      </c>
      <c r="MXS71" s="26">
        <f t="shared" si="148"/>
        <v>0</v>
      </c>
      <c r="MXT71" s="26">
        <f t="shared" si="148"/>
        <v>0</v>
      </c>
      <c r="MXU71" s="26">
        <f t="shared" si="148"/>
        <v>0</v>
      </c>
      <c r="MXV71" s="26">
        <f t="shared" si="148"/>
        <v>0</v>
      </c>
      <c r="MXW71" s="26">
        <f t="shared" si="148"/>
        <v>0</v>
      </c>
      <c r="MXX71" s="26">
        <f t="shared" si="148"/>
        <v>0</v>
      </c>
      <c r="MXY71" s="26">
        <f t="shared" si="148"/>
        <v>0</v>
      </c>
      <c r="MXZ71" s="26">
        <f t="shared" si="148"/>
        <v>0</v>
      </c>
      <c r="MYA71" s="26">
        <f t="shared" si="148"/>
        <v>0</v>
      </c>
      <c r="MYB71" s="26">
        <f t="shared" si="148"/>
        <v>0</v>
      </c>
      <c r="MYC71" s="26">
        <f t="shared" si="148"/>
        <v>0</v>
      </c>
      <c r="MYD71" s="26">
        <f t="shared" si="148"/>
        <v>0</v>
      </c>
      <c r="MYE71" s="26">
        <f t="shared" si="148"/>
        <v>0</v>
      </c>
      <c r="MYF71" s="26">
        <f t="shared" si="148"/>
        <v>0</v>
      </c>
      <c r="MYG71" s="26">
        <f t="shared" si="148"/>
        <v>0</v>
      </c>
      <c r="MYH71" s="26">
        <f t="shared" si="148"/>
        <v>0</v>
      </c>
      <c r="MYI71" s="26">
        <f t="shared" si="148"/>
        <v>0</v>
      </c>
      <c r="MYJ71" s="26">
        <f t="shared" si="148"/>
        <v>0</v>
      </c>
      <c r="MYK71" s="26">
        <f t="shared" si="148"/>
        <v>0</v>
      </c>
      <c r="MYL71" s="26">
        <f t="shared" si="148"/>
        <v>0</v>
      </c>
      <c r="MYM71" s="26">
        <f t="shared" si="148"/>
        <v>0</v>
      </c>
      <c r="MYN71" s="26">
        <f t="shared" si="148"/>
        <v>0</v>
      </c>
      <c r="MYO71" s="26">
        <f t="shared" si="148"/>
        <v>0</v>
      </c>
      <c r="MYP71" s="26">
        <f t="shared" si="148"/>
        <v>0</v>
      </c>
      <c r="MYQ71" s="26">
        <f t="shared" si="148"/>
        <v>0</v>
      </c>
      <c r="MYR71" s="26">
        <f t="shared" si="148"/>
        <v>0</v>
      </c>
      <c r="MYS71" s="26">
        <f t="shared" si="148"/>
        <v>0</v>
      </c>
      <c r="MYT71" s="26">
        <f t="shared" si="148"/>
        <v>0</v>
      </c>
      <c r="MYU71" s="26">
        <f t="shared" si="148"/>
        <v>0</v>
      </c>
      <c r="MYV71" s="26">
        <f t="shared" si="148"/>
        <v>0</v>
      </c>
      <c r="MYW71" s="26">
        <f t="shared" si="148"/>
        <v>0</v>
      </c>
      <c r="MYX71" s="26">
        <f t="shared" si="148"/>
        <v>0</v>
      </c>
      <c r="MYY71" s="26">
        <f t="shared" si="148"/>
        <v>0</v>
      </c>
      <c r="MYZ71" s="26">
        <f t="shared" si="148"/>
        <v>0</v>
      </c>
      <c r="MZA71" s="26">
        <f t="shared" si="148"/>
        <v>0</v>
      </c>
      <c r="MZB71" s="26">
        <f t="shared" si="148"/>
        <v>0</v>
      </c>
      <c r="MZC71" s="26">
        <f t="shared" si="148"/>
        <v>0</v>
      </c>
      <c r="MZD71" s="26">
        <f t="shared" si="148"/>
        <v>0</v>
      </c>
      <c r="MZE71" s="26">
        <f t="shared" si="148"/>
        <v>0</v>
      </c>
      <c r="MZF71" s="26">
        <f t="shared" si="148"/>
        <v>0</v>
      </c>
      <c r="MZG71" s="26">
        <f t="shared" si="148"/>
        <v>0</v>
      </c>
      <c r="MZH71" s="26">
        <f t="shared" si="148"/>
        <v>0</v>
      </c>
      <c r="MZI71" s="26">
        <f t="shared" si="148"/>
        <v>0</v>
      </c>
      <c r="MZJ71" s="26">
        <f t="shared" si="148"/>
        <v>0</v>
      </c>
      <c r="MZK71" s="26">
        <f t="shared" si="148"/>
        <v>0</v>
      </c>
      <c r="MZL71" s="26">
        <f t="shared" si="148"/>
        <v>0</v>
      </c>
      <c r="MZM71" s="26">
        <f t="shared" ref="MZM71:NBX71" si="149">SUM(MZM67:MZM70)</f>
        <v>0</v>
      </c>
      <c r="MZN71" s="26">
        <f t="shared" si="149"/>
        <v>0</v>
      </c>
      <c r="MZO71" s="26">
        <f t="shared" si="149"/>
        <v>0</v>
      </c>
      <c r="MZP71" s="26">
        <f t="shared" si="149"/>
        <v>0</v>
      </c>
      <c r="MZQ71" s="26">
        <f t="shared" si="149"/>
        <v>0</v>
      </c>
      <c r="MZR71" s="26">
        <f t="shared" si="149"/>
        <v>0</v>
      </c>
      <c r="MZS71" s="26">
        <f t="shared" si="149"/>
        <v>0</v>
      </c>
      <c r="MZT71" s="26">
        <f t="shared" si="149"/>
        <v>0</v>
      </c>
      <c r="MZU71" s="26">
        <f t="shared" si="149"/>
        <v>0</v>
      </c>
      <c r="MZV71" s="26">
        <f t="shared" si="149"/>
        <v>0</v>
      </c>
      <c r="MZW71" s="26">
        <f t="shared" si="149"/>
        <v>0</v>
      </c>
      <c r="MZX71" s="26">
        <f t="shared" si="149"/>
        <v>0</v>
      </c>
      <c r="MZY71" s="26">
        <f t="shared" si="149"/>
        <v>0</v>
      </c>
      <c r="MZZ71" s="26">
        <f t="shared" si="149"/>
        <v>0</v>
      </c>
      <c r="NAA71" s="26">
        <f t="shared" si="149"/>
        <v>0</v>
      </c>
      <c r="NAB71" s="26">
        <f t="shared" si="149"/>
        <v>0</v>
      </c>
      <c r="NAC71" s="26">
        <f t="shared" si="149"/>
        <v>0</v>
      </c>
      <c r="NAD71" s="26">
        <f t="shared" si="149"/>
        <v>0</v>
      </c>
      <c r="NAE71" s="26">
        <f t="shared" si="149"/>
        <v>0</v>
      </c>
      <c r="NAF71" s="26">
        <f t="shared" si="149"/>
        <v>0</v>
      </c>
      <c r="NAG71" s="26">
        <f t="shared" si="149"/>
        <v>0</v>
      </c>
      <c r="NAH71" s="26">
        <f t="shared" si="149"/>
        <v>0</v>
      </c>
      <c r="NAI71" s="26">
        <f t="shared" si="149"/>
        <v>0</v>
      </c>
      <c r="NAJ71" s="26">
        <f t="shared" si="149"/>
        <v>0</v>
      </c>
      <c r="NAK71" s="26">
        <f t="shared" si="149"/>
        <v>0</v>
      </c>
      <c r="NAL71" s="26">
        <f t="shared" si="149"/>
        <v>0</v>
      </c>
      <c r="NAM71" s="26">
        <f t="shared" si="149"/>
        <v>0</v>
      </c>
      <c r="NAN71" s="26">
        <f t="shared" si="149"/>
        <v>0</v>
      </c>
      <c r="NAO71" s="26">
        <f t="shared" si="149"/>
        <v>0</v>
      </c>
      <c r="NAP71" s="26">
        <f t="shared" si="149"/>
        <v>0</v>
      </c>
      <c r="NAQ71" s="26">
        <f t="shared" si="149"/>
        <v>0</v>
      </c>
      <c r="NAR71" s="26">
        <f t="shared" si="149"/>
        <v>0</v>
      </c>
      <c r="NAS71" s="26">
        <f t="shared" si="149"/>
        <v>0</v>
      </c>
      <c r="NAT71" s="26">
        <f t="shared" si="149"/>
        <v>0</v>
      </c>
      <c r="NAU71" s="26">
        <f t="shared" si="149"/>
        <v>0</v>
      </c>
      <c r="NAV71" s="26">
        <f t="shared" si="149"/>
        <v>0</v>
      </c>
      <c r="NAW71" s="26">
        <f t="shared" si="149"/>
        <v>0</v>
      </c>
      <c r="NAX71" s="26">
        <f t="shared" si="149"/>
        <v>0</v>
      </c>
      <c r="NAY71" s="26">
        <f t="shared" si="149"/>
        <v>0</v>
      </c>
      <c r="NAZ71" s="26">
        <f t="shared" si="149"/>
        <v>0</v>
      </c>
      <c r="NBA71" s="26">
        <f t="shared" si="149"/>
        <v>0</v>
      </c>
      <c r="NBB71" s="26">
        <f t="shared" si="149"/>
        <v>0</v>
      </c>
      <c r="NBC71" s="26">
        <f t="shared" si="149"/>
        <v>0</v>
      </c>
      <c r="NBD71" s="26">
        <f t="shared" si="149"/>
        <v>0</v>
      </c>
      <c r="NBE71" s="26">
        <f t="shared" si="149"/>
        <v>0</v>
      </c>
      <c r="NBF71" s="26">
        <f t="shared" si="149"/>
        <v>0</v>
      </c>
      <c r="NBG71" s="26">
        <f t="shared" si="149"/>
        <v>0</v>
      </c>
      <c r="NBH71" s="26">
        <f t="shared" si="149"/>
        <v>0</v>
      </c>
      <c r="NBI71" s="26">
        <f t="shared" si="149"/>
        <v>0</v>
      </c>
      <c r="NBJ71" s="26">
        <f t="shared" si="149"/>
        <v>0</v>
      </c>
      <c r="NBK71" s="26">
        <f t="shared" si="149"/>
        <v>0</v>
      </c>
      <c r="NBL71" s="26">
        <f t="shared" si="149"/>
        <v>0</v>
      </c>
      <c r="NBM71" s="26">
        <f t="shared" si="149"/>
        <v>0</v>
      </c>
      <c r="NBN71" s="26">
        <f t="shared" si="149"/>
        <v>0</v>
      </c>
      <c r="NBO71" s="26">
        <f t="shared" si="149"/>
        <v>0</v>
      </c>
      <c r="NBP71" s="26">
        <f t="shared" si="149"/>
        <v>0</v>
      </c>
      <c r="NBQ71" s="26">
        <f t="shared" si="149"/>
        <v>0</v>
      </c>
      <c r="NBR71" s="26">
        <f t="shared" si="149"/>
        <v>0</v>
      </c>
      <c r="NBS71" s="26">
        <f t="shared" si="149"/>
        <v>0</v>
      </c>
      <c r="NBT71" s="26">
        <f t="shared" si="149"/>
        <v>0</v>
      </c>
      <c r="NBU71" s="26">
        <f t="shared" si="149"/>
        <v>0</v>
      </c>
      <c r="NBV71" s="26">
        <f t="shared" si="149"/>
        <v>0</v>
      </c>
      <c r="NBW71" s="26">
        <f t="shared" si="149"/>
        <v>0</v>
      </c>
      <c r="NBX71" s="26">
        <f t="shared" si="149"/>
        <v>0</v>
      </c>
      <c r="NBY71" s="26">
        <f t="shared" ref="NBY71:NEJ71" si="150">SUM(NBY67:NBY70)</f>
        <v>0</v>
      </c>
      <c r="NBZ71" s="26">
        <f t="shared" si="150"/>
        <v>0</v>
      </c>
      <c r="NCA71" s="26">
        <f t="shared" si="150"/>
        <v>0</v>
      </c>
      <c r="NCB71" s="26">
        <f t="shared" si="150"/>
        <v>0</v>
      </c>
      <c r="NCC71" s="26">
        <f t="shared" si="150"/>
        <v>0</v>
      </c>
      <c r="NCD71" s="26">
        <f t="shared" si="150"/>
        <v>0</v>
      </c>
      <c r="NCE71" s="26">
        <f t="shared" si="150"/>
        <v>0</v>
      </c>
      <c r="NCF71" s="26">
        <f t="shared" si="150"/>
        <v>0</v>
      </c>
      <c r="NCG71" s="26">
        <f t="shared" si="150"/>
        <v>0</v>
      </c>
      <c r="NCH71" s="26">
        <f t="shared" si="150"/>
        <v>0</v>
      </c>
      <c r="NCI71" s="26">
        <f t="shared" si="150"/>
        <v>0</v>
      </c>
      <c r="NCJ71" s="26">
        <f t="shared" si="150"/>
        <v>0</v>
      </c>
      <c r="NCK71" s="26">
        <f t="shared" si="150"/>
        <v>0</v>
      </c>
      <c r="NCL71" s="26">
        <f t="shared" si="150"/>
        <v>0</v>
      </c>
      <c r="NCM71" s="26">
        <f t="shared" si="150"/>
        <v>0</v>
      </c>
      <c r="NCN71" s="26">
        <f t="shared" si="150"/>
        <v>0</v>
      </c>
      <c r="NCO71" s="26">
        <f t="shared" si="150"/>
        <v>0</v>
      </c>
      <c r="NCP71" s="26">
        <f t="shared" si="150"/>
        <v>0</v>
      </c>
      <c r="NCQ71" s="26">
        <f t="shared" si="150"/>
        <v>0</v>
      </c>
      <c r="NCR71" s="26">
        <f t="shared" si="150"/>
        <v>0</v>
      </c>
      <c r="NCS71" s="26">
        <f t="shared" si="150"/>
        <v>0</v>
      </c>
      <c r="NCT71" s="26">
        <f t="shared" si="150"/>
        <v>0</v>
      </c>
      <c r="NCU71" s="26">
        <f t="shared" si="150"/>
        <v>0</v>
      </c>
      <c r="NCV71" s="26">
        <f t="shared" si="150"/>
        <v>0</v>
      </c>
      <c r="NCW71" s="26">
        <f t="shared" si="150"/>
        <v>0</v>
      </c>
      <c r="NCX71" s="26">
        <f t="shared" si="150"/>
        <v>0</v>
      </c>
      <c r="NCY71" s="26">
        <f t="shared" si="150"/>
        <v>0</v>
      </c>
      <c r="NCZ71" s="26">
        <f t="shared" si="150"/>
        <v>0</v>
      </c>
      <c r="NDA71" s="26">
        <f t="shared" si="150"/>
        <v>0</v>
      </c>
      <c r="NDB71" s="26">
        <f t="shared" si="150"/>
        <v>0</v>
      </c>
      <c r="NDC71" s="26">
        <f t="shared" si="150"/>
        <v>0</v>
      </c>
      <c r="NDD71" s="26">
        <f t="shared" si="150"/>
        <v>0</v>
      </c>
      <c r="NDE71" s="26">
        <f t="shared" si="150"/>
        <v>0</v>
      </c>
      <c r="NDF71" s="26">
        <f t="shared" si="150"/>
        <v>0</v>
      </c>
      <c r="NDG71" s="26">
        <f t="shared" si="150"/>
        <v>0</v>
      </c>
      <c r="NDH71" s="26">
        <f t="shared" si="150"/>
        <v>0</v>
      </c>
      <c r="NDI71" s="26">
        <f t="shared" si="150"/>
        <v>0</v>
      </c>
      <c r="NDJ71" s="26">
        <f t="shared" si="150"/>
        <v>0</v>
      </c>
      <c r="NDK71" s="26">
        <f t="shared" si="150"/>
        <v>0</v>
      </c>
      <c r="NDL71" s="26">
        <f t="shared" si="150"/>
        <v>0</v>
      </c>
      <c r="NDM71" s="26">
        <f t="shared" si="150"/>
        <v>0</v>
      </c>
      <c r="NDN71" s="26">
        <f t="shared" si="150"/>
        <v>0</v>
      </c>
      <c r="NDO71" s="26">
        <f t="shared" si="150"/>
        <v>0</v>
      </c>
      <c r="NDP71" s="26">
        <f t="shared" si="150"/>
        <v>0</v>
      </c>
      <c r="NDQ71" s="26">
        <f t="shared" si="150"/>
        <v>0</v>
      </c>
      <c r="NDR71" s="26">
        <f t="shared" si="150"/>
        <v>0</v>
      </c>
      <c r="NDS71" s="26">
        <f t="shared" si="150"/>
        <v>0</v>
      </c>
      <c r="NDT71" s="26">
        <f t="shared" si="150"/>
        <v>0</v>
      </c>
      <c r="NDU71" s="26">
        <f t="shared" si="150"/>
        <v>0</v>
      </c>
      <c r="NDV71" s="26">
        <f t="shared" si="150"/>
        <v>0</v>
      </c>
      <c r="NDW71" s="26">
        <f t="shared" si="150"/>
        <v>0</v>
      </c>
      <c r="NDX71" s="26">
        <f t="shared" si="150"/>
        <v>0</v>
      </c>
      <c r="NDY71" s="26">
        <f t="shared" si="150"/>
        <v>0</v>
      </c>
      <c r="NDZ71" s="26">
        <f t="shared" si="150"/>
        <v>0</v>
      </c>
      <c r="NEA71" s="26">
        <f t="shared" si="150"/>
        <v>0</v>
      </c>
      <c r="NEB71" s="26">
        <f t="shared" si="150"/>
        <v>0</v>
      </c>
      <c r="NEC71" s="26">
        <f t="shared" si="150"/>
        <v>0</v>
      </c>
      <c r="NED71" s="26">
        <f t="shared" si="150"/>
        <v>0</v>
      </c>
      <c r="NEE71" s="26">
        <f t="shared" si="150"/>
        <v>0</v>
      </c>
      <c r="NEF71" s="26">
        <f t="shared" si="150"/>
        <v>0</v>
      </c>
      <c r="NEG71" s="26">
        <f t="shared" si="150"/>
        <v>0</v>
      </c>
      <c r="NEH71" s="26">
        <f t="shared" si="150"/>
        <v>0</v>
      </c>
      <c r="NEI71" s="26">
        <f t="shared" si="150"/>
        <v>0</v>
      </c>
      <c r="NEJ71" s="26">
        <f t="shared" si="150"/>
        <v>0</v>
      </c>
      <c r="NEK71" s="26">
        <f t="shared" ref="NEK71:NGV71" si="151">SUM(NEK67:NEK70)</f>
        <v>0</v>
      </c>
      <c r="NEL71" s="26">
        <f t="shared" si="151"/>
        <v>0</v>
      </c>
      <c r="NEM71" s="26">
        <f t="shared" si="151"/>
        <v>0</v>
      </c>
      <c r="NEN71" s="26">
        <f t="shared" si="151"/>
        <v>0</v>
      </c>
      <c r="NEO71" s="26">
        <f t="shared" si="151"/>
        <v>0</v>
      </c>
      <c r="NEP71" s="26">
        <f t="shared" si="151"/>
        <v>0</v>
      </c>
      <c r="NEQ71" s="26">
        <f t="shared" si="151"/>
        <v>0</v>
      </c>
      <c r="NER71" s="26">
        <f t="shared" si="151"/>
        <v>0</v>
      </c>
      <c r="NES71" s="26">
        <f t="shared" si="151"/>
        <v>0</v>
      </c>
      <c r="NET71" s="26">
        <f t="shared" si="151"/>
        <v>0</v>
      </c>
      <c r="NEU71" s="26">
        <f t="shared" si="151"/>
        <v>0</v>
      </c>
      <c r="NEV71" s="26">
        <f t="shared" si="151"/>
        <v>0</v>
      </c>
      <c r="NEW71" s="26">
        <f t="shared" si="151"/>
        <v>0</v>
      </c>
      <c r="NEX71" s="26">
        <f t="shared" si="151"/>
        <v>0</v>
      </c>
      <c r="NEY71" s="26">
        <f t="shared" si="151"/>
        <v>0</v>
      </c>
      <c r="NEZ71" s="26">
        <f t="shared" si="151"/>
        <v>0</v>
      </c>
      <c r="NFA71" s="26">
        <f t="shared" si="151"/>
        <v>0</v>
      </c>
      <c r="NFB71" s="26">
        <f t="shared" si="151"/>
        <v>0</v>
      </c>
      <c r="NFC71" s="26">
        <f t="shared" si="151"/>
        <v>0</v>
      </c>
      <c r="NFD71" s="26">
        <f t="shared" si="151"/>
        <v>0</v>
      </c>
      <c r="NFE71" s="26">
        <f t="shared" si="151"/>
        <v>0</v>
      </c>
      <c r="NFF71" s="26">
        <f t="shared" si="151"/>
        <v>0</v>
      </c>
      <c r="NFG71" s="26">
        <f t="shared" si="151"/>
        <v>0</v>
      </c>
      <c r="NFH71" s="26">
        <f t="shared" si="151"/>
        <v>0</v>
      </c>
      <c r="NFI71" s="26">
        <f t="shared" si="151"/>
        <v>0</v>
      </c>
      <c r="NFJ71" s="26">
        <f t="shared" si="151"/>
        <v>0</v>
      </c>
      <c r="NFK71" s="26">
        <f t="shared" si="151"/>
        <v>0</v>
      </c>
      <c r="NFL71" s="26">
        <f t="shared" si="151"/>
        <v>0</v>
      </c>
      <c r="NFM71" s="26">
        <f t="shared" si="151"/>
        <v>0</v>
      </c>
      <c r="NFN71" s="26">
        <f t="shared" si="151"/>
        <v>0</v>
      </c>
      <c r="NFO71" s="26">
        <f t="shared" si="151"/>
        <v>0</v>
      </c>
      <c r="NFP71" s="26">
        <f t="shared" si="151"/>
        <v>0</v>
      </c>
      <c r="NFQ71" s="26">
        <f t="shared" si="151"/>
        <v>0</v>
      </c>
      <c r="NFR71" s="26">
        <f t="shared" si="151"/>
        <v>0</v>
      </c>
      <c r="NFS71" s="26">
        <f t="shared" si="151"/>
        <v>0</v>
      </c>
      <c r="NFT71" s="26">
        <f t="shared" si="151"/>
        <v>0</v>
      </c>
      <c r="NFU71" s="26">
        <f t="shared" si="151"/>
        <v>0</v>
      </c>
      <c r="NFV71" s="26">
        <f t="shared" si="151"/>
        <v>0</v>
      </c>
      <c r="NFW71" s="26">
        <f t="shared" si="151"/>
        <v>0</v>
      </c>
      <c r="NFX71" s="26">
        <f t="shared" si="151"/>
        <v>0</v>
      </c>
      <c r="NFY71" s="26">
        <f t="shared" si="151"/>
        <v>0</v>
      </c>
      <c r="NFZ71" s="26">
        <f t="shared" si="151"/>
        <v>0</v>
      </c>
      <c r="NGA71" s="26">
        <f t="shared" si="151"/>
        <v>0</v>
      </c>
      <c r="NGB71" s="26">
        <f t="shared" si="151"/>
        <v>0</v>
      </c>
      <c r="NGC71" s="26">
        <f t="shared" si="151"/>
        <v>0</v>
      </c>
      <c r="NGD71" s="26">
        <f t="shared" si="151"/>
        <v>0</v>
      </c>
      <c r="NGE71" s="26">
        <f t="shared" si="151"/>
        <v>0</v>
      </c>
      <c r="NGF71" s="26">
        <f t="shared" si="151"/>
        <v>0</v>
      </c>
      <c r="NGG71" s="26">
        <f t="shared" si="151"/>
        <v>0</v>
      </c>
      <c r="NGH71" s="26">
        <f t="shared" si="151"/>
        <v>0</v>
      </c>
      <c r="NGI71" s="26">
        <f t="shared" si="151"/>
        <v>0</v>
      </c>
      <c r="NGJ71" s="26">
        <f t="shared" si="151"/>
        <v>0</v>
      </c>
      <c r="NGK71" s="26">
        <f t="shared" si="151"/>
        <v>0</v>
      </c>
      <c r="NGL71" s="26">
        <f t="shared" si="151"/>
        <v>0</v>
      </c>
      <c r="NGM71" s="26">
        <f t="shared" si="151"/>
        <v>0</v>
      </c>
      <c r="NGN71" s="26">
        <f t="shared" si="151"/>
        <v>0</v>
      </c>
      <c r="NGO71" s="26">
        <f t="shared" si="151"/>
        <v>0</v>
      </c>
      <c r="NGP71" s="26">
        <f t="shared" si="151"/>
        <v>0</v>
      </c>
      <c r="NGQ71" s="26">
        <f t="shared" si="151"/>
        <v>0</v>
      </c>
      <c r="NGR71" s="26">
        <f t="shared" si="151"/>
        <v>0</v>
      </c>
      <c r="NGS71" s="26">
        <f t="shared" si="151"/>
        <v>0</v>
      </c>
      <c r="NGT71" s="26">
        <f t="shared" si="151"/>
        <v>0</v>
      </c>
      <c r="NGU71" s="26">
        <f t="shared" si="151"/>
        <v>0</v>
      </c>
      <c r="NGV71" s="26">
        <f t="shared" si="151"/>
        <v>0</v>
      </c>
      <c r="NGW71" s="26">
        <f t="shared" ref="NGW71:NJH71" si="152">SUM(NGW67:NGW70)</f>
        <v>0</v>
      </c>
      <c r="NGX71" s="26">
        <f t="shared" si="152"/>
        <v>0</v>
      </c>
      <c r="NGY71" s="26">
        <f t="shared" si="152"/>
        <v>0</v>
      </c>
      <c r="NGZ71" s="26">
        <f t="shared" si="152"/>
        <v>0</v>
      </c>
      <c r="NHA71" s="26">
        <f t="shared" si="152"/>
        <v>0</v>
      </c>
      <c r="NHB71" s="26">
        <f t="shared" si="152"/>
        <v>0</v>
      </c>
      <c r="NHC71" s="26">
        <f t="shared" si="152"/>
        <v>0</v>
      </c>
      <c r="NHD71" s="26">
        <f t="shared" si="152"/>
        <v>0</v>
      </c>
      <c r="NHE71" s="26">
        <f t="shared" si="152"/>
        <v>0</v>
      </c>
      <c r="NHF71" s="26">
        <f t="shared" si="152"/>
        <v>0</v>
      </c>
      <c r="NHG71" s="26">
        <f t="shared" si="152"/>
        <v>0</v>
      </c>
      <c r="NHH71" s="26">
        <f t="shared" si="152"/>
        <v>0</v>
      </c>
      <c r="NHI71" s="26">
        <f t="shared" si="152"/>
        <v>0</v>
      </c>
      <c r="NHJ71" s="26">
        <f t="shared" si="152"/>
        <v>0</v>
      </c>
      <c r="NHK71" s="26">
        <f t="shared" si="152"/>
        <v>0</v>
      </c>
      <c r="NHL71" s="26">
        <f t="shared" si="152"/>
        <v>0</v>
      </c>
      <c r="NHM71" s="26">
        <f t="shared" si="152"/>
        <v>0</v>
      </c>
      <c r="NHN71" s="26">
        <f t="shared" si="152"/>
        <v>0</v>
      </c>
      <c r="NHO71" s="26">
        <f t="shared" si="152"/>
        <v>0</v>
      </c>
      <c r="NHP71" s="26">
        <f t="shared" si="152"/>
        <v>0</v>
      </c>
      <c r="NHQ71" s="26">
        <f t="shared" si="152"/>
        <v>0</v>
      </c>
      <c r="NHR71" s="26">
        <f t="shared" si="152"/>
        <v>0</v>
      </c>
      <c r="NHS71" s="26">
        <f t="shared" si="152"/>
        <v>0</v>
      </c>
      <c r="NHT71" s="26">
        <f t="shared" si="152"/>
        <v>0</v>
      </c>
      <c r="NHU71" s="26">
        <f t="shared" si="152"/>
        <v>0</v>
      </c>
      <c r="NHV71" s="26">
        <f t="shared" si="152"/>
        <v>0</v>
      </c>
      <c r="NHW71" s="26">
        <f t="shared" si="152"/>
        <v>0</v>
      </c>
      <c r="NHX71" s="26">
        <f t="shared" si="152"/>
        <v>0</v>
      </c>
      <c r="NHY71" s="26">
        <f t="shared" si="152"/>
        <v>0</v>
      </c>
      <c r="NHZ71" s="26">
        <f t="shared" si="152"/>
        <v>0</v>
      </c>
      <c r="NIA71" s="26">
        <f t="shared" si="152"/>
        <v>0</v>
      </c>
      <c r="NIB71" s="26">
        <f t="shared" si="152"/>
        <v>0</v>
      </c>
      <c r="NIC71" s="26">
        <f t="shared" si="152"/>
        <v>0</v>
      </c>
      <c r="NID71" s="26">
        <f t="shared" si="152"/>
        <v>0</v>
      </c>
      <c r="NIE71" s="26">
        <f t="shared" si="152"/>
        <v>0</v>
      </c>
      <c r="NIF71" s="26">
        <f t="shared" si="152"/>
        <v>0</v>
      </c>
      <c r="NIG71" s="26">
        <f t="shared" si="152"/>
        <v>0</v>
      </c>
      <c r="NIH71" s="26">
        <f t="shared" si="152"/>
        <v>0</v>
      </c>
      <c r="NII71" s="26">
        <f t="shared" si="152"/>
        <v>0</v>
      </c>
      <c r="NIJ71" s="26">
        <f t="shared" si="152"/>
        <v>0</v>
      </c>
      <c r="NIK71" s="26">
        <f t="shared" si="152"/>
        <v>0</v>
      </c>
      <c r="NIL71" s="26">
        <f t="shared" si="152"/>
        <v>0</v>
      </c>
      <c r="NIM71" s="26">
        <f t="shared" si="152"/>
        <v>0</v>
      </c>
      <c r="NIN71" s="26">
        <f t="shared" si="152"/>
        <v>0</v>
      </c>
      <c r="NIO71" s="26">
        <f t="shared" si="152"/>
        <v>0</v>
      </c>
      <c r="NIP71" s="26">
        <f t="shared" si="152"/>
        <v>0</v>
      </c>
      <c r="NIQ71" s="26">
        <f t="shared" si="152"/>
        <v>0</v>
      </c>
      <c r="NIR71" s="26">
        <f t="shared" si="152"/>
        <v>0</v>
      </c>
      <c r="NIS71" s="26">
        <f t="shared" si="152"/>
        <v>0</v>
      </c>
      <c r="NIT71" s="26">
        <f t="shared" si="152"/>
        <v>0</v>
      </c>
      <c r="NIU71" s="26">
        <f t="shared" si="152"/>
        <v>0</v>
      </c>
      <c r="NIV71" s="26">
        <f t="shared" si="152"/>
        <v>0</v>
      </c>
      <c r="NIW71" s="26">
        <f t="shared" si="152"/>
        <v>0</v>
      </c>
      <c r="NIX71" s="26">
        <f t="shared" si="152"/>
        <v>0</v>
      </c>
      <c r="NIY71" s="26">
        <f t="shared" si="152"/>
        <v>0</v>
      </c>
      <c r="NIZ71" s="26">
        <f t="shared" si="152"/>
        <v>0</v>
      </c>
      <c r="NJA71" s="26">
        <f t="shared" si="152"/>
        <v>0</v>
      </c>
      <c r="NJB71" s="26">
        <f t="shared" si="152"/>
        <v>0</v>
      </c>
      <c r="NJC71" s="26">
        <f t="shared" si="152"/>
        <v>0</v>
      </c>
      <c r="NJD71" s="26">
        <f t="shared" si="152"/>
        <v>0</v>
      </c>
      <c r="NJE71" s="26">
        <f t="shared" si="152"/>
        <v>0</v>
      </c>
      <c r="NJF71" s="26">
        <f t="shared" si="152"/>
        <v>0</v>
      </c>
      <c r="NJG71" s="26">
        <f t="shared" si="152"/>
        <v>0</v>
      </c>
      <c r="NJH71" s="26">
        <f t="shared" si="152"/>
        <v>0</v>
      </c>
      <c r="NJI71" s="26">
        <f t="shared" ref="NJI71:NLT71" si="153">SUM(NJI67:NJI70)</f>
        <v>0</v>
      </c>
      <c r="NJJ71" s="26">
        <f t="shared" si="153"/>
        <v>0</v>
      </c>
      <c r="NJK71" s="26">
        <f t="shared" si="153"/>
        <v>0</v>
      </c>
      <c r="NJL71" s="26">
        <f t="shared" si="153"/>
        <v>0</v>
      </c>
      <c r="NJM71" s="26">
        <f t="shared" si="153"/>
        <v>0</v>
      </c>
      <c r="NJN71" s="26">
        <f t="shared" si="153"/>
        <v>0</v>
      </c>
      <c r="NJO71" s="26">
        <f t="shared" si="153"/>
        <v>0</v>
      </c>
      <c r="NJP71" s="26">
        <f t="shared" si="153"/>
        <v>0</v>
      </c>
      <c r="NJQ71" s="26">
        <f t="shared" si="153"/>
        <v>0</v>
      </c>
      <c r="NJR71" s="26">
        <f t="shared" si="153"/>
        <v>0</v>
      </c>
      <c r="NJS71" s="26">
        <f t="shared" si="153"/>
        <v>0</v>
      </c>
      <c r="NJT71" s="26">
        <f t="shared" si="153"/>
        <v>0</v>
      </c>
      <c r="NJU71" s="26">
        <f t="shared" si="153"/>
        <v>0</v>
      </c>
      <c r="NJV71" s="26">
        <f t="shared" si="153"/>
        <v>0</v>
      </c>
      <c r="NJW71" s="26">
        <f t="shared" si="153"/>
        <v>0</v>
      </c>
      <c r="NJX71" s="26">
        <f t="shared" si="153"/>
        <v>0</v>
      </c>
      <c r="NJY71" s="26">
        <f t="shared" si="153"/>
        <v>0</v>
      </c>
      <c r="NJZ71" s="26">
        <f t="shared" si="153"/>
        <v>0</v>
      </c>
      <c r="NKA71" s="26">
        <f t="shared" si="153"/>
        <v>0</v>
      </c>
      <c r="NKB71" s="26">
        <f t="shared" si="153"/>
        <v>0</v>
      </c>
      <c r="NKC71" s="26">
        <f t="shared" si="153"/>
        <v>0</v>
      </c>
      <c r="NKD71" s="26">
        <f t="shared" si="153"/>
        <v>0</v>
      </c>
      <c r="NKE71" s="26">
        <f t="shared" si="153"/>
        <v>0</v>
      </c>
      <c r="NKF71" s="26">
        <f t="shared" si="153"/>
        <v>0</v>
      </c>
      <c r="NKG71" s="26">
        <f t="shared" si="153"/>
        <v>0</v>
      </c>
      <c r="NKH71" s="26">
        <f t="shared" si="153"/>
        <v>0</v>
      </c>
      <c r="NKI71" s="26">
        <f t="shared" si="153"/>
        <v>0</v>
      </c>
      <c r="NKJ71" s="26">
        <f t="shared" si="153"/>
        <v>0</v>
      </c>
      <c r="NKK71" s="26">
        <f t="shared" si="153"/>
        <v>0</v>
      </c>
      <c r="NKL71" s="26">
        <f t="shared" si="153"/>
        <v>0</v>
      </c>
      <c r="NKM71" s="26">
        <f t="shared" si="153"/>
        <v>0</v>
      </c>
      <c r="NKN71" s="26">
        <f t="shared" si="153"/>
        <v>0</v>
      </c>
      <c r="NKO71" s="26">
        <f t="shared" si="153"/>
        <v>0</v>
      </c>
      <c r="NKP71" s="26">
        <f t="shared" si="153"/>
        <v>0</v>
      </c>
      <c r="NKQ71" s="26">
        <f t="shared" si="153"/>
        <v>0</v>
      </c>
      <c r="NKR71" s="26">
        <f t="shared" si="153"/>
        <v>0</v>
      </c>
      <c r="NKS71" s="26">
        <f t="shared" si="153"/>
        <v>0</v>
      </c>
      <c r="NKT71" s="26">
        <f t="shared" si="153"/>
        <v>0</v>
      </c>
      <c r="NKU71" s="26">
        <f t="shared" si="153"/>
        <v>0</v>
      </c>
      <c r="NKV71" s="26">
        <f t="shared" si="153"/>
        <v>0</v>
      </c>
      <c r="NKW71" s="26">
        <f t="shared" si="153"/>
        <v>0</v>
      </c>
      <c r="NKX71" s="26">
        <f t="shared" si="153"/>
        <v>0</v>
      </c>
      <c r="NKY71" s="26">
        <f t="shared" si="153"/>
        <v>0</v>
      </c>
      <c r="NKZ71" s="26">
        <f t="shared" si="153"/>
        <v>0</v>
      </c>
      <c r="NLA71" s="26">
        <f t="shared" si="153"/>
        <v>0</v>
      </c>
      <c r="NLB71" s="26">
        <f t="shared" si="153"/>
        <v>0</v>
      </c>
      <c r="NLC71" s="26">
        <f t="shared" si="153"/>
        <v>0</v>
      </c>
      <c r="NLD71" s="26">
        <f t="shared" si="153"/>
        <v>0</v>
      </c>
      <c r="NLE71" s="26">
        <f t="shared" si="153"/>
        <v>0</v>
      </c>
      <c r="NLF71" s="26">
        <f t="shared" si="153"/>
        <v>0</v>
      </c>
      <c r="NLG71" s="26">
        <f t="shared" si="153"/>
        <v>0</v>
      </c>
      <c r="NLH71" s="26">
        <f t="shared" si="153"/>
        <v>0</v>
      </c>
      <c r="NLI71" s="26">
        <f t="shared" si="153"/>
        <v>0</v>
      </c>
      <c r="NLJ71" s="26">
        <f t="shared" si="153"/>
        <v>0</v>
      </c>
      <c r="NLK71" s="26">
        <f t="shared" si="153"/>
        <v>0</v>
      </c>
      <c r="NLL71" s="26">
        <f t="shared" si="153"/>
        <v>0</v>
      </c>
      <c r="NLM71" s="26">
        <f t="shared" si="153"/>
        <v>0</v>
      </c>
      <c r="NLN71" s="26">
        <f t="shared" si="153"/>
        <v>0</v>
      </c>
      <c r="NLO71" s="26">
        <f t="shared" si="153"/>
        <v>0</v>
      </c>
      <c r="NLP71" s="26">
        <f t="shared" si="153"/>
        <v>0</v>
      </c>
      <c r="NLQ71" s="26">
        <f t="shared" si="153"/>
        <v>0</v>
      </c>
      <c r="NLR71" s="26">
        <f t="shared" si="153"/>
        <v>0</v>
      </c>
      <c r="NLS71" s="26">
        <f t="shared" si="153"/>
        <v>0</v>
      </c>
      <c r="NLT71" s="26">
        <f t="shared" si="153"/>
        <v>0</v>
      </c>
      <c r="NLU71" s="26">
        <f t="shared" ref="NLU71:NOF71" si="154">SUM(NLU67:NLU70)</f>
        <v>0</v>
      </c>
      <c r="NLV71" s="26">
        <f t="shared" si="154"/>
        <v>0</v>
      </c>
      <c r="NLW71" s="26">
        <f t="shared" si="154"/>
        <v>0</v>
      </c>
      <c r="NLX71" s="26">
        <f t="shared" si="154"/>
        <v>0</v>
      </c>
      <c r="NLY71" s="26">
        <f t="shared" si="154"/>
        <v>0</v>
      </c>
      <c r="NLZ71" s="26">
        <f t="shared" si="154"/>
        <v>0</v>
      </c>
      <c r="NMA71" s="26">
        <f t="shared" si="154"/>
        <v>0</v>
      </c>
      <c r="NMB71" s="26">
        <f t="shared" si="154"/>
        <v>0</v>
      </c>
      <c r="NMC71" s="26">
        <f t="shared" si="154"/>
        <v>0</v>
      </c>
      <c r="NMD71" s="26">
        <f t="shared" si="154"/>
        <v>0</v>
      </c>
      <c r="NME71" s="26">
        <f t="shared" si="154"/>
        <v>0</v>
      </c>
      <c r="NMF71" s="26">
        <f t="shared" si="154"/>
        <v>0</v>
      </c>
      <c r="NMG71" s="26">
        <f t="shared" si="154"/>
        <v>0</v>
      </c>
      <c r="NMH71" s="26">
        <f t="shared" si="154"/>
        <v>0</v>
      </c>
      <c r="NMI71" s="26">
        <f t="shared" si="154"/>
        <v>0</v>
      </c>
      <c r="NMJ71" s="26">
        <f t="shared" si="154"/>
        <v>0</v>
      </c>
      <c r="NMK71" s="26">
        <f t="shared" si="154"/>
        <v>0</v>
      </c>
      <c r="NML71" s="26">
        <f t="shared" si="154"/>
        <v>0</v>
      </c>
      <c r="NMM71" s="26">
        <f t="shared" si="154"/>
        <v>0</v>
      </c>
      <c r="NMN71" s="26">
        <f t="shared" si="154"/>
        <v>0</v>
      </c>
      <c r="NMO71" s="26">
        <f t="shared" si="154"/>
        <v>0</v>
      </c>
      <c r="NMP71" s="26">
        <f t="shared" si="154"/>
        <v>0</v>
      </c>
      <c r="NMQ71" s="26">
        <f t="shared" si="154"/>
        <v>0</v>
      </c>
      <c r="NMR71" s="26">
        <f t="shared" si="154"/>
        <v>0</v>
      </c>
      <c r="NMS71" s="26">
        <f t="shared" si="154"/>
        <v>0</v>
      </c>
      <c r="NMT71" s="26">
        <f t="shared" si="154"/>
        <v>0</v>
      </c>
      <c r="NMU71" s="26">
        <f t="shared" si="154"/>
        <v>0</v>
      </c>
      <c r="NMV71" s="26">
        <f t="shared" si="154"/>
        <v>0</v>
      </c>
      <c r="NMW71" s="26">
        <f t="shared" si="154"/>
        <v>0</v>
      </c>
      <c r="NMX71" s="26">
        <f t="shared" si="154"/>
        <v>0</v>
      </c>
      <c r="NMY71" s="26">
        <f t="shared" si="154"/>
        <v>0</v>
      </c>
      <c r="NMZ71" s="26">
        <f t="shared" si="154"/>
        <v>0</v>
      </c>
      <c r="NNA71" s="26">
        <f t="shared" si="154"/>
        <v>0</v>
      </c>
      <c r="NNB71" s="26">
        <f t="shared" si="154"/>
        <v>0</v>
      </c>
      <c r="NNC71" s="26">
        <f t="shared" si="154"/>
        <v>0</v>
      </c>
      <c r="NND71" s="26">
        <f t="shared" si="154"/>
        <v>0</v>
      </c>
      <c r="NNE71" s="26">
        <f t="shared" si="154"/>
        <v>0</v>
      </c>
      <c r="NNF71" s="26">
        <f t="shared" si="154"/>
        <v>0</v>
      </c>
      <c r="NNG71" s="26">
        <f t="shared" si="154"/>
        <v>0</v>
      </c>
      <c r="NNH71" s="26">
        <f t="shared" si="154"/>
        <v>0</v>
      </c>
      <c r="NNI71" s="26">
        <f t="shared" si="154"/>
        <v>0</v>
      </c>
      <c r="NNJ71" s="26">
        <f t="shared" si="154"/>
        <v>0</v>
      </c>
      <c r="NNK71" s="26">
        <f t="shared" si="154"/>
        <v>0</v>
      </c>
      <c r="NNL71" s="26">
        <f t="shared" si="154"/>
        <v>0</v>
      </c>
      <c r="NNM71" s="26">
        <f t="shared" si="154"/>
        <v>0</v>
      </c>
      <c r="NNN71" s="26">
        <f t="shared" si="154"/>
        <v>0</v>
      </c>
      <c r="NNO71" s="26">
        <f t="shared" si="154"/>
        <v>0</v>
      </c>
      <c r="NNP71" s="26">
        <f t="shared" si="154"/>
        <v>0</v>
      </c>
      <c r="NNQ71" s="26">
        <f t="shared" si="154"/>
        <v>0</v>
      </c>
      <c r="NNR71" s="26">
        <f t="shared" si="154"/>
        <v>0</v>
      </c>
      <c r="NNS71" s="26">
        <f t="shared" si="154"/>
        <v>0</v>
      </c>
      <c r="NNT71" s="26">
        <f t="shared" si="154"/>
        <v>0</v>
      </c>
      <c r="NNU71" s="26">
        <f t="shared" si="154"/>
        <v>0</v>
      </c>
      <c r="NNV71" s="26">
        <f t="shared" si="154"/>
        <v>0</v>
      </c>
      <c r="NNW71" s="26">
        <f t="shared" si="154"/>
        <v>0</v>
      </c>
      <c r="NNX71" s="26">
        <f t="shared" si="154"/>
        <v>0</v>
      </c>
      <c r="NNY71" s="26">
        <f t="shared" si="154"/>
        <v>0</v>
      </c>
      <c r="NNZ71" s="26">
        <f t="shared" si="154"/>
        <v>0</v>
      </c>
      <c r="NOA71" s="26">
        <f t="shared" si="154"/>
        <v>0</v>
      </c>
      <c r="NOB71" s="26">
        <f t="shared" si="154"/>
        <v>0</v>
      </c>
      <c r="NOC71" s="26">
        <f t="shared" si="154"/>
        <v>0</v>
      </c>
      <c r="NOD71" s="26">
        <f t="shared" si="154"/>
        <v>0</v>
      </c>
      <c r="NOE71" s="26">
        <f t="shared" si="154"/>
        <v>0</v>
      </c>
      <c r="NOF71" s="26">
        <f t="shared" si="154"/>
        <v>0</v>
      </c>
      <c r="NOG71" s="26">
        <f t="shared" ref="NOG71:NQR71" si="155">SUM(NOG67:NOG70)</f>
        <v>0</v>
      </c>
      <c r="NOH71" s="26">
        <f t="shared" si="155"/>
        <v>0</v>
      </c>
      <c r="NOI71" s="26">
        <f t="shared" si="155"/>
        <v>0</v>
      </c>
      <c r="NOJ71" s="26">
        <f t="shared" si="155"/>
        <v>0</v>
      </c>
      <c r="NOK71" s="26">
        <f t="shared" si="155"/>
        <v>0</v>
      </c>
      <c r="NOL71" s="26">
        <f t="shared" si="155"/>
        <v>0</v>
      </c>
      <c r="NOM71" s="26">
        <f t="shared" si="155"/>
        <v>0</v>
      </c>
      <c r="NON71" s="26">
        <f t="shared" si="155"/>
        <v>0</v>
      </c>
      <c r="NOO71" s="26">
        <f t="shared" si="155"/>
        <v>0</v>
      </c>
      <c r="NOP71" s="26">
        <f t="shared" si="155"/>
        <v>0</v>
      </c>
      <c r="NOQ71" s="26">
        <f t="shared" si="155"/>
        <v>0</v>
      </c>
      <c r="NOR71" s="26">
        <f t="shared" si="155"/>
        <v>0</v>
      </c>
      <c r="NOS71" s="26">
        <f t="shared" si="155"/>
        <v>0</v>
      </c>
      <c r="NOT71" s="26">
        <f t="shared" si="155"/>
        <v>0</v>
      </c>
      <c r="NOU71" s="26">
        <f t="shared" si="155"/>
        <v>0</v>
      </c>
      <c r="NOV71" s="26">
        <f t="shared" si="155"/>
        <v>0</v>
      </c>
      <c r="NOW71" s="26">
        <f t="shared" si="155"/>
        <v>0</v>
      </c>
      <c r="NOX71" s="26">
        <f t="shared" si="155"/>
        <v>0</v>
      </c>
      <c r="NOY71" s="26">
        <f t="shared" si="155"/>
        <v>0</v>
      </c>
      <c r="NOZ71" s="26">
        <f t="shared" si="155"/>
        <v>0</v>
      </c>
      <c r="NPA71" s="26">
        <f t="shared" si="155"/>
        <v>0</v>
      </c>
      <c r="NPB71" s="26">
        <f t="shared" si="155"/>
        <v>0</v>
      </c>
      <c r="NPC71" s="26">
        <f t="shared" si="155"/>
        <v>0</v>
      </c>
      <c r="NPD71" s="26">
        <f t="shared" si="155"/>
        <v>0</v>
      </c>
      <c r="NPE71" s="26">
        <f t="shared" si="155"/>
        <v>0</v>
      </c>
      <c r="NPF71" s="26">
        <f t="shared" si="155"/>
        <v>0</v>
      </c>
      <c r="NPG71" s="26">
        <f t="shared" si="155"/>
        <v>0</v>
      </c>
      <c r="NPH71" s="26">
        <f t="shared" si="155"/>
        <v>0</v>
      </c>
      <c r="NPI71" s="26">
        <f t="shared" si="155"/>
        <v>0</v>
      </c>
      <c r="NPJ71" s="26">
        <f t="shared" si="155"/>
        <v>0</v>
      </c>
      <c r="NPK71" s="26">
        <f t="shared" si="155"/>
        <v>0</v>
      </c>
      <c r="NPL71" s="26">
        <f t="shared" si="155"/>
        <v>0</v>
      </c>
      <c r="NPM71" s="26">
        <f t="shared" si="155"/>
        <v>0</v>
      </c>
      <c r="NPN71" s="26">
        <f t="shared" si="155"/>
        <v>0</v>
      </c>
      <c r="NPO71" s="26">
        <f t="shared" si="155"/>
        <v>0</v>
      </c>
      <c r="NPP71" s="26">
        <f t="shared" si="155"/>
        <v>0</v>
      </c>
      <c r="NPQ71" s="26">
        <f t="shared" si="155"/>
        <v>0</v>
      </c>
      <c r="NPR71" s="26">
        <f t="shared" si="155"/>
        <v>0</v>
      </c>
      <c r="NPS71" s="26">
        <f t="shared" si="155"/>
        <v>0</v>
      </c>
      <c r="NPT71" s="26">
        <f t="shared" si="155"/>
        <v>0</v>
      </c>
      <c r="NPU71" s="26">
        <f t="shared" si="155"/>
        <v>0</v>
      </c>
      <c r="NPV71" s="26">
        <f t="shared" si="155"/>
        <v>0</v>
      </c>
      <c r="NPW71" s="26">
        <f t="shared" si="155"/>
        <v>0</v>
      </c>
      <c r="NPX71" s="26">
        <f t="shared" si="155"/>
        <v>0</v>
      </c>
      <c r="NPY71" s="26">
        <f t="shared" si="155"/>
        <v>0</v>
      </c>
      <c r="NPZ71" s="26">
        <f t="shared" si="155"/>
        <v>0</v>
      </c>
      <c r="NQA71" s="26">
        <f t="shared" si="155"/>
        <v>0</v>
      </c>
      <c r="NQB71" s="26">
        <f t="shared" si="155"/>
        <v>0</v>
      </c>
      <c r="NQC71" s="26">
        <f t="shared" si="155"/>
        <v>0</v>
      </c>
      <c r="NQD71" s="26">
        <f t="shared" si="155"/>
        <v>0</v>
      </c>
      <c r="NQE71" s="26">
        <f t="shared" si="155"/>
        <v>0</v>
      </c>
      <c r="NQF71" s="26">
        <f t="shared" si="155"/>
        <v>0</v>
      </c>
      <c r="NQG71" s="26">
        <f t="shared" si="155"/>
        <v>0</v>
      </c>
      <c r="NQH71" s="26">
        <f t="shared" si="155"/>
        <v>0</v>
      </c>
      <c r="NQI71" s="26">
        <f t="shared" si="155"/>
        <v>0</v>
      </c>
      <c r="NQJ71" s="26">
        <f t="shared" si="155"/>
        <v>0</v>
      </c>
      <c r="NQK71" s="26">
        <f t="shared" si="155"/>
        <v>0</v>
      </c>
      <c r="NQL71" s="26">
        <f t="shared" si="155"/>
        <v>0</v>
      </c>
      <c r="NQM71" s="26">
        <f t="shared" si="155"/>
        <v>0</v>
      </c>
      <c r="NQN71" s="26">
        <f t="shared" si="155"/>
        <v>0</v>
      </c>
      <c r="NQO71" s="26">
        <f t="shared" si="155"/>
        <v>0</v>
      </c>
      <c r="NQP71" s="26">
        <f t="shared" si="155"/>
        <v>0</v>
      </c>
      <c r="NQQ71" s="26">
        <f t="shared" si="155"/>
        <v>0</v>
      </c>
      <c r="NQR71" s="26">
        <f t="shared" si="155"/>
        <v>0</v>
      </c>
      <c r="NQS71" s="26">
        <f t="shared" ref="NQS71:NTD71" si="156">SUM(NQS67:NQS70)</f>
        <v>0</v>
      </c>
      <c r="NQT71" s="26">
        <f t="shared" si="156"/>
        <v>0</v>
      </c>
      <c r="NQU71" s="26">
        <f t="shared" si="156"/>
        <v>0</v>
      </c>
      <c r="NQV71" s="26">
        <f t="shared" si="156"/>
        <v>0</v>
      </c>
      <c r="NQW71" s="26">
        <f t="shared" si="156"/>
        <v>0</v>
      </c>
      <c r="NQX71" s="26">
        <f t="shared" si="156"/>
        <v>0</v>
      </c>
      <c r="NQY71" s="26">
        <f t="shared" si="156"/>
        <v>0</v>
      </c>
      <c r="NQZ71" s="26">
        <f t="shared" si="156"/>
        <v>0</v>
      </c>
      <c r="NRA71" s="26">
        <f t="shared" si="156"/>
        <v>0</v>
      </c>
      <c r="NRB71" s="26">
        <f t="shared" si="156"/>
        <v>0</v>
      </c>
      <c r="NRC71" s="26">
        <f t="shared" si="156"/>
        <v>0</v>
      </c>
      <c r="NRD71" s="26">
        <f t="shared" si="156"/>
        <v>0</v>
      </c>
      <c r="NRE71" s="26">
        <f t="shared" si="156"/>
        <v>0</v>
      </c>
      <c r="NRF71" s="26">
        <f t="shared" si="156"/>
        <v>0</v>
      </c>
      <c r="NRG71" s="26">
        <f t="shared" si="156"/>
        <v>0</v>
      </c>
      <c r="NRH71" s="26">
        <f t="shared" si="156"/>
        <v>0</v>
      </c>
      <c r="NRI71" s="26">
        <f t="shared" si="156"/>
        <v>0</v>
      </c>
      <c r="NRJ71" s="26">
        <f t="shared" si="156"/>
        <v>0</v>
      </c>
      <c r="NRK71" s="26">
        <f t="shared" si="156"/>
        <v>0</v>
      </c>
      <c r="NRL71" s="26">
        <f t="shared" si="156"/>
        <v>0</v>
      </c>
      <c r="NRM71" s="26">
        <f t="shared" si="156"/>
        <v>0</v>
      </c>
      <c r="NRN71" s="26">
        <f t="shared" si="156"/>
        <v>0</v>
      </c>
      <c r="NRO71" s="26">
        <f t="shared" si="156"/>
        <v>0</v>
      </c>
      <c r="NRP71" s="26">
        <f t="shared" si="156"/>
        <v>0</v>
      </c>
      <c r="NRQ71" s="26">
        <f t="shared" si="156"/>
        <v>0</v>
      </c>
      <c r="NRR71" s="26">
        <f t="shared" si="156"/>
        <v>0</v>
      </c>
      <c r="NRS71" s="26">
        <f t="shared" si="156"/>
        <v>0</v>
      </c>
      <c r="NRT71" s="26">
        <f t="shared" si="156"/>
        <v>0</v>
      </c>
      <c r="NRU71" s="26">
        <f t="shared" si="156"/>
        <v>0</v>
      </c>
      <c r="NRV71" s="26">
        <f t="shared" si="156"/>
        <v>0</v>
      </c>
      <c r="NRW71" s="26">
        <f t="shared" si="156"/>
        <v>0</v>
      </c>
      <c r="NRX71" s="26">
        <f t="shared" si="156"/>
        <v>0</v>
      </c>
      <c r="NRY71" s="26">
        <f t="shared" si="156"/>
        <v>0</v>
      </c>
      <c r="NRZ71" s="26">
        <f t="shared" si="156"/>
        <v>0</v>
      </c>
      <c r="NSA71" s="26">
        <f t="shared" si="156"/>
        <v>0</v>
      </c>
      <c r="NSB71" s="26">
        <f t="shared" si="156"/>
        <v>0</v>
      </c>
      <c r="NSC71" s="26">
        <f t="shared" si="156"/>
        <v>0</v>
      </c>
      <c r="NSD71" s="26">
        <f t="shared" si="156"/>
        <v>0</v>
      </c>
      <c r="NSE71" s="26">
        <f t="shared" si="156"/>
        <v>0</v>
      </c>
      <c r="NSF71" s="26">
        <f t="shared" si="156"/>
        <v>0</v>
      </c>
      <c r="NSG71" s="26">
        <f t="shared" si="156"/>
        <v>0</v>
      </c>
      <c r="NSH71" s="26">
        <f t="shared" si="156"/>
        <v>0</v>
      </c>
      <c r="NSI71" s="26">
        <f t="shared" si="156"/>
        <v>0</v>
      </c>
      <c r="NSJ71" s="26">
        <f t="shared" si="156"/>
        <v>0</v>
      </c>
      <c r="NSK71" s="26">
        <f t="shared" si="156"/>
        <v>0</v>
      </c>
      <c r="NSL71" s="26">
        <f t="shared" si="156"/>
        <v>0</v>
      </c>
      <c r="NSM71" s="26">
        <f t="shared" si="156"/>
        <v>0</v>
      </c>
      <c r="NSN71" s="26">
        <f t="shared" si="156"/>
        <v>0</v>
      </c>
      <c r="NSO71" s="26">
        <f t="shared" si="156"/>
        <v>0</v>
      </c>
      <c r="NSP71" s="26">
        <f t="shared" si="156"/>
        <v>0</v>
      </c>
      <c r="NSQ71" s="26">
        <f t="shared" si="156"/>
        <v>0</v>
      </c>
      <c r="NSR71" s="26">
        <f t="shared" si="156"/>
        <v>0</v>
      </c>
      <c r="NSS71" s="26">
        <f t="shared" si="156"/>
        <v>0</v>
      </c>
      <c r="NST71" s="26">
        <f t="shared" si="156"/>
        <v>0</v>
      </c>
      <c r="NSU71" s="26">
        <f t="shared" si="156"/>
        <v>0</v>
      </c>
      <c r="NSV71" s="26">
        <f t="shared" si="156"/>
        <v>0</v>
      </c>
      <c r="NSW71" s="26">
        <f t="shared" si="156"/>
        <v>0</v>
      </c>
      <c r="NSX71" s="26">
        <f t="shared" si="156"/>
        <v>0</v>
      </c>
      <c r="NSY71" s="26">
        <f t="shared" si="156"/>
        <v>0</v>
      </c>
      <c r="NSZ71" s="26">
        <f t="shared" si="156"/>
        <v>0</v>
      </c>
      <c r="NTA71" s="26">
        <f t="shared" si="156"/>
        <v>0</v>
      </c>
      <c r="NTB71" s="26">
        <f t="shared" si="156"/>
        <v>0</v>
      </c>
      <c r="NTC71" s="26">
        <f t="shared" si="156"/>
        <v>0</v>
      </c>
      <c r="NTD71" s="26">
        <f t="shared" si="156"/>
        <v>0</v>
      </c>
      <c r="NTE71" s="26">
        <f t="shared" ref="NTE71:NVP71" si="157">SUM(NTE67:NTE70)</f>
        <v>0</v>
      </c>
      <c r="NTF71" s="26">
        <f t="shared" si="157"/>
        <v>0</v>
      </c>
      <c r="NTG71" s="26">
        <f t="shared" si="157"/>
        <v>0</v>
      </c>
      <c r="NTH71" s="26">
        <f t="shared" si="157"/>
        <v>0</v>
      </c>
      <c r="NTI71" s="26">
        <f t="shared" si="157"/>
        <v>0</v>
      </c>
      <c r="NTJ71" s="26">
        <f t="shared" si="157"/>
        <v>0</v>
      </c>
      <c r="NTK71" s="26">
        <f t="shared" si="157"/>
        <v>0</v>
      </c>
      <c r="NTL71" s="26">
        <f t="shared" si="157"/>
        <v>0</v>
      </c>
      <c r="NTM71" s="26">
        <f t="shared" si="157"/>
        <v>0</v>
      </c>
      <c r="NTN71" s="26">
        <f t="shared" si="157"/>
        <v>0</v>
      </c>
      <c r="NTO71" s="26">
        <f t="shared" si="157"/>
        <v>0</v>
      </c>
      <c r="NTP71" s="26">
        <f t="shared" si="157"/>
        <v>0</v>
      </c>
      <c r="NTQ71" s="26">
        <f t="shared" si="157"/>
        <v>0</v>
      </c>
      <c r="NTR71" s="26">
        <f t="shared" si="157"/>
        <v>0</v>
      </c>
      <c r="NTS71" s="26">
        <f t="shared" si="157"/>
        <v>0</v>
      </c>
      <c r="NTT71" s="26">
        <f t="shared" si="157"/>
        <v>0</v>
      </c>
      <c r="NTU71" s="26">
        <f t="shared" si="157"/>
        <v>0</v>
      </c>
      <c r="NTV71" s="26">
        <f t="shared" si="157"/>
        <v>0</v>
      </c>
      <c r="NTW71" s="26">
        <f t="shared" si="157"/>
        <v>0</v>
      </c>
      <c r="NTX71" s="26">
        <f t="shared" si="157"/>
        <v>0</v>
      </c>
      <c r="NTY71" s="26">
        <f t="shared" si="157"/>
        <v>0</v>
      </c>
      <c r="NTZ71" s="26">
        <f t="shared" si="157"/>
        <v>0</v>
      </c>
      <c r="NUA71" s="26">
        <f t="shared" si="157"/>
        <v>0</v>
      </c>
      <c r="NUB71" s="26">
        <f t="shared" si="157"/>
        <v>0</v>
      </c>
      <c r="NUC71" s="26">
        <f t="shared" si="157"/>
        <v>0</v>
      </c>
      <c r="NUD71" s="26">
        <f t="shared" si="157"/>
        <v>0</v>
      </c>
      <c r="NUE71" s="26">
        <f t="shared" si="157"/>
        <v>0</v>
      </c>
      <c r="NUF71" s="26">
        <f t="shared" si="157"/>
        <v>0</v>
      </c>
      <c r="NUG71" s="26">
        <f t="shared" si="157"/>
        <v>0</v>
      </c>
      <c r="NUH71" s="26">
        <f t="shared" si="157"/>
        <v>0</v>
      </c>
      <c r="NUI71" s="26">
        <f t="shared" si="157"/>
        <v>0</v>
      </c>
      <c r="NUJ71" s="26">
        <f t="shared" si="157"/>
        <v>0</v>
      </c>
      <c r="NUK71" s="26">
        <f t="shared" si="157"/>
        <v>0</v>
      </c>
      <c r="NUL71" s="26">
        <f t="shared" si="157"/>
        <v>0</v>
      </c>
      <c r="NUM71" s="26">
        <f t="shared" si="157"/>
        <v>0</v>
      </c>
      <c r="NUN71" s="26">
        <f t="shared" si="157"/>
        <v>0</v>
      </c>
      <c r="NUO71" s="26">
        <f t="shared" si="157"/>
        <v>0</v>
      </c>
      <c r="NUP71" s="26">
        <f t="shared" si="157"/>
        <v>0</v>
      </c>
      <c r="NUQ71" s="26">
        <f t="shared" si="157"/>
        <v>0</v>
      </c>
      <c r="NUR71" s="26">
        <f t="shared" si="157"/>
        <v>0</v>
      </c>
      <c r="NUS71" s="26">
        <f t="shared" si="157"/>
        <v>0</v>
      </c>
      <c r="NUT71" s="26">
        <f t="shared" si="157"/>
        <v>0</v>
      </c>
      <c r="NUU71" s="26">
        <f t="shared" si="157"/>
        <v>0</v>
      </c>
      <c r="NUV71" s="26">
        <f t="shared" si="157"/>
        <v>0</v>
      </c>
      <c r="NUW71" s="26">
        <f t="shared" si="157"/>
        <v>0</v>
      </c>
      <c r="NUX71" s="26">
        <f t="shared" si="157"/>
        <v>0</v>
      </c>
      <c r="NUY71" s="26">
        <f t="shared" si="157"/>
        <v>0</v>
      </c>
      <c r="NUZ71" s="26">
        <f t="shared" si="157"/>
        <v>0</v>
      </c>
      <c r="NVA71" s="26">
        <f t="shared" si="157"/>
        <v>0</v>
      </c>
      <c r="NVB71" s="26">
        <f t="shared" si="157"/>
        <v>0</v>
      </c>
      <c r="NVC71" s="26">
        <f t="shared" si="157"/>
        <v>0</v>
      </c>
      <c r="NVD71" s="26">
        <f t="shared" si="157"/>
        <v>0</v>
      </c>
      <c r="NVE71" s="26">
        <f t="shared" si="157"/>
        <v>0</v>
      </c>
      <c r="NVF71" s="26">
        <f t="shared" si="157"/>
        <v>0</v>
      </c>
      <c r="NVG71" s="26">
        <f t="shared" si="157"/>
        <v>0</v>
      </c>
      <c r="NVH71" s="26">
        <f t="shared" si="157"/>
        <v>0</v>
      </c>
      <c r="NVI71" s="26">
        <f t="shared" si="157"/>
        <v>0</v>
      </c>
      <c r="NVJ71" s="26">
        <f t="shared" si="157"/>
        <v>0</v>
      </c>
      <c r="NVK71" s="26">
        <f t="shared" si="157"/>
        <v>0</v>
      </c>
      <c r="NVL71" s="26">
        <f t="shared" si="157"/>
        <v>0</v>
      </c>
      <c r="NVM71" s="26">
        <f t="shared" si="157"/>
        <v>0</v>
      </c>
      <c r="NVN71" s="26">
        <f t="shared" si="157"/>
        <v>0</v>
      </c>
      <c r="NVO71" s="26">
        <f t="shared" si="157"/>
        <v>0</v>
      </c>
      <c r="NVP71" s="26">
        <f t="shared" si="157"/>
        <v>0</v>
      </c>
      <c r="NVQ71" s="26">
        <f t="shared" ref="NVQ71:NYB71" si="158">SUM(NVQ67:NVQ70)</f>
        <v>0</v>
      </c>
      <c r="NVR71" s="26">
        <f t="shared" si="158"/>
        <v>0</v>
      </c>
      <c r="NVS71" s="26">
        <f t="shared" si="158"/>
        <v>0</v>
      </c>
      <c r="NVT71" s="26">
        <f t="shared" si="158"/>
        <v>0</v>
      </c>
      <c r="NVU71" s="26">
        <f t="shared" si="158"/>
        <v>0</v>
      </c>
      <c r="NVV71" s="26">
        <f t="shared" si="158"/>
        <v>0</v>
      </c>
      <c r="NVW71" s="26">
        <f t="shared" si="158"/>
        <v>0</v>
      </c>
      <c r="NVX71" s="26">
        <f t="shared" si="158"/>
        <v>0</v>
      </c>
      <c r="NVY71" s="26">
        <f t="shared" si="158"/>
        <v>0</v>
      </c>
      <c r="NVZ71" s="26">
        <f t="shared" si="158"/>
        <v>0</v>
      </c>
      <c r="NWA71" s="26">
        <f t="shared" si="158"/>
        <v>0</v>
      </c>
      <c r="NWB71" s="26">
        <f t="shared" si="158"/>
        <v>0</v>
      </c>
      <c r="NWC71" s="26">
        <f t="shared" si="158"/>
        <v>0</v>
      </c>
      <c r="NWD71" s="26">
        <f t="shared" si="158"/>
        <v>0</v>
      </c>
      <c r="NWE71" s="26">
        <f t="shared" si="158"/>
        <v>0</v>
      </c>
      <c r="NWF71" s="26">
        <f t="shared" si="158"/>
        <v>0</v>
      </c>
      <c r="NWG71" s="26">
        <f t="shared" si="158"/>
        <v>0</v>
      </c>
      <c r="NWH71" s="26">
        <f t="shared" si="158"/>
        <v>0</v>
      </c>
      <c r="NWI71" s="26">
        <f t="shared" si="158"/>
        <v>0</v>
      </c>
      <c r="NWJ71" s="26">
        <f t="shared" si="158"/>
        <v>0</v>
      </c>
      <c r="NWK71" s="26">
        <f t="shared" si="158"/>
        <v>0</v>
      </c>
      <c r="NWL71" s="26">
        <f t="shared" si="158"/>
        <v>0</v>
      </c>
      <c r="NWM71" s="26">
        <f t="shared" si="158"/>
        <v>0</v>
      </c>
      <c r="NWN71" s="26">
        <f t="shared" si="158"/>
        <v>0</v>
      </c>
      <c r="NWO71" s="26">
        <f t="shared" si="158"/>
        <v>0</v>
      </c>
      <c r="NWP71" s="26">
        <f t="shared" si="158"/>
        <v>0</v>
      </c>
      <c r="NWQ71" s="26">
        <f t="shared" si="158"/>
        <v>0</v>
      </c>
      <c r="NWR71" s="26">
        <f t="shared" si="158"/>
        <v>0</v>
      </c>
      <c r="NWS71" s="26">
        <f t="shared" si="158"/>
        <v>0</v>
      </c>
      <c r="NWT71" s="26">
        <f t="shared" si="158"/>
        <v>0</v>
      </c>
      <c r="NWU71" s="26">
        <f t="shared" si="158"/>
        <v>0</v>
      </c>
      <c r="NWV71" s="26">
        <f t="shared" si="158"/>
        <v>0</v>
      </c>
      <c r="NWW71" s="26">
        <f t="shared" si="158"/>
        <v>0</v>
      </c>
      <c r="NWX71" s="26">
        <f t="shared" si="158"/>
        <v>0</v>
      </c>
      <c r="NWY71" s="26">
        <f t="shared" si="158"/>
        <v>0</v>
      </c>
      <c r="NWZ71" s="26">
        <f t="shared" si="158"/>
        <v>0</v>
      </c>
      <c r="NXA71" s="26">
        <f t="shared" si="158"/>
        <v>0</v>
      </c>
      <c r="NXB71" s="26">
        <f t="shared" si="158"/>
        <v>0</v>
      </c>
      <c r="NXC71" s="26">
        <f t="shared" si="158"/>
        <v>0</v>
      </c>
      <c r="NXD71" s="26">
        <f t="shared" si="158"/>
        <v>0</v>
      </c>
      <c r="NXE71" s="26">
        <f t="shared" si="158"/>
        <v>0</v>
      </c>
      <c r="NXF71" s="26">
        <f t="shared" si="158"/>
        <v>0</v>
      </c>
      <c r="NXG71" s="26">
        <f t="shared" si="158"/>
        <v>0</v>
      </c>
      <c r="NXH71" s="26">
        <f t="shared" si="158"/>
        <v>0</v>
      </c>
      <c r="NXI71" s="26">
        <f t="shared" si="158"/>
        <v>0</v>
      </c>
      <c r="NXJ71" s="26">
        <f t="shared" si="158"/>
        <v>0</v>
      </c>
      <c r="NXK71" s="26">
        <f t="shared" si="158"/>
        <v>0</v>
      </c>
      <c r="NXL71" s="26">
        <f t="shared" si="158"/>
        <v>0</v>
      </c>
      <c r="NXM71" s="26">
        <f t="shared" si="158"/>
        <v>0</v>
      </c>
      <c r="NXN71" s="26">
        <f t="shared" si="158"/>
        <v>0</v>
      </c>
      <c r="NXO71" s="26">
        <f t="shared" si="158"/>
        <v>0</v>
      </c>
      <c r="NXP71" s="26">
        <f t="shared" si="158"/>
        <v>0</v>
      </c>
      <c r="NXQ71" s="26">
        <f t="shared" si="158"/>
        <v>0</v>
      </c>
      <c r="NXR71" s="26">
        <f t="shared" si="158"/>
        <v>0</v>
      </c>
      <c r="NXS71" s="26">
        <f t="shared" si="158"/>
        <v>0</v>
      </c>
      <c r="NXT71" s="26">
        <f t="shared" si="158"/>
        <v>0</v>
      </c>
      <c r="NXU71" s="26">
        <f t="shared" si="158"/>
        <v>0</v>
      </c>
      <c r="NXV71" s="26">
        <f t="shared" si="158"/>
        <v>0</v>
      </c>
      <c r="NXW71" s="26">
        <f t="shared" si="158"/>
        <v>0</v>
      </c>
      <c r="NXX71" s="26">
        <f t="shared" si="158"/>
        <v>0</v>
      </c>
      <c r="NXY71" s="26">
        <f t="shared" si="158"/>
        <v>0</v>
      </c>
      <c r="NXZ71" s="26">
        <f t="shared" si="158"/>
        <v>0</v>
      </c>
      <c r="NYA71" s="26">
        <f t="shared" si="158"/>
        <v>0</v>
      </c>
      <c r="NYB71" s="26">
        <f t="shared" si="158"/>
        <v>0</v>
      </c>
      <c r="NYC71" s="26">
        <f t="shared" ref="NYC71:OAN71" si="159">SUM(NYC67:NYC70)</f>
        <v>0</v>
      </c>
      <c r="NYD71" s="26">
        <f t="shared" si="159"/>
        <v>0</v>
      </c>
      <c r="NYE71" s="26">
        <f t="shared" si="159"/>
        <v>0</v>
      </c>
      <c r="NYF71" s="26">
        <f t="shared" si="159"/>
        <v>0</v>
      </c>
      <c r="NYG71" s="26">
        <f t="shared" si="159"/>
        <v>0</v>
      </c>
      <c r="NYH71" s="26">
        <f t="shared" si="159"/>
        <v>0</v>
      </c>
      <c r="NYI71" s="26">
        <f t="shared" si="159"/>
        <v>0</v>
      </c>
      <c r="NYJ71" s="26">
        <f t="shared" si="159"/>
        <v>0</v>
      </c>
      <c r="NYK71" s="26">
        <f t="shared" si="159"/>
        <v>0</v>
      </c>
      <c r="NYL71" s="26">
        <f t="shared" si="159"/>
        <v>0</v>
      </c>
      <c r="NYM71" s="26">
        <f t="shared" si="159"/>
        <v>0</v>
      </c>
      <c r="NYN71" s="26">
        <f t="shared" si="159"/>
        <v>0</v>
      </c>
      <c r="NYO71" s="26">
        <f t="shared" si="159"/>
        <v>0</v>
      </c>
      <c r="NYP71" s="26">
        <f t="shared" si="159"/>
        <v>0</v>
      </c>
      <c r="NYQ71" s="26">
        <f t="shared" si="159"/>
        <v>0</v>
      </c>
      <c r="NYR71" s="26">
        <f t="shared" si="159"/>
        <v>0</v>
      </c>
      <c r="NYS71" s="26">
        <f t="shared" si="159"/>
        <v>0</v>
      </c>
      <c r="NYT71" s="26">
        <f t="shared" si="159"/>
        <v>0</v>
      </c>
      <c r="NYU71" s="26">
        <f t="shared" si="159"/>
        <v>0</v>
      </c>
      <c r="NYV71" s="26">
        <f t="shared" si="159"/>
        <v>0</v>
      </c>
      <c r="NYW71" s="26">
        <f t="shared" si="159"/>
        <v>0</v>
      </c>
      <c r="NYX71" s="26">
        <f t="shared" si="159"/>
        <v>0</v>
      </c>
      <c r="NYY71" s="26">
        <f t="shared" si="159"/>
        <v>0</v>
      </c>
      <c r="NYZ71" s="26">
        <f t="shared" si="159"/>
        <v>0</v>
      </c>
      <c r="NZA71" s="26">
        <f t="shared" si="159"/>
        <v>0</v>
      </c>
      <c r="NZB71" s="26">
        <f t="shared" si="159"/>
        <v>0</v>
      </c>
      <c r="NZC71" s="26">
        <f t="shared" si="159"/>
        <v>0</v>
      </c>
      <c r="NZD71" s="26">
        <f t="shared" si="159"/>
        <v>0</v>
      </c>
      <c r="NZE71" s="26">
        <f t="shared" si="159"/>
        <v>0</v>
      </c>
      <c r="NZF71" s="26">
        <f t="shared" si="159"/>
        <v>0</v>
      </c>
      <c r="NZG71" s="26">
        <f t="shared" si="159"/>
        <v>0</v>
      </c>
      <c r="NZH71" s="26">
        <f t="shared" si="159"/>
        <v>0</v>
      </c>
      <c r="NZI71" s="26">
        <f t="shared" si="159"/>
        <v>0</v>
      </c>
      <c r="NZJ71" s="26">
        <f t="shared" si="159"/>
        <v>0</v>
      </c>
      <c r="NZK71" s="26">
        <f t="shared" si="159"/>
        <v>0</v>
      </c>
      <c r="NZL71" s="26">
        <f t="shared" si="159"/>
        <v>0</v>
      </c>
      <c r="NZM71" s="26">
        <f t="shared" si="159"/>
        <v>0</v>
      </c>
      <c r="NZN71" s="26">
        <f t="shared" si="159"/>
        <v>0</v>
      </c>
      <c r="NZO71" s="26">
        <f t="shared" si="159"/>
        <v>0</v>
      </c>
      <c r="NZP71" s="26">
        <f t="shared" si="159"/>
        <v>0</v>
      </c>
      <c r="NZQ71" s="26">
        <f t="shared" si="159"/>
        <v>0</v>
      </c>
      <c r="NZR71" s="26">
        <f t="shared" si="159"/>
        <v>0</v>
      </c>
      <c r="NZS71" s="26">
        <f t="shared" si="159"/>
        <v>0</v>
      </c>
      <c r="NZT71" s="26">
        <f t="shared" si="159"/>
        <v>0</v>
      </c>
      <c r="NZU71" s="26">
        <f t="shared" si="159"/>
        <v>0</v>
      </c>
      <c r="NZV71" s="26">
        <f t="shared" si="159"/>
        <v>0</v>
      </c>
      <c r="NZW71" s="26">
        <f t="shared" si="159"/>
        <v>0</v>
      </c>
      <c r="NZX71" s="26">
        <f t="shared" si="159"/>
        <v>0</v>
      </c>
      <c r="NZY71" s="26">
        <f t="shared" si="159"/>
        <v>0</v>
      </c>
      <c r="NZZ71" s="26">
        <f t="shared" si="159"/>
        <v>0</v>
      </c>
      <c r="OAA71" s="26">
        <f t="shared" si="159"/>
        <v>0</v>
      </c>
      <c r="OAB71" s="26">
        <f t="shared" si="159"/>
        <v>0</v>
      </c>
      <c r="OAC71" s="26">
        <f t="shared" si="159"/>
        <v>0</v>
      </c>
      <c r="OAD71" s="26">
        <f t="shared" si="159"/>
        <v>0</v>
      </c>
      <c r="OAE71" s="26">
        <f t="shared" si="159"/>
        <v>0</v>
      </c>
      <c r="OAF71" s="26">
        <f t="shared" si="159"/>
        <v>0</v>
      </c>
      <c r="OAG71" s="26">
        <f t="shared" si="159"/>
        <v>0</v>
      </c>
      <c r="OAH71" s="26">
        <f t="shared" si="159"/>
        <v>0</v>
      </c>
      <c r="OAI71" s="26">
        <f t="shared" si="159"/>
        <v>0</v>
      </c>
      <c r="OAJ71" s="26">
        <f t="shared" si="159"/>
        <v>0</v>
      </c>
      <c r="OAK71" s="26">
        <f t="shared" si="159"/>
        <v>0</v>
      </c>
      <c r="OAL71" s="26">
        <f t="shared" si="159"/>
        <v>0</v>
      </c>
      <c r="OAM71" s="26">
        <f t="shared" si="159"/>
        <v>0</v>
      </c>
      <c r="OAN71" s="26">
        <f t="shared" si="159"/>
        <v>0</v>
      </c>
      <c r="OAO71" s="26">
        <f t="shared" ref="OAO71:OCZ71" si="160">SUM(OAO67:OAO70)</f>
        <v>0</v>
      </c>
      <c r="OAP71" s="26">
        <f t="shared" si="160"/>
        <v>0</v>
      </c>
      <c r="OAQ71" s="26">
        <f t="shared" si="160"/>
        <v>0</v>
      </c>
      <c r="OAR71" s="26">
        <f t="shared" si="160"/>
        <v>0</v>
      </c>
      <c r="OAS71" s="26">
        <f t="shared" si="160"/>
        <v>0</v>
      </c>
      <c r="OAT71" s="26">
        <f t="shared" si="160"/>
        <v>0</v>
      </c>
      <c r="OAU71" s="26">
        <f t="shared" si="160"/>
        <v>0</v>
      </c>
      <c r="OAV71" s="26">
        <f t="shared" si="160"/>
        <v>0</v>
      </c>
      <c r="OAW71" s="26">
        <f t="shared" si="160"/>
        <v>0</v>
      </c>
      <c r="OAX71" s="26">
        <f t="shared" si="160"/>
        <v>0</v>
      </c>
      <c r="OAY71" s="26">
        <f t="shared" si="160"/>
        <v>0</v>
      </c>
      <c r="OAZ71" s="26">
        <f t="shared" si="160"/>
        <v>0</v>
      </c>
      <c r="OBA71" s="26">
        <f t="shared" si="160"/>
        <v>0</v>
      </c>
      <c r="OBB71" s="26">
        <f t="shared" si="160"/>
        <v>0</v>
      </c>
      <c r="OBC71" s="26">
        <f t="shared" si="160"/>
        <v>0</v>
      </c>
      <c r="OBD71" s="26">
        <f t="shared" si="160"/>
        <v>0</v>
      </c>
      <c r="OBE71" s="26">
        <f t="shared" si="160"/>
        <v>0</v>
      </c>
      <c r="OBF71" s="26">
        <f t="shared" si="160"/>
        <v>0</v>
      </c>
      <c r="OBG71" s="26">
        <f t="shared" si="160"/>
        <v>0</v>
      </c>
      <c r="OBH71" s="26">
        <f t="shared" si="160"/>
        <v>0</v>
      </c>
      <c r="OBI71" s="26">
        <f t="shared" si="160"/>
        <v>0</v>
      </c>
      <c r="OBJ71" s="26">
        <f t="shared" si="160"/>
        <v>0</v>
      </c>
      <c r="OBK71" s="26">
        <f t="shared" si="160"/>
        <v>0</v>
      </c>
      <c r="OBL71" s="26">
        <f t="shared" si="160"/>
        <v>0</v>
      </c>
      <c r="OBM71" s="26">
        <f t="shared" si="160"/>
        <v>0</v>
      </c>
      <c r="OBN71" s="26">
        <f t="shared" si="160"/>
        <v>0</v>
      </c>
      <c r="OBO71" s="26">
        <f t="shared" si="160"/>
        <v>0</v>
      </c>
      <c r="OBP71" s="26">
        <f t="shared" si="160"/>
        <v>0</v>
      </c>
      <c r="OBQ71" s="26">
        <f t="shared" si="160"/>
        <v>0</v>
      </c>
      <c r="OBR71" s="26">
        <f t="shared" si="160"/>
        <v>0</v>
      </c>
      <c r="OBS71" s="26">
        <f t="shared" si="160"/>
        <v>0</v>
      </c>
      <c r="OBT71" s="26">
        <f t="shared" si="160"/>
        <v>0</v>
      </c>
      <c r="OBU71" s="26">
        <f t="shared" si="160"/>
        <v>0</v>
      </c>
      <c r="OBV71" s="26">
        <f t="shared" si="160"/>
        <v>0</v>
      </c>
      <c r="OBW71" s="26">
        <f t="shared" si="160"/>
        <v>0</v>
      </c>
      <c r="OBX71" s="26">
        <f t="shared" si="160"/>
        <v>0</v>
      </c>
      <c r="OBY71" s="26">
        <f t="shared" si="160"/>
        <v>0</v>
      </c>
      <c r="OBZ71" s="26">
        <f t="shared" si="160"/>
        <v>0</v>
      </c>
      <c r="OCA71" s="26">
        <f t="shared" si="160"/>
        <v>0</v>
      </c>
      <c r="OCB71" s="26">
        <f t="shared" si="160"/>
        <v>0</v>
      </c>
      <c r="OCC71" s="26">
        <f t="shared" si="160"/>
        <v>0</v>
      </c>
      <c r="OCD71" s="26">
        <f t="shared" si="160"/>
        <v>0</v>
      </c>
      <c r="OCE71" s="26">
        <f t="shared" si="160"/>
        <v>0</v>
      </c>
      <c r="OCF71" s="26">
        <f t="shared" si="160"/>
        <v>0</v>
      </c>
      <c r="OCG71" s="26">
        <f t="shared" si="160"/>
        <v>0</v>
      </c>
      <c r="OCH71" s="26">
        <f t="shared" si="160"/>
        <v>0</v>
      </c>
      <c r="OCI71" s="26">
        <f t="shared" si="160"/>
        <v>0</v>
      </c>
      <c r="OCJ71" s="26">
        <f t="shared" si="160"/>
        <v>0</v>
      </c>
      <c r="OCK71" s="26">
        <f t="shared" si="160"/>
        <v>0</v>
      </c>
      <c r="OCL71" s="26">
        <f t="shared" si="160"/>
        <v>0</v>
      </c>
      <c r="OCM71" s="26">
        <f t="shared" si="160"/>
        <v>0</v>
      </c>
      <c r="OCN71" s="26">
        <f t="shared" si="160"/>
        <v>0</v>
      </c>
      <c r="OCO71" s="26">
        <f t="shared" si="160"/>
        <v>0</v>
      </c>
      <c r="OCP71" s="26">
        <f t="shared" si="160"/>
        <v>0</v>
      </c>
      <c r="OCQ71" s="26">
        <f t="shared" si="160"/>
        <v>0</v>
      </c>
      <c r="OCR71" s="26">
        <f t="shared" si="160"/>
        <v>0</v>
      </c>
      <c r="OCS71" s="26">
        <f t="shared" si="160"/>
        <v>0</v>
      </c>
      <c r="OCT71" s="26">
        <f t="shared" si="160"/>
        <v>0</v>
      </c>
      <c r="OCU71" s="26">
        <f t="shared" si="160"/>
        <v>0</v>
      </c>
      <c r="OCV71" s="26">
        <f t="shared" si="160"/>
        <v>0</v>
      </c>
      <c r="OCW71" s="26">
        <f t="shared" si="160"/>
        <v>0</v>
      </c>
      <c r="OCX71" s="26">
        <f t="shared" si="160"/>
        <v>0</v>
      </c>
      <c r="OCY71" s="26">
        <f t="shared" si="160"/>
        <v>0</v>
      </c>
      <c r="OCZ71" s="26">
        <f t="shared" si="160"/>
        <v>0</v>
      </c>
      <c r="ODA71" s="26">
        <f t="shared" ref="ODA71:OFL71" si="161">SUM(ODA67:ODA70)</f>
        <v>0</v>
      </c>
      <c r="ODB71" s="26">
        <f t="shared" si="161"/>
        <v>0</v>
      </c>
      <c r="ODC71" s="26">
        <f t="shared" si="161"/>
        <v>0</v>
      </c>
      <c r="ODD71" s="26">
        <f t="shared" si="161"/>
        <v>0</v>
      </c>
      <c r="ODE71" s="26">
        <f t="shared" si="161"/>
        <v>0</v>
      </c>
      <c r="ODF71" s="26">
        <f t="shared" si="161"/>
        <v>0</v>
      </c>
      <c r="ODG71" s="26">
        <f t="shared" si="161"/>
        <v>0</v>
      </c>
      <c r="ODH71" s="26">
        <f t="shared" si="161"/>
        <v>0</v>
      </c>
      <c r="ODI71" s="26">
        <f t="shared" si="161"/>
        <v>0</v>
      </c>
      <c r="ODJ71" s="26">
        <f t="shared" si="161"/>
        <v>0</v>
      </c>
      <c r="ODK71" s="26">
        <f t="shared" si="161"/>
        <v>0</v>
      </c>
      <c r="ODL71" s="26">
        <f t="shared" si="161"/>
        <v>0</v>
      </c>
      <c r="ODM71" s="26">
        <f t="shared" si="161"/>
        <v>0</v>
      </c>
      <c r="ODN71" s="26">
        <f t="shared" si="161"/>
        <v>0</v>
      </c>
      <c r="ODO71" s="26">
        <f t="shared" si="161"/>
        <v>0</v>
      </c>
      <c r="ODP71" s="26">
        <f t="shared" si="161"/>
        <v>0</v>
      </c>
      <c r="ODQ71" s="26">
        <f t="shared" si="161"/>
        <v>0</v>
      </c>
      <c r="ODR71" s="26">
        <f t="shared" si="161"/>
        <v>0</v>
      </c>
      <c r="ODS71" s="26">
        <f t="shared" si="161"/>
        <v>0</v>
      </c>
      <c r="ODT71" s="26">
        <f t="shared" si="161"/>
        <v>0</v>
      </c>
      <c r="ODU71" s="26">
        <f t="shared" si="161"/>
        <v>0</v>
      </c>
      <c r="ODV71" s="26">
        <f t="shared" si="161"/>
        <v>0</v>
      </c>
      <c r="ODW71" s="26">
        <f t="shared" si="161"/>
        <v>0</v>
      </c>
      <c r="ODX71" s="26">
        <f t="shared" si="161"/>
        <v>0</v>
      </c>
      <c r="ODY71" s="26">
        <f t="shared" si="161"/>
        <v>0</v>
      </c>
      <c r="ODZ71" s="26">
        <f t="shared" si="161"/>
        <v>0</v>
      </c>
      <c r="OEA71" s="26">
        <f t="shared" si="161"/>
        <v>0</v>
      </c>
      <c r="OEB71" s="26">
        <f t="shared" si="161"/>
        <v>0</v>
      </c>
      <c r="OEC71" s="26">
        <f t="shared" si="161"/>
        <v>0</v>
      </c>
      <c r="OED71" s="26">
        <f t="shared" si="161"/>
        <v>0</v>
      </c>
      <c r="OEE71" s="26">
        <f t="shared" si="161"/>
        <v>0</v>
      </c>
      <c r="OEF71" s="26">
        <f t="shared" si="161"/>
        <v>0</v>
      </c>
      <c r="OEG71" s="26">
        <f t="shared" si="161"/>
        <v>0</v>
      </c>
      <c r="OEH71" s="26">
        <f t="shared" si="161"/>
        <v>0</v>
      </c>
      <c r="OEI71" s="26">
        <f t="shared" si="161"/>
        <v>0</v>
      </c>
      <c r="OEJ71" s="26">
        <f t="shared" si="161"/>
        <v>0</v>
      </c>
      <c r="OEK71" s="26">
        <f t="shared" si="161"/>
        <v>0</v>
      </c>
      <c r="OEL71" s="26">
        <f t="shared" si="161"/>
        <v>0</v>
      </c>
      <c r="OEM71" s="26">
        <f t="shared" si="161"/>
        <v>0</v>
      </c>
      <c r="OEN71" s="26">
        <f t="shared" si="161"/>
        <v>0</v>
      </c>
      <c r="OEO71" s="26">
        <f t="shared" si="161"/>
        <v>0</v>
      </c>
      <c r="OEP71" s="26">
        <f t="shared" si="161"/>
        <v>0</v>
      </c>
      <c r="OEQ71" s="26">
        <f t="shared" si="161"/>
        <v>0</v>
      </c>
      <c r="OER71" s="26">
        <f t="shared" si="161"/>
        <v>0</v>
      </c>
      <c r="OES71" s="26">
        <f t="shared" si="161"/>
        <v>0</v>
      </c>
      <c r="OET71" s="26">
        <f t="shared" si="161"/>
        <v>0</v>
      </c>
      <c r="OEU71" s="26">
        <f t="shared" si="161"/>
        <v>0</v>
      </c>
      <c r="OEV71" s="26">
        <f t="shared" si="161"/>
        <v>0</v>
      </c>
      <c r="OEW71" s="26">
        <f t="shared" si="161"/>
        <v>0</v>
      </c>
      <c r="OEX71" s="26">
        <f t="shared" si="161"/>
        <v>0</v>
      </c>
      <c r="OEY71" s="26">
        <f t="shared" si="161"/>
        <v>0</v>
      </c>
      <c r="OEZ71" s="26">
        <f t="shared" si="161"/>
        <v>0</v>
      </c>
      <c r="OFA71" s="26">
        <f t="shared" si="161"/>
        <v>0</v>
      </c>
      <c r="OFB71" s="26">
        <f t="shared" si="161"/>
        <v>0</v>
      </c>
      <c r="OFC71" s="26">
        <f t="shared" si="161"/>
        <v>0</v>
      </c>
      <c r="OFD71" s="26">
        <f t="shared" si="161"/>
        <v>0</v>
      </c>
      <c r="OFE71" s="26">
        <f t="shared" si="161"/>
        <v>0</v>
      </c>
      <c r="OFF71" s="26">
        <f t="shared" si="161"/>
        <v>0</v>
      </c>
      <c r="OFG71" s="26">
        <f t="shared" si="161"/>
        <v>0</v>
      </c>
      <c r="OFH71" s="26">
        <f t="shared" si="161"/>
        <v>0</v>
      </c>
      <c r="OFI71" s="26">
        <f t="shared" si="161"/>
        <v>0</v>
      </c>
      <c r="OFJ71" s="26">
        <f t="shared" si="161"/>
        <v>0</v>
      </c>
      <c r="OFK71" s="26">
        <f t="shared" si="161"/>
        <v>0</v>
      </c>
      <c r="OFL71" s="26">
        <f t="shared" si="161"/>
        <v>0</v>
      </c>
      <c r="OFM71" s="26">
        <f t="shared" ref="OFM71:OHX71" si="162">SUM(OFM67:OFM70)</f>
        <v>0</v>
      </c>
      <c r="OFN71" s="26">
        <f t="shared" si="162"/>
        <v>0</v>
      </c>
      <c r="OFO71" s="26">
        <f t="shared" si="162"/>
        <v>0</v>
      </c>
      <c r="OFP71" s="26">
        <f t="shared" si="162"/>
        <v>0</v>
      </c>
      <c r="OFQ71" s="26">
        <f t="shared" si="162"/>
        <v>0</v>
      </c>
      <c r="OFR71" s="26">
        <f t="shared" si="162"/>
        <v>0</v>
      </c>
      <c r="OFS71" s="26">
        <f t="shared" si="162"/>
        <v>0</v>
      </c>
      <c r="OFT71" s="26">
        <f t="shared" si="162"/>
        <v>0</v>
      </c>
      <c r="OFU71" s="26">
        <f t="shared" si="162"/>
        <v>0</v>
      </c>
      <c r="OFV71" s="26">
        <f t="shared" si="162"/>
        <v>0</v>
      </c>
      <c r="OFW71" s="26">
        <f t="shared" si="162"/>
        <v>0</v>
      </c>
      <c r="OFX71" s="26">
        <f t="shared" si="162"/>
        <v>0</v>
      </c>
      <c r="OFY71" s="26">
        <f t="shared" si="162"/>
        <v>0</v>
      </c>
      <c r="OFZ71" s="26">
        <f t="shared" si="162"/>
        <v>0</v>
      </c>
      <c r="OGA71" s="26">
        <f t="shared" si="162"/>
        <v>0</v>
      </c>
      <c r="OGB71" s="26">
        <f t="shared" si="162"/>
        <v>0</v>
      </c>
      <c r="OGC71" s="26">
        <f t="shared" si="162"/>
        <v>0</v>
      </c>
      <c r="OGD71" s="26">
        <f t="shared" si="162"/>
        <v>0</v>
      </c>
      <c r="OGE71" s="26">
        <f t="shared" si="162"/>
        <v>0</v>
      </c>
      <c r="OGF71" s="26">
        <f t="shared" si="162"/>
        <v>0</v>
      </c>
      <c r="OGG71" s="26">
        <f t="shared" si="162"/>
        <v>0</v>
      </c>
      <c r="OGH71" s="26">
        <f t="shared" si="162"/>
        <v>0</v>
      </c>
      <c r="OGI71" s="26">
        <f t="shared" si="162"/>
        <v>0</v>
      </c>
      <c r="OGJ71" s="26">
        <f t="shared" si="162"/>
        <v>0</v>
      </c>
      <c r="OGK71" s="26">
        <f t="shared" si="162"/>
        <v>0</v>
      </c>
      <c r="OGL71" s="26">
        <f t="shared" si="162"/>
        <v>0</v>
      </c>
      <c r="OGM71" s="26">
        <f t="shared" si="162"/>
        <v>0</v>
      </c>
      <c r="OGN71" s="26">
        <f t="shared" si="162"/>
        <v>0</v>
      </c>
      <c r="OGO71" s="26">
        <f t="shared" si="162"/>
        <v>0</v>
      </c>
      <c r="OGP71" s="26">
        <f t="shared" si="162"/>
        <v>0</v>
      </c>
      <c r="OGQ71" s="26">
        <f t="shared" si="162"/>
        <v>0</v>
      </c>
      <c r="OGR71" s="26">
        <f t="shared" si="162"/>
        <v>0</v>
      </c>
      <c r="OGS71" s="26">
        <f t="shared" si="162"/>
        <v>0</v>
      </c>
      <c r="OGT71" s="26">
        <f t="shared" si="162"/>
        <v>0</v>
      </c>
      <c r="OGU71" s="26">
        <f t="shared" si="162"/>
        <v>0</v>
      </c>
      <c r="OGV71" s="26">
        <f t="shared" si="162"/>
        <v>0</v>
      </c>
      <c r="OGW71" s="26">
        <f t="shared" si="162"/>
        <v>0</v>
      </c>
      <c r="OGX71" s="26">
        <f t="shared" si="162"/>
        <v>0</v>
      </c>
      <c r="OGY71" s="26">
        <f t="shared" si="162"/>
        <v>0</v>
      </c>
      <c r="OGZ71" s="26">
        <f t="shared" si="162"/>
        <v>0</v>
      </c>
      <c r="OHA71" s="26">
        <f t="shared" si="162"/>
        <v>0</v>
      </c>
      <c r="OHB71" s="26">
        <f t="shared" si="162"/>
        <v>0</v>
      </c>
      <c r="OHC71" s="26">
        <f t="shared" si="162"/>
        <v>0</v>
      </c>
      <c r="OHD71" s="26">
        <f t="shared" si="162"/>
        <v>0</v>
      </c>
      <c r="OHE71" s="26">
        <f t="shared" si="162"/>
        <v>0</v>
      </c>
      <c r="OHF71" s="26">
        <f t="shared" si="162"/>
        <v>0</v>
      </c>
      <c r="OHG71" s="26">
        <f t="shared" si="162"/>
        <v>0</v>
      </c>
      <c r="OHH71" s="26">
        <f t="shared" si="162"/>
        <v>0</v>
      </c>
      <c r="OHI71" s="26">
        <f t="shared" si="162"/>
        <v>0</v>
      </c>
      <c r="OHJ71" s="26">
        <f t="shared" si="162"/>
        <v>0</v>
      </c>
      <c r="OHK71" s="26">
        <f t="shared" si="162"/>
        <v>0</v>
      </c>
      <c r="OHL71" s="26">
        <f t="shared" si="162"/>
        <v>0</v>
      </c>
      <c r="OHM71" s="26">
        <f t="shared" si="162"/>
        <v>0</v>
      </c>
      <c r="OHN71" s="26">
        <f t="shared" si="162"/>
        <v>0</v>
      </c>
      <c r="OHO71" s="26">
        <f t="shared" si="162"/>
        <v>0</v>
      </c>
      <c r="OHP71" s="26">
        <f t="shared" si="162"/>
        <v>0</v>
      </c>
      <c r="OHQ71" s="26">
        <f t="shared" si="162"/>
        <v>0</v>
      </c>
      <c r="OHR71" s="26">
        <f t="shared" si="162"/>
        <v>0</v>
      </c>
      <c r="OHS71" s="26">
        <f t="shared" si="162"/>
        <v>0</v>
      </c>
      <c r="OHT71" s="26">
        <f t="shared" si="162"/>
        <v>0</v>
      </c>
      <c r="OHU71" s="26">
        <f t="shared" si="162"/>
        <v>0</v>
      </c>
      <c r="OHV71" s="26">
        <f t="shared" si="162"/>
        <v>0</v>
      </c>
      <c r="OHW71" s="26">
        <f t="shared" si="162"/>
        <v>0</v>
      </c>
      <c r="OHX71" s="26">
        <f t="shared" si="162"/>
        <v>0</v>
      </c>
      <c r="OHY71" s="26">
        <f t="shared" ref="OHY71:OKJ71" si="163">SUM(OHY67:OHY70)</f>
        <v>0</v>
      </c>
      <c r="OHZ71" s="26">
        <f t="shared" si="163"/>
        <v>0</v>
      </c>
      <c r="OIA71" s="26">
        <f t="shared" si="163"/>
        <v>0</v>
      </c>
      <c r="OIB71" s="26">
        <f t="shared" si="163"/>
        <v>0</v>
      </c>
      <c r="OIC71" s="26">
        <f t="shared" si="163"/>
        <v>0</v>
      </c>
      <c r="OID71" s="26">
        <f t="shared" si="163"/>
        <v>0</v>
      </c>
      <c r="OIE71" s="26">
        <f t="shared" si="163"/>
        <v>0</v>
      </c>
      <c r="OIF71" s="26">
        <f t="shared" si="163"/>
        <v>0</v>
      </c>
      <c r="OIG71" s="26">
        <f t="shared" si="163"/>
        <v>0</v>
      </c>
      <c r="OIH71" s="26">
        <f t="shared" si="163"/>
        <v>0</v>
      </c>
      <c r="OII71" s="26">
        <f t="shared" si="163"/>
        <v>0</v>
      </c>
      <c r="OIJ71" s="26">
        <f t="shared" si="163"/>
        <v>0</v>
      </c>
      <c r="OIK71" s="26">
        <f t="shared" si="163"/>
        <v>0</v>
      </c>
      <c r="OIL71" s="26">
        <f t="shared" si="163"/>
        <v>0</v>
      </c>
      <c r="OIM71" s="26">
        <f t="shared" si="163"/>
        <v>0</v>
      </c>
      <c r="OIN71" s="26">
        <f t="shared" si="163"/>
        <v>0</v>
      </c>
      <c r="OIO71" s="26">
        <f t="shared" si="163"/>
        <v>0</v>
      </c>
      <c r="OIP71" s="26">
        <f t="shared" si="163"/>
        <v>0</v>
      </c>
      <c r="OIQ71" s="26">
        <f t="shared" si="163"/>
        <v>0</v>
      </c>
      <c r="OIR71" s="26">
        <f t="shared" si="163"/>
        <v>0</v>
      </c>
      <c r="OIS71" s="26">
        <f t="shared" si="163"/>
        <v>0</v>
      </c>
      <c r="OIT71" s="26">
        <f t="shared" si="163"/>
        <v>0</v>
      </c>
      <c r="OIU71" s="26">
        <f t="shared" si="163"/>
        <v>0</v>
      </c>
      <c r="OIV71" s="26">
        <f t="shared" si="163"/>
        <v>0</v>
      </c>
      <c r="OIW71" s="26">
        <f t="shared" si="163"/>
        <v>0</v>
      </c>
      <c r="OIX71" s="26">
        <f t="shared" si="163"/>
        <v>0</v>
      </c>
      <c r="OIY71" s="26">
        <f t="shared" si="163"/>
        <v>0</v>
      </c>
      <c r="OIZ71" s="26">
        <f t="shared" si="163"/>
        <v>0</v>
      </c>
      <c r="OJA71" s="26">
        <f t="shared" si="163"/>
        <v>0</v>
      </c>
      <c r="OJB71" s="26">
        <f t="shared" si="163"/>
        <v>0</v>
      </c>
      <c r="OJC71" s="26">
        <f t="shared" si="163"/>
        <v>0</v>
      </c>
      <c r="OJD71" s="26">
        <f t="shared" si="163"/>
        <v>0</v>
      </c>
      <c r="OJE71" s="26">
        <f t="shared" si="163"/>
        <v>0</v>
      </c>
      <c r="OJF71" s="26">
        <f t="shared" si="163"/>
        <v>0</v>
      </c>
      <c r="OJG71" s="26">
        <f t="shared" si="163"/>
        <v>0</v>
      </c>
      <c r="OJH71" s="26">
        <f t="shared" si="163"/>
        <v>0</v>
      </c>
      <c r="OJI71" s="26">
        <f t="shared" si="163"/>
        <v>0</v>
      </c>
      <c r="OJJ71" s="26">
        <f t="shared" si="163"/>
        <v>0</v>
      </c>
      <c r="OJK71" s="26">
        <f t="shared" si="163"/>
        <v>0</v>
      </c>
      <c r="OJL71" s="26">
        <f t="shared" si="163"/>
        <v>0</v>
      </c>
      <c r="OJM71" s="26">
        <f t="shared" si="163"/>
        <v>0</v>
      </c>
      <c r="OJN71" s="26">
        <f t="shared" si="163"/>
        <v>0</v>
      </c>
      <c r="OJO71" s="26">
        <f t="shared" si="163"/>
        <v>0</v>
      </c>
      <c r="OJP71" s="26">
        <f t="shared" si="163"/>
        <v>0</v>
      </c>
      <c r="OJQ71" s="26">
        <f t="shared" si="163"/>
        <v>0</v>
      </c>
      <c r="OJR71" s="26">
        <f t="shared" si="163"/>
        <v>0</v>
      </c>
      <c r="OJS71" s="26">
        <f t="shared" si="163"/>
        <v>0</v>
      </c>
      <c r="OJT71" s="26">
        <f t="shared" si="163"/>
        <v>0</v>
      </c>
      <c r="OJU71" s="26">
        <f t="shared" si="163"/>
        <v>0</v>
      </c>
      <c r="OJV71" s="26">
        <f t="shared" si="163"/>
        <v>0</v>
      </c>
      <c r="OJW71" s="26">
        <f t="shared" si="163"/>
        <v>0</v>
      </c>
      <c r="OJX71" s="26">
        <f t="shared" si="163"/>
        <v>0</v>
      </c>
      <c r="OJY71" s="26">
        <f t="shared" si="163"/>
        <v>0</v>
      </c>
      <c r="OJZ71" s="26">
        <f t="shared" si="163"/>
        <v>0</v>
      </c>
      <c r="OKA71" s="26">
        <f t="shared" si="163"/>
        <v>0</v>
      </c>
      <c r="OKB71" s="26">
        <f t="shared" si="163"/>
        <v>0</v>
      </c>
      <c r="OKC71" s="26">
        <f t="shared" si="163"/>
        <v>0</v>
      </c>
      <c r="OKD71" s="26">
        <f t="shared" si="163"/>
        <v>0</v>
      </c>
      <c r="OKE71" s="26">
        <f t="shared" si="163"/>
        <v>0</v>
      </c>
      <c r="OKF71" s="26">
        <f t="shared" si="163"/>
        <v>0</v>
      </c>
      <c r="OKG71" s="26">
        <f t="shared" si="163"/>
        <v>0</v>
      </c>
      <c r="OKH71" s="26">
        <f t="shared" si="163"/>
        <v>0</v>
      </c>
      <c r="OKI71" s="26">
        <f t="shared" si="163"/>
        <v>0</v>
      </c>
      <c r="OKJ71" s="26">
        <f t="shared" si="163"/>
        <v>0</v>
      </c>
      <c r="OKK71" s="26">
        <f t="shared" ref="OKK71:OMV71" si="164">SUM(OKK67:OKK70)</f>
        <v>0</v>
      </c>
      <c r="OKL71" s="26">
        <f t="shared" si="164"/>
        <v>0</v>
      </c>
      <c r="OKM71" s="26">
        <f t="shared" si="164"/>
        <v>0</v>
      </c>
      <c r="OKN71" s="26">
        <f t="shared" si="164"/>
        <v>0</v>
      </c>
      <c r="OKO71" s="26">
        <f t="shared" si="164"/>
        <v>0</v>
      </c>
      <c r="OKP71" s="26">
        <f t="shared" si="164"/>
        <v>0</v>
      </c>
      <c r="OKQ71" s="26">
        <f t="shared" si="164"/>
        <v>0</v>
      </c>
      <c r="OKR71" s="26">
        <f t="shared" si="164"/>
        <v>0</v>
      </c>
      <c r="OKS71" s="26">
        <f t="shared" si="164"/>
        <v>0</v>
      </c>
      <c r="OKT71" s="26">
        <f t="shared" si="164"/>
        <v>0</v>
      </c>
      <c r="OKU71" s="26">
        <f t="shared" si="164"/>
        <v>0</v>
      </c>
      <c r="OKV71" s="26">
        <f t="shared" si="164"/>
        <v>0</v>
      </c>
      <c r="OKW71" s="26">
        <f t="shared" si="164"/>
        <v>0</v>
      </c>
      <c r="OKX71" s="26">
        <f t="shared" si="164"/>
        <v>0</v>
      </c>
      <c r="OKY71" s="26">
        <f t="shared" si="164"/>
        <v>0</v>
      </c>
      <c r="OKZ71" s="26">
        <f t="shared" si="164"/>
        <v>0</v>
      </c>
      <c r="OLA71" s="26">
        <f t="shared" si="164"/>
        <v>0</v>
      </c>
      <c r="OLB71" s="26">
        <f t="shared" si="164"/>
        <v>0</v>
      </c>
      <c r="OLC71" s="26">
        <f t="shared" si="164"/>
        <v>0</v>
      </c>
      <c r="OLD71" s="26">
        <f t="shared" si="164"/>
        <v>0</v>
      </c>
      <c r="OLE71" s="26">
        <f t="shared" si="164"/>
        <v>0</v>
      </c>
      <c r="OLF71" s="26">
        <f t="shared" si="164"/>
        <v>0</v>
      </c>
      <c r="OLG71" s="26">
        <f t="shared" si="164"/>
        <v>0</v>
      </c>
      <c r="OLH71" s="26">
        <f t="shared" si="164"/>
        <v>0</v>
      </c>
      <c r="OLI71" s="26">
        <f t="shared" si="164"/>
        <v>0</v>
      </c>
      <c r="OLJ71" s="26">
        <f t="shared" si="164"/>
        <v>0</v>
      </c>
      <c r="OLK71" s="26">
        <f t="shared" si="164"/>
        <v>0</v>
      </c>
      <c r="OLL71" s="26">
        <f t="shared" si="164"/>
        <v>0</v>
      </c>
      <c r="OLM71" s="26">
        <f t="shared" si="164"/>
        <v>0</v>
      </c>
      <c r="OLN71" s="26">
        <f t="shared" si="164"/>
        <v>0</v>
      </c>
      <c r="OLO71" s="26">
        <f t="shared" si="164"/>
        <v>0</v>
      </c>
      <c r="OLP71" s="26">
        <f t="shared" si="164"/>
        <v>0</v>
      </c>
      <c r="OLQ71" s="26">
        <f t="shared" si="164"/>
        <v>0</v>
      </c>
      <c r="OLR71" s="26">
        <f t="shared" si="164"/>
        <v>0</v>
      </c>
      <c r="OLS71" s="26">
        <f t="shared" si="164"/>
        <v>0</v>
      </c>
      <c r="OLT71" s="26">
        <f t="shared" si="164"/>
        <v>0</v>
      </c>
      <c r="OLU71" s="26">
        <f t="shared" si="164"/>
        <v>0</v>
      </c>
      <c r="OLV71" s="26">
        <f t="shared" si="164"/>
        <v>0</v>
      </c>
      <c r="OLW71" s="26">
        <f t="shared" si="164"/>
        <v>0</v>
      </c>
      <c r="OLX71" s="26">
        <f t="shared" si="164"/>
        <v>0</v>
      </c>
      <c r="OLY71" s="26">
        <f t="shared" si="164"/>
        <v>0</v>
      </c>
      <c r="OLZ71" s="26">
        <f t="shared" si="164"/>
        <v>0</v>
      </c>
      <c r="OMA71" s="26">
        <f t="shared" si="164"/>
        <v>0</v>
      </c>
      <c r="OMB71" s="26">
        <f t="shared" si="164"/>
        <v>0</v>
      </c>
      <c r="OMC71" s="26">
        <f t="shared" si="164"/>
        <v>0</v>
      </c>
      <c r="OMD71" s="26">
        <f t="shared" si="164"/>
        <v>0</v>
      </c>
      <c r="OME71" s="26">
        <f t="shared" si="164"/>
        <v>0</v>
      </c>
      <c r="OMF71" s="26">
        <f t="shared" si="164"/>
        <v>0</v>
      </c>
      <c r="OMG71" s="26">
        <f t="shared" si="164"/>
        <v>0</v>
      </c>
      <c r="OMH71" s="26">
        <f t="shared" si="164"/>
        <v>0</v>
      </c>
      <c r="OMI71" s="26">
        <f t="shared" si="164"/>
        <v>0</v>
      </c>
      <c r="OMJ71" s="26">
        <f t="shared" si="164"/>
        <v>0</v>
      </c>
      <c r="OMK71" s="26">
        <f t="shared" si="164"/>
        <v>0</v>
      </c>
      <c r="OML71" s="26">
        <f t="shared" si="164"/>
        <v>0</v>
      </c>
      <c r="OMM71" s="26">
        <f t="shared" si="164"/>
        <v>0</v>
      </c>
      <c r="OMN71" s="26">
        <f t="shared" si="164"/>
        <v>0</v>
      </c>
      <c r="OMO71" s="26">
        <f t="shared" si="164"/>
        <v>0</v>
      </c>
      <c r="OMP71" s="26">
        <f t="shared" si="164"/>
        <v>0</v>
      </c>
      <c r="OMQ71" s="26">
        <f t="shared" si="164"/>
        <v>0</v>
      </c>
      <c r="OMR71" s="26">
        <f t="shared" si="164"/>
        <v>0</v>
      </c>
      <c r="OMS71" s="26">
        <f t="shared" si="164"/>
        <v>0</v>
      </c>
      <c r="OMT71" s="26">
        <f t="shared" si="164"/>
        <v>0</v>
      </c>
      <c r="OMU71" s="26">
        <f t="shared" si="164"/>
        <v>0</v>
      </c>
      <c r="OMV71" s="26">
        <f t="shared" si="164"/>
        <v>0</v>
      </c>
      <c r="OMW71" s="26">
        <f t="shared" ref="OMW71:OPH71" si="165">SUM(OMW67:OMW70)</f>
        <v>0</v>
      </c>
      <c r="OMX71" s="26">
        <f t="shared" si="165"/>
        <v>0</v>
      </c>
      <c r="OMY71" s="26">
        <f t="shared" si="165"/>
        <v>0</v>
      </c>
      <c r="OMZ71" s="26">
        <f t="shared" si="165"/>
        <v>0</v>
      </c>
      <c r="ONA71" s="26">
        <f t="shared" si="165"/>
        <v>0</v>
      </c>
      <c r="ONB71" s="26">
        <f t="shared" si="165"/>
        <v>0</v>
      </c>
      <c r="ONC71" s="26">
        <f t="shared" si="165"/>
        <v>0</v>
      </c>
      <c r="OND71" s="26">
        <f t="shared" si="165"/>
        <v>0</v>
      </c>
      <c r="ONE71" s="26">
        <f t="shared" si="165"/>
        <v>0</v>
      </c>
      <c r="ONF71" s="26">
        <f t="shared" si="165"/>
        <v>0</v>
      </c>
      <c r="ONG71" s="26">
        <f t="shared" si="165"/>
        <v>0</v>
      </c>
      <c r="ONH71" s="26">
        <f t="shared" si="165"/>
        <v>0</v>
      </c>
      <c r="ONI71" s="26">
        <f t="shared" si="165"/>
        <v>0</v>
      </c>
      <c r="ONJ71" s="26">
        <f t="shared" si="165"/>
        <v>0</v>
      </c>
      <c r="ONK71" s="26">
        <f t="shared" si="165"/>
        <v>0</v>
      </c>
      <c r="ONL71" s="26">
        <f t="shared" si="165"/>
        <v>0</v>
      </c>
      <c r="ONM71" s="26">
        <f t="shared" si="165"/>
        <v>0</v>
      </c>
      <c r="ONN71" s="26">
        <f t="shared" si="165"/>
        <v>0</v>
      </c>
      <c r="ONO71" s="26">
        <f t="shared" si="165"/>
        <v>0</v>
      </c>
      <c r="ONP71" s="26">
        <f t="shared" si="165"/>
        <v>0</v>
      </c>
      <c r="ONQ71" s="26">
        <f t="shared" si="165"/>
        <v>0</v>
      </c>
      <c r="ONR71" s="26">
        <f t="shared" si="165"/>
        <v>0</v>
      </c>
      <c r="ONS71" s="26">
        <f t="shared" si="165"/>
        <v>0</v>
      </c>
      <c r="ONT71" s="26">
        <f t="shared" si="165"/>
        <v>0</v>
      </c>
      <c r="ONU71" s="26">
        <f t="shared" si="165"/>
        <v>0</v>
      </c>
      <c r="ONV71" s="26">
        <f t="shared" si="165"/>
        <v>0</v>
      </c>
      <c r="ONW71" s="26">
        <f t="shared" si="165"/>
        <v>0</v>
      </c>
      <c r="ONX71" s="26">
        <f t="shared" si="165"/>
        <v>0</v>
      </c>
      <c r="ONY71" s="26">
        <f t="shared" si="165"/>
        <v>0</v>
      </c>
      <c r="ONZ71" s="26">
        <f t="shared" si="165"/>
        <v>0</v>
      </c>
      <c r="OOA71" s="26">
        <f t="shared" si="165"/>
        <v>0</v>
      </c>
      <c r="OOB71" s="26">
        <f t="shared" si="165"/>
        <v>0</v>
      </c>
      <c r="OOC71" s="26">
        <f t="shared" si="165"/>
        <v>0</v>
      </c>
      <c r="OOD71" s="26">
        <f t="shared" si="165"/>
        <v>0</v>
      </c>
      <c r="OOE71" s="26">
        <f t="shared" si="165"/>
        <v>0</v>
      </c>
      <c r="OOF71" s="26">
        <f t="shared" si="165"/>
        <v>0</v>
      </c>
      <c r="OOG71" s="26">
        <f t="shared" si="165"/>
        <v>0</v>
      </c>
      <c r="OOH71" s="26">
        <f t="shared" si="165"/>
        <v>0</v>
      </c>
      <c r="OOI71" s="26">
        <f t="shared" si="165"/>
        <v>0</v>
      </c>
      <c r="OOJ71" s="26">
        <f t="shared" si="165"/>
        <v>0</v>
      </c>
      <c r="OOK71" s="26">
        <f t="shared" si="165"/>
        <v>0</v>
      </c>
      <c r="OOL71" s="26">
        <f t="shared" si="165"/>
        <v>0</v>
      </c>
      <c r="OOM71" s="26">
        <f t="shared" si="165"/>
        <v>0</v>
      </c>
      <c r="OON71" s="26">
        <f t="shared" si="165"/>
        <v>0</v>
      </c>
      <c r="OOO71" s="26">
        <f t="shared" si="165"/>
        <v>0</v>
      </c>
      <c r="OOP71" s="26">
        <f t="shared" si="165"/>
        <v>0</v>
      </c>
      <c r="OOQ71" s="26">
        <f t="shared" si="165"/>
        <v>0</v>
      </c>
      <c r="OOR71" s="26">
        <f t="shared" si="165"/>
        <v>0</v>
      </c>
      <c r="OOS71" s="26">
        <f t="shared" si="165"/>
        <v>0</v>
      </c>
      <c r="OOT71" s="26">
        <f t="shared" si="165"/>
        <v>0</v>
      </c>
      <c r="OOU71" s="26">
        <f t="shared" si="165"/>
        <v>0</v>
      </c>
      <c r="OOV71" s="26">
        <f t="shared" si="165"/>
        <v>0</v>
      </c>
      <c r="OOW71" s="26">
        <f t="shared" si="165"/>
        <v>0</v>
      </c>
      <c r="OOX71" s="26">
        <f t="shared" si="165"/>
        <v>0</v>
      </c>
      <c r="OOY71" s="26">
        <f t="shared" si="165"/>
        <v>0</v>
      </c>
      <c r="OOZ71" s="26">
        <f t="shared" si="165"/>
        <v>0</v>
      </c>
      <c r="OPA71" s="26">
        <f t="shared" si="165"/>
        <v>0</v>
      </c>
      <c r="OPB71" s="26">
        <f t="shared" si="165"/>
        <v>0</v>
      </c>
      <c r="OPC71" s="26">
        <f t="shared" si="165"/>
        <v>0</v>
      </c>
      <c r="OPD71" s="26">
        <f t="shared" si="165"/>
        <v>0</v>
      </c>
      <c r="OPE71" s="26">
        <f t="shared" si="165"/>
        <v>0</v>
      </c>
      <c r="OPF71" s="26">
        <f t="shared" si="165"/>
        <v>0</v>
      </c>
      <c r="OPG71" s="26">
        <f t="shared" si="165"/>
        <v>0</v>
      </c>
      <c r="OPH71" s="26">
        <f t="shared" si="165"/>
        <v>0</v>
      </c>
      <c r="OPI71" s="26">
        <f t="shared" ref="OPI71:ORT71" si="166">SUM(OPI67:OPI70)</f>
        <v>0</v>
      </c>
      <c r="OPJ71" s="26">
        <f t="shared" si="166"/>
        <v>0</v>
      </c>
      <c r="OPK71" s="26">
        <f t="shared" si="166"/>
        <v>0</v>
      </c>
      <c r="OPL71" s="26">
        <f t="shared" si="166"/>
        <v>0</v>
      </c>
      <c r="OPM71" s="26">
        <f t="shared" si="166"/>
        <v>0</v>
      </c>
      <c r="OPN71" s="26">
        <f t="shared" si="166"/>
        <v>0</v>
      </c>
      <c r="OPO71" s="26">
        <f t="shared" si="166"/>
        <v>0</v>
      </c>
      <c r="OPP71" s="26">
        <f t="shared" si="166"/>
        <v>0</v>
      </c>
      <c r="OPQ71" s="26">
        <f t="shared" si="166"/>
        <v>0</v>
      </c>
      <c r="OPR71" s="26">
        <f t="shared" si="166"/>
        <v>0</v>
      </c>
      <c r="OPS71" s="26">
        <f t="shared" si="166"/>
        <v>0</v>
      </c>
      <c r="OPT71" s="26">
        <f t="shared" si="166"/>
        <v>0</v>
      </c>
      <c r="OPU71" s="26">
        <f t="shared" si="166"/>
        <v>0</v>
      </c>
      <c r="OPV71" s="26">
        <f t="shared" si="166"/>
        <v>0</v>
      </c>
      <c r="OPW71" s="26">
        <f t="shared" si="166"/>
        <v>0</v>
      </c>
      <c r="OPX71" s="26">
        <f t="shared" si="166"/>
        <v>0</v>
      </c>
      <c r="OPY71" s="26">
        <f t="shared" si="166"/>
        <v>0</v>
      </c>
      <c r="OPZ71" s="26">
        <f t="shared" si="166"/>
        <v>0</v>
      </c>
      <c r="OQA71" s="26">
        <f t="shared" si="166"/>
        <v>0</v>
      </c>
      <c r="OQB71" s="26">
        <f t="shared" si="166"/>
        <v>0</v>
      </c>
      <c r="OQC71" s="26">
        <f t="shared" si="166"/>
        <v>0</v>
      </c>
      <c r="OQD71" s="26">
        <f t="shared" si="166"/>
        <v>0</v>
      </c>
      <c r="OQE71" s="26">
        <f t="shared" si="166"/>
        <v>0</v>
      </c>
      <c r="OQF71" s="26">
        <f t="shared" si="166"/>
        <v>0</v>
      </c>
      <c r="OQG71" s="26">
        <f t="shared" si="166"/>
        <v>0</v>
      </c>
      <c r="OQH71" s="26">
        <f t="shared" si="166"/>
        <v>0</v>
      </c>
      <c r="OQI71" s="26">
        <f t="shared" si="166"/>
        <v>0</v>
      </c>
      <c r="OQJ71" s="26">
        <f t="shared" si="166"/>
        <v>0</v>
      </c>
      <c r="OQK71" s="26">
        <f t="shared" si="166"/>
        <v>0</v>
      </c>
      <c r="OQL71" s="26">
        <f t="shared" si="166"/>
        <v>0</v>
      </c>
      <c r="OQM71" s="26">
        <f t="shared" si="166"/>
        <v>0</v>
      </c>
      <c r="OQN71" s="26">
        <f t="shared" si="166"/>
        <v>0</v>
      </c>
      <c r="OQO71" s="26">
        <f t="shared" si="166"/>
        <v>0</v>
      </c>
      <c r="OQP71" s="26">
        <f t="shared" si="166"/>
        <v>0</v>
      </c>
      <c r="OQQ71" s="26">
        <f t="shared" si="166"/>
        <v>0</v>
      </c>
      <c r="OQR71" s="26">
        <f t="shared" si="166"/>
        <v>0</v>
      </c>
      <c r="OQS71" s="26">
        <f t="shared" si="166"/>
        <v>0</v>
      </c>
      <c r="OQT71" s="26">
        <f t="shared" si="166"/>
        <v>0</v>
      </c>
      <c r="OQU71" s="26">
        <f t="shared" si="166"/>
        <v>0</v>
      </c>
      <c r="OQV71" s="26">
        <f t="shared" si="166"/>
        <v>0</v>
      </c>
      <c r="OQW71" s="26">
        <f t="shared" si="166"/>
        <v>0</v>
      </c>
      <c r="OQX71" s="26">
        <f t="shared" si="166"/>
        <v>0</v>
      </c>
      <c r="OQY71" s="26">
        <f t="shared" si="166"/>
        <v>0</v>
      </c>
      <c r="OQZ71" s="26">
        <f t="shared" si="166"/>
        <v>0</v>
      </c>
      <c r="ORA71" s="26">
        <f t="shared" si="166"/>
        <v>0</v>
      </c>
      <c r="ORB71" s="26">
        <f t="shared" si="166"/>
        <v>0</v>
      </c>
      <c r="ORC71" s="26">
        <f t="shared" si="166"/>
        <v>0</v>
      </c>
      <c r="ORD71" s="26">
        <f t="shared" si="166"/>
        <v>0</v>
      </c>
      <c r="ORE71" s="26">
        <f t="shared" si="166"/>
        <v>0</v>
      </c>
      <c r="ORF71" s="26">
        <f t="shared" si="166"/>
        <v>0</v>
      </c>
      <c r="ORG71" s="26">
        <f t="shared" si="166"/>
        <v>0</v>
      </c>
      <c r="ORH71" s="26">
        <f t="shared" si="166"/>
        <v>0</v>
      </c>
      <c r="ORI71" s="26">
        <f t="shared" si="166"/>
        <v>0</v>
      </c>
      <c r="ORJ71" s="26">
        <f t="shared" si="166"/>
        <v>0</v>
      </c>
      <c r="ORK71" s="26">
        <f t="shared" si="166"/>
        <v>0</v>
      </c>
      <c r="ORL71" s="26">
        <f t="shared" si="166"/>
        <v>0</v>
      </c>
      <c r="ORM71" s="26">
        <f t="shared" si="166"/>
        <v>0</v>
      </c>
      <c r="ORN71" s="26">
        <f t="shared" si="166"/>
        <v>0</v>
      </c>
      <c r="ORO71" s="26">
        <f t="shared" si="166"/>
        <v>0</v>
      </c>
      <c r="ORP71" s="26">
        <f t="shared" si="166"/>
        <v>0</v>
      </c>
      <c r="ORQ71" s="26">
        <f t="shared" si="166"/>
        <v>0</v>
      </c>
      <c r="ORR71" s="26">
        <f t="shared" si="166"/>
        <v>0</v>
      </c>
      <c r="ORS71" s="26">
        <f t="shared" si="166"/>
        <v>0</v>
      </c>
      <c r="ORT71" s="26">
        <f t="shared" si="166"/>
        <v>0</v>
      </c>
      <c r="ORU71" s="26">
        <f t="shared" ref="ORU71:OUF71" si="167">SUM(ORU67:ORU70)</f>
        <v>0</v>
      </c>
      <c r="ORV71" s="26">
        <f t="shared" si="167"/>
        <v>0</v>
      </c>
      <c r="ORW71" s="26">
        <f t="shared" si="167"/>
        <v>0</v>
      </c>
      <c r="ORX71" s="26">
        <f t="shared" si="167"/>
        <v>0</v>
      </c>
      <c r="ORY71" s="26">
        <f t="shared" si="167"/>
        <v>0</v>
      </c>
      <c r="ORZ71" s="26">
        <f t="shared" si="167"/>
        <v>0</v>
      </c>
      <c r="OSA71" s="26">
        <f t="shared" si="167"/>
        <v>0</v>
      </c>
      <c r="OSB71" s="26">
        <f t="shared" si="167"/>
        <v>0</v>
      </c>
      <c r="OSC71" s="26">
        <f t="shared" si="167"/>
        <v>0</v>
      </c>
      <c r="OSD71" s="26">
        <f t="shared" si="167"/>
        <v>0</v>
      </c>
      <c r="OSE71" s="26">
        <f t="shared" si="167"/>
        <v>0</v>
      </c>
      <c r="OSF71" s="26">
        <f t="shared" si="167"/>
        <v>0</v>
      </c>
      <c r="OSG71" s="26">
        <f t="shared" si="167"/>
        <v>0</v>
      </c>
      <c r="OSH71" s="26">
        <f t="shared" si="167"/>
        <v>0</v>
      </c>
      <c r="OSI71" s="26">
        <f t="shared" si="167"/>
        <v>0</v>
      </c>
      <c r="OSJ71" s="26">
        <f t="shared" si="167"/>
        <v>0</v>
      </c>
      <c r="OSK71" s="26">
        <f t="shared" si="167"/>
        <v>0</v>
      </c>
      <c r="OSL71" s="26">
        <f t="shared" si="167"/>
        <v>0</v>
      </c>
      <c r="OSM71" s="26">
        <f t="shared" si="167"/>
        <v>0</v>
      </c>
      <c r="OSN71" s="26">
        <f t="shared" si="167"/>
        <v>0</v>
      </c>
      <c r="OSO71" s="26">
        <f t="shared" si="167"/>
        <v>0</v>
      </c>
      <c r="OSP71" s="26">
        <f t="shared" si="167"/>
        <v>0</v>
      </c>
      <c r="OSQ71" s="26">
        <f t="shared" si="167"/>
        <v>0</v>
      </c>
      <c r="OSR71" s="26">
        <f t="shared" si="167"/>
        <v>0</v>
      </c>
      <c r="OSS71" s="26">
        <f t="shared" si="167"/>
        <v>0</v>
      </c>
      <c r="OST71" s="26">
        <f t="shared" si="167"/>
        <v>0</v>
      </c>
      <c r="OSU71" s="26">
        <f t="shared" si="167"/>
        <v>0</v>
      </c>
      <c r="OSV71" s="26">
        <f t="shared" si="167"/>
        <v>0</v>
      </c>
      <c r="OSW71" s="26">
        <f t="shared" si="167"/>
        <v>0</v>
      </c>
      <c r="OSX71" s="26">
        <f t="shared" si="167"/>
        <v>0</v>
      </c>
      <c r="OSY71" s="26">
        <f t="shared" si="167"/>
        <v>0</v>
      </c>
      <c r="OSZ71" s="26">
        <f t="shared" si="167"/>
        <v>0</v>
      </c>
      <c r="OTA71" s="26">
        <f t="shared" si="167"/>
        <v>0</v>
      </c>
      <c r="OTB71" s="26">
        <f t="shared" si="167"/>
        <v>0</v>
      </c>
      <c r="OTC71" s="26">
        <f t="shared" si="167"/>
        <v>0</v>
      </c>
      <c r="OTD71" s="26">
        <f t="shared" si="167"/>
        <v>0</v>
      </c>
      <c r="OTE71" s="26">
        <f t="shared" si="167"/>
        <v>0</v>
      </c>
      <c r="OTF71" s="26">
        <f t="shared" si="167"/>
        <v>0</v>
      </c>
      <c r="OTG71" s="26">
        <f t="shared" si="167"/>
        <v>0</v>
      </c>
      <c r="OTH71" s="26">
        <f t="shared" si="167"/>
        <v>0</v>
      </c>
      <c r="OTI71" s="26">
        <f t="shared" si="167"/>
        <v>0</v>
      </c>
      <c r="OTJ71" s="26">
        <f t="shared" si="167"/>
        <v>0</v>
      </c>
      <c r="OTK71" s="26">
        <f t="shared" si="167"/>
        <v>0</v>
      </c>
      <c r="OTL71" s="26">
        <f t="shared" si="167"/>
        <v>0</v>
      </c>
      <c r="OTM71" s="26">
        <f t="shared" si="167"/>
        <v>0</v>
      </c>
      <c r="OTN71" s="26">
        <f t="shared" si="167"/>
        <v>0</v>
      </c>
      <c r="OTO71" s="26">
        <f t="shared" si="167"/>
        <v>0</v>
      </c>
      <c r="OTP71" s="26">
        <f t="shared" si="167"/>
        <v>0</v>
      </c>
      <c r="OTQ71" s="26">
        <f t="shared" si="167"/>
        <v>0</v>
      </c>
      <c r="OTR71" s="26">
        <f t="shared" si="167"/>
        <v>0</v>
      </c>
      <c r="OTS71" s="26">
        <f t="shared" si="167"/>
        <v>0</v>
      </c>
      <c r="OTT71" s="26">
        <f t="shared" si="167"/>
        <v>0</v>
      </c>
      <c r="OTU71" s="26">
        <f t="shared" si="167"/>
        <v>0</v>
      </c>
      <c r="OTV71" s="26">
        <f t="shared" si="167"/>
        <v>0</v>
      </c>
      <c r="OTW71" s="26">
        <f t="shared" si="167"/>
        <v>0</v>
      </c>
      <c r="OTX71" s="26">
        <f t="shared" si="167"/>
        <v>0</v>
      </c>
      <c r="OTY71" s="26">
        <f t="shared" si="167"/>
        <v>0</v>
      </c>
      <c r="OTZ71" s="26">
        <f t="shared" si="167"/>
        <v>0</v>
      </c>
      <c r="OUA71" s="26">
        <f t="shared" si="167"/>
        <v>0</v>
      </c>
      <c r="OUB71" s="26">
        <f t="shared" si="167"/>
        <v>0</v>
      </c>
      <c r="OUC71" s="26">
        <f t="shared" si="167"/>
        <v>0</v>
      </c>
      <c r="OUD71" s="26">
        <f t="shared" si="167"/>
        <v>0</v>
      </c>
      <c r="OUE71" s="26">
        <f t="shared" si="167"/>
        <v>0</v>
      </c>
      <c r="OUF71" s="26">
        <f t="shared" si="167"/>
        <v>0</v>
      </c>
      <c r="OUG71" s="26">
        <f t="shared" ref="OUG71:OWR71" si="168">SUM(OUG67:OUG70)</f>
        <v>0</v>
      </c>
      <c r="OUH71" s="26">
        <f t="shared" si="168"/>
        <v>0</v>
      </c>
      <c r="OUI71" s="26">
        <f t="shared" si="168"/>
        <v>0</v>
      </c>
      <c r="OUJ71" s="26">
        <f t="shared" si="168"/>
        <v>0</v>
      </c>
      <c r="OUK71" s="26">
        <f t="shared" si="168"/>
        <v>0</v>
      </c>
      <c r="OUL71" s="26">
        <f t="shared" si="168"/>
        <v>0</v>
      </c>
      <c r="OUM71" s="26">
        <f t="shared" si="168"/>
        <v>0</v>
      </c>
      <c r="OUN71" s="26">
        <f t="shared" si="168"/>
        <v>0</v>
      </c>
      <c r="OUO71" s="26">
        <f t="shared" si="168"/>
        <v>0</v>
      </c>
      <c r="OUP71" s="26">
        <f t="shared" si="168"/>
        <v>0</v>
      </c>
      <c r="OUQ71" s="26">
        <f t="shared" si="168"/>
        <v>0</v>
      </c>
      <c r="OUR71" s="26">
        <f t="shared" si="168"/>
        <v>0</v>
      </c>
      <c r="OUS71" s="26">
        <f t="shared" si="168"/>
        <v>0</v>
      </c>
      <c r="OUT71" s="26">
        <f t="shared" si="168"/>
        <v>0</v>
      </c>
      <c r="OUU71" s="26">
        <f t="shared" si="168"/>
        <v>0</v>
      </c>
      <c r="OUV71" s="26">
        <f t="shared" si="168"/>
        <v>0</v>
      </c>
      <c r="OUW71" s="26">
        <f t="shared" si="168"/>
        <v>0</v>
      </c>
      <c r="OUX71" s="26">
        <f t="shared" si="168"/>
        <v>0</v>
      </c>
      <c r="OUY71" s="26">
        <f t="shared" si="168"/>
        <v>0</v>
      </c>
      <c r="OUZ71" s="26">
        <f t="shared" si="168"/>
        <v>0</v>
      </c>
      <c r="OVA71" s="26">
        <f t="shared" si="168"/>
        <v>0</v>
      </c>
      <c r="OVB71" s="26">
        <f t="shared" si="168"/>
        <v>0</v>
      </c>
      <c r="OVC71" s="26">
        <f t="shared" si="168"/>
        <v>0</v>
      </c>
      <c r="OVD71" s="26">
        <f t="shared" si="168"/>
        <v>0</v>
      </c>
      <c r="OVE71" s="26">
        <f t="shared" si="168"/>
        <v>0</v>
      </c>
      <c r="OVF71" s="26">
        <f t="shared" si="168"/>
        <v>0</v>
      </c>
      <c r="OVG71" s="26">
        <f t="shared" si="168"/>
        <v>0</v>
      </c>
      <c r="OVH71" s="26">
        <f t="shared" si="168"/>
        <v>0</v>
      </c>
      <c r="OVI71" s="26">
        <f t="shared" si="168"/>
        <v>0</v>
      </c>
      <c r="OVJ71" s="26">
        <f t="shared" si="168"/>
        <v>0</v>
      </c>
      <c r="OVK71" s="26">
        <f t="shared" si="168"/>
        <v>0</v>
      </c>
      <c r="OVL71" s="26">
        <f t="shared" si="168"/>
        <v>0</v>
      </c>
      <c r="OVM71" s="26">
        <f t="shared" si="168"/>
        <v>0</v>
      </c>
      <c r="OVN71" s="26">
        <f t="shared" si="168"/>
        <v>0</v>
      </c>
      <c r="OVO71" s="26">
        <f t="shared" si="168"/>
        <v>0</v>
      </c>
      <c r="OVP71" s="26">
        <f t="shared" si="168"/>
        <v>0</v>
      </c>
      <c r="OVQ71" s="26">
        <f t="shared" si="168"/>
        <v>0</v>
      </c>
      <c r="OVR71" s="26">
        <f t="shared" si="168"/>
        <v>0</v>
      </c>
      <c r="OVS71" s="26">
        <f t="shared" si="168"/>
        <v>0</v>
      </c>
      <c r="OVT71" s="26">
        <f t="shared" si="168"/>
        <v>0</v>
      </c>
      <c r="OVU71" s="26">
        <f t="shared" si="168"/>
        <v>0</v>
      </c>
      <c r="OVV71" s="26">
        <f t="shared" si="168"/>
        <v>0</v>
      </c>
      <c r="OVW71" s="26">
        <f t="shared" si="168"/>
        <v>0</v>
      </c>
      <c r="OVX71" s="26">
        <f t="shared" si="168"/>
        <v>0</v>
      </c>
      <c r="OVY71" s="26">
        <f t="shared" si="168"/>
        <v>0</v>
      </c>
      <c r="OVZ71" s="26">
        <f t="shared" si="168"/>
        <v>0</v>
      </c>
      <c r="OWA71" s="26">
        <f t="shared" si="168"/>
        <v>0</v>
      </c>
      <c r="OWB71" s="26">
        <f t="shared" si="168"/>
        <v>0</v>
      </c>
      <c r="OWC71" s="26">
        <f t="shared" si="168"/>
        <v>0</v>
      </c>
      <c r="OWD71" s="26">
        <f t="shared" si="168"/>
        <v>0</v>
      </c>
      <c r="OWE71" s="26">
        <f t="shared" si="168"/>
        <v>0</v>
      </c>
      <c r="OWF71" s="26">
        <f t="shared" si="168"/>
        <v>0</v>
      </c>
      <c r="OWG71" s="26">
        <f t="shared" si="168"/>
        <v>0</v>
      </c>
      <c r="OWH71" s="26">
        <f t="shared" si="168"/>
        <v>0</v>
      </c>
      <c r="OWI71" s="26">
        <f t="shared" si="168"/>
        <v>0</v>
      </c>
      <c r="OWJ71" s="26">
        <f t="shared" si="168"/>
        <v>0</v>
      </c>
      <c r="OWK71" s="26">
        <f t="shared" si="168"/>
        <v>0</v>
      </c>
      <c r="OWL71" s="26">
        <f t="shared" si="168"/>
        <v>0</v>
      </c>
      <c r="OWM71" s="26">
        <f t="shared" si="168"/>
        <v>0</v>
      </c>
      <c r="OWN71" s="26">
        <f t="shared" si="168"/>
        <v>0</v>
      </c>
      <c r="OWO71" s="26">
        <f t="shared" si="168"/>
        <v>0</v>
      </c>
      <c r="OWP71" s="26">
        <f t="shared" si="168"/>
        <v>0</v>
      </c>
      <c r="OWQ71" s="26">
        <f t="shared" si="168"/>
        <v>0</v>
      </c>
      <c r="OWR71" s="26">
        <f t="shared" si="168"/>
        <v>0</v>
      </c>
      <c r="OWS71" s="26">
        <f t="shared" ref="OWS71:OZD71" si="169">SUM(OWS67:OWS70)</f>
        <v>0</v>
      </c>
      <c r="OWT71" s="26">
        <f t="shared" si="169"/>
        <v>0</v>
      </c>
      <c r="OWU71" s="26">
        <f t="shared" si="169"/>
        <v>0</v>
      </c>
      <c r="OWV71" s="26">
        <f t="shared" si="169"/>
        <v>0</v>
      </c>
      <c r="OWW71" s="26">
        <f t="shared" si="169"/>
        <v>0</v>
      </c>
      <c r="OWX71" s="26">
        <f t="shared" si="169"/>
        <v>0</v>
      </c>
      <c r="OWY71" s="26">
        <f t="shared" si="169"/>
        <v>0</v>
      </c>
      <c r="OWZ71" s="26">
        <f t="shared" si="169"/>
        <v>0</v>
      </c>
      <c r="OXA71" s="26">
        <f t="shared" si="169"/>
        <v>0</v>
      </c>
      <c r="OXB71" s="26">
        <f t="shared" si="169"/>
        <v>0</v>
      </c>
      <c r="OXC71" s="26">
        <f t="shared" si="169"/>
        <v>0</v>
      </c>
      <c r="OXD71" s="26">
        <f t="shared" si="169"/>
        <v>0</v>
      </c>
      <c r="OXE71" s="26">
        <f t="shared" si="169"/>
        <v>0</v>
      </c>
      <c r="OXF71" s="26">
        <f t="shared" si="169"/>
        <v>0</v>
      </c>
      <c r="OXG71" s="26">
        <f t="shared" si="169"/>
        <v>0</v>
      </c>
      <c r="OXH71" s="26">
        <f t="shared" si="169"/>
        <v>0</v>
      </c>
      <c r="OXI71" s="26">
        <f t="shared" si="169"/>
        <v>0</v>
      </c>
      <c r="OXJ71" s="26">
        <f t="shared" si="169"/>
        <v>0</v>
      </c>
      <c r="OXK71" s="26">
        <f t="shared" si="169"/>
        <v>0</v>
      </c>
      <c r="OXL71" s="26">
        <f t="shared" si="169"/>
        <v>0</v>
      </c>
      <c r="OXM71" s="26">
        <f t="shared" si="169"/>
        <v>0</v>
      </c>
      <c r="OXN71" s="26">
        <f t="shared" si="169"/>
        <v>0</v>
      </c>
      <c r="OXO71" s="26">
        <f t="shared" si="169"/>
        <v>0</v>
      </c>
      <c r="OXP71" s="26">
        <f t="shared" si="169"/>
        <v>0</v>
      </c>
      <c r="OXQ71" s="26">
        <f t="shared" si="169"/>
        <v>0</v>
      </c>
      <c r="OXR71" s="26">
        <f t="shared" si="169"/>
        <v>0</v>
      </c>
      <c r="OXS71" s="26">
        <f t="shared" si="169"/>
        <v>0</v>
      </c>
      <c r="OXT71" s="26">
        <f t="shared" si="169"/>
        <v>0</v>
      </c>
      <c r="OXU71" s="26">
        <f t="shared" si="169"/>
        <v>0</v>
      </c>
      <c r="OXV71" s="26">
        <f t="shared" si="169"/>
        <v>0</v>
      </c>
      <c r="OXW71" s="26">
        <f t="shared" si="169"/>
        <v>0</v>
      </c>
      <c r="OXX71" s="26">
        <f t="shared" si="169"/>
        <v>0</v>
      </c>
      <c r="OXY71" s="26">
        <f t="shared" si="169"/>
        <v>0</v>
      </c>
      <c r="OXZ71" s="26">
        <f t="shared" si="169"/>
        <v>0</v>
      </c>
      <c r="OYA71" s="26">
        <f t="shared" si="169"/>
        <v>0</v>
      </c>
      <c r="OYB71" s="26">
        <f t="shared" si="169"/>
        <v>0</v>
      </c>
      <c r="OYC71" s="26">
        <f t="shared" si="169"/>
        <v>0</v>
      </c>
      <c r="OYD71" s="26">
        <f t="shared" si="169"/>
        <v>0</v>
      </c>
      <c r="OYE71" s="26">
        <f t="shared" si="169"/>
        <v>0</v>
      </c>
      <c r="OYF71" s="26">
        <f t="shared" si="169"/>
        <v>0</v>
      </c>
      <c r="OYG71" s="26">
        <f t="shared" si="169"/>
        <v>0</v>
      </c>
      <c r="OYH71" s="26">
        <f t="shared" si="169"/>
        <v>0</v>
      </c>
      <c r="OYI71" s="26">
        <f t="shared" si="169"/>
        <v>0</v>
      </c>
      <c r="OYJ71" s="26">
        <f t="shared" si="169"/>
        <v>0</v>
      </c>
      <c r="OYK71" s="26">
        <f t="shared" si="169"/>
        <v>0</v>
      </c>
      <c r="OYL71" s="26">
        <f t="shared" si="169"/>
        <v>0</v>
      </c>
      <c r="OYM71" s="26">
        <f t="shared" si="169"/>
        <v>0</v>
      </c>
      <c r="OYN71" s="26">
        <f t="shared" si="169"/>
        <v>0</v>
      </c>
      <c r="OYO71" s="26">
        <f t="shared" si="169"/>
        <v>0</v>
      </c>
      <c r="OYP71" s="26">
        <f t="shared" si="169"/>
        <v>0</v>
      </c>
      <c r="OYQ71" s="26">
        <f t="shared" si="169"/>
        <v>0</v>
      </c>
      <c r="OYR71" s="26">
        <f t="shared" si="169"/>
        <v>0</v>
      </c>
      <c r="OYS71" s="26">
        <f t="shared" si="169"/>
        <v>0</v>
      </c>
      <c r="OYT71" s="26">
        <f t="shared" si="169"/>
        <v>0</v>
      </c>
      <c r="OYU71" s="26">
        <f t="shared" si="169"/>
        <v>0</v>
      </c>
      <c r="OYV71" s="26">
        <f t="shared" si="169"/>
        <v>0</v>
      </c>
      <c r="OYW71" s="26">
        <f t="shared" si="169"/>
        <v>0</v>
      </c>
      <c r="OYX71" s="26">
        <f t="shared" si="169"/>
        <v>0</v>
      </c>
      <c r="OYY71" s="26">
        <f t="shared" si="169"/>
        <v>0</v>
      </c>
      <c r="OYZ71" s="26">
        <f t="shared" si="169"/>
        <v>0</v>
      </c>
      <c r="OZA71" s="26">
        <f t="shared" si="169"/>
        <v>0</v>
      </c>
      <c r="OZB71" s="26">
        <f t="shared" si="169"/>
        <v>0</v>
      </c>
      <c r="OZC71" s="26">
        <f t="shared" si="169"/>
        <v>0</v>
      </c>
      <c r="OZD71" s="26">
        <f t="shared" si="169"/>
        <v>0</v>
      </c>
      <c r="OZE71" s="26">
        <f t="shared" ref="OZE71:PBP71" si="170">SUM(OZE67:OZE70)</f>
        <v>0</v>
      </c>
      <c r="OZF71" s="26">
        <f t="shared" si="170"/>
        <v>0</v>
      </c>
      <c r="OZG71" s="26">
        <f t="shared" si="170"/>
        <v>0</v>
      </c>
      <c r="OZH71" s="26">
        <f t="shared" si="170"/>
        <v>0</v>
      </c>
      <c r="OZI71" s="26">
        <f t="shared" si="170"/>
        <v>0</v>
      </c>
      <c r="OZJ71" s="26">
        <f t="shared" si="170"/>
        <v>0</v>
      </c>
      <c r="OZK71" s="26">
        <f t="shared" si="170"/>
        <v>0</v>
      </c>
      <c r="OZL71" s="26">
        <f t="shared" si="170"/>
        <v>0</v>
      </c>
      <c r="OZM71" s="26">
        <f t="shared" si="170"/>
        <v>0</v>
      </c>
      <c r="OZN71" s="26">
        <f t="shared" si="170"/>
        <v>0</v>
      </c>
      <c r="OZO71" s="26">
        <f t="shared" si="170"/>
        <v>0</v>
      </c>
      <c r="OZP71" s="26">
        <f t="shared" si="170"/>
        <v>0</v>
      </c>
      <c r="OZQ71" s="26">
        <f t="shared" si="170"/>
        <v>0</v>
      </c>
      <c r="OZR71" s="26">
        <f t="shared" si="170"/>
        <v>0</v>
      </c>
      <c r="OZS71" s="26">
        <f t="shared" si="170"/>
        <v>0</v>
      </c>
      <c r="OZT71" s="26">
        <f t="shared" si="170"/>
        <v>0</v>
      </c>
      <c r="OZU71" s="26">
        <f t="shared" si="170"/>
        <v>0</v>
      </c>
      <c r="OZV71" s="26">
        <f t="shared" si="170"/>
        <v>0</v>
      </c>
      <c r="OZW71" s="26">
        <f t="shared" si="170"/>
        <v>0</v>
      </c>
      <c r="OZX71" s="26">
        <f t="shared" si="170"/>
        <v>0</v>
      </c>
      <c r="OZY71" s="26">
        <f t="shared" si="170"/>
        <v>0</v>
      </c>
      <c r="OZZ71" s="26">
        <f t="shared" si="170"/>
        <v>0</v>
      </c>
      <c r="PAA71" s="26">
        <f t="shared" si="170"/>
        <v>0</v>
      </c>
      <c r="PAB71" s="26">
        <f t="shared" si="170"/>
        <v>0</v>
      </c>
      <c r="PAC71" s="26">
        <f t="shared" si="170"/>
        <v>0</v>
      </c>
      <c r="PAD71" s="26">
        <f t="shared" si="170"/>
        <v>0</v>
      </c>
      <c r="PAE71" s="26">
        <f t="shared" si="170"/>
        <v>0</v>
      </c>
      <c r="PAF71" s="26">
        <f t="shared" si="170"/>
        <v>0</v>
      </c>
      <c r="PAG71" s="26">
        <f t="shared" si="170"/>
        <v>0</v>
      </c>
      <c r="PAH71" s="26">
        <f t="shared" si="170"/>
        <v>0</v>
      </c>
      <c r="PAI71" s="26">
        <f t="shared" si="170"/>
        <v>0</v>
      </c>
      <c r="PAJ71" s="26">
        <f t="shared" si="170"/>
        <v>0</v>
      </c>
      <c r="PAK71" s="26">
        <f t="shared" si="170"/>
        <v>0</v>
      </c>
      <c r="PAL71" s="26">
        <f t="shared" si="170"/>
        <v>0</v>
      </c>
      <c r="PAM71" s="26">
        <f t="shared" si="170"/>
        <v>0</v>
      </c>
      <c r="PAN71" s="26">
        <f t="shared" si="170"/>
        <v>0</v>
      </c>
      <c r="PAO71" s="26">
        <f t="shared" si="170"/>
        <v>0</v>
      </c>
      <c r="PAP71" s="26">
        <f t="shared" si="170"/>
        <v>0</v>
      </c>
      <c r="PAQ71" s="26">
        <f t="shared" si="170"/>
        <v>0</v>
      </c>
      <c r="PAR71" s="26">
        <f t="shared" si="170"/>
        <v>0</v>
      </c>
      <c r="PAS71" s="26">
        <f t="shared" si="170"/>
        <v>0</v>
      </c>
      <c r="PAT71" s="26">
        <f t="shared" si="170"/>
        <v>0</v>
      </c>
      <c r="PAU71" s="26">
        <f t="shared" si="170"/>
        <v>0</v>
      </c>
      <c r="PAV71" s="26">
        <f t="shared" si="170"/>
        <v>0</v>
      </c>
      <c r="PAW71" s="26">
        <f t="shared" si="170"/>
        <v>0</v>
      </c>
      <c r="PAX71" s="26">
        <f t="shared" si="170"/>
        <v>0</v>
      </c>
      <c r="PAY71" s="26">
        <f t="shared" si="170"/>
        <v>0</v>
      </c>
      <c r="PAZ71" s="26">
        <f t="shared" si="170"/>
        <v>0</v>
      </c>
      <c r="PBA71" s="26">
        <f t="shared" si="170"/>
        <v>0</v>
      </c>
      <c r="PBB71" s="26">
        <f t="shared" si="170"/>
        <v>0</v>
      </c>
      <c r="PBC71" s="26">
        <f t="shared" si="170"/>
        <v>0</v>
      </c>
      <c r="PBD71" s="26">
        <f t="shared" si="170"/>
        <v>0</v>
      </c>
      <c r="PBE71" s="26">
        <f t="shared" si="170"/>
        <v>0</v>
      </c>
      <c r="PBF71" s="26">
        <f t="shared" si="170"/>
        <v>0</v>
      </c>
      <c r="PBG71" s="26">
        <f t="shared" si="170"/>
        <v>0</v>
      </c>
      <c r="PBH71" s="26">
        <f t="shared" si="170"/>
        <v>0</v>
      </c>
      <c r="PBI71" s="26">
        <f t="shared" si="170"/>
        <v>0</v>
      </c>
      <c r="PBJ71" s="26">
        <f t="shared" si="170"/>
        <v>0</v>
      </c>
      <c r="PBK71" s="26">
        <f t="shared" si="170"/>
        <v>0</v>
      </c>
      <c r="PBL71" s="26">
        <f t="shared" si="170"/>
        <v>0</v>
      </c>
      <c r="PBM71" s="26">
        <f t="shared" si="170"/>
        <v>0</v>
      </c>
      <c r="PBN71" s="26">
        <f t="shared" si="170"/>
        <v>0</v>
      </c>
      <c r="PBO71" s="26">
        <f t="shared" si="170"/>
        <v>0</v>
      </c>
      <c r="PBP71" s="26">
        <f t="shared" si="170"/>
        <v>0</v>
      </c>
      <c r="PBQ71" s="26">
        <f t="shared" ref="PBQ71:PEB71" si="171">SUM(PBQ67:PBQ70)</f>
        <v>0</v>
      </c>
      <c r="PBR71" s="26">
        <f t="shared" si="171"/>
        <v>0</v>
      </c>
      <c r="PBS71" s="26">
        <f t="shared" si="171"/>
        <v>0</v>
      </c>
      <c r="PBT71" s="26">
        <f t="shared" si="171"/>
        <v>0</v>
      </c>
      <c r="PBU71" s="26">
        <f t="shared" si="171"/>
        <v>0</v>
      </c>
      <c r="PBV71" s="26">
        <f t="shared" si="171"/>
        <v>0</v>
      </c>
      <c r="PBW71" s="26">
        <f t="shared" si="171"/>
        <v>0</v>
      </c>
      <c r="PBX71" s="26">
        <f t="shared" si="171"/>
        <v>0</v>
      </c>
      <c r="PBY71" s="26">
        <f t="shared" si="171"/>
        <v>0</v>
      </c>
      <c r="PBZ71" s="26">
        <f t="shared" si="171"/>
        <v>0</v>
      </c>
      <c r="PCA71" s="26">
        <f t="shared" si="171"/>
        <v>0</v>
      </c>
      <c r="PCB71" s="26">
        <f t="shared" si="171"/>
        <v>0</v>
      </c>
      <c r="PCC71" s="26">
        <f t="shared" si="171"/>
        <v>0</v>
      </c>
      <c r="PCD71" s="26">
        <f t="shared" si="171"/>
        <v>0</v>
      </c>
      <c r="PCE71" s="26">
        <f t="shared" si="171"/>
        <v>0</v>
      </c>
      <c r="PCF71" s="26">
        <f t="shared" si="171"/>
        <v>0</v>
      </c>
      <c r="PCG71" s="26">
        <f t="shared" si="171"/>
        <v>0</v>
      </c>
      <c r="PCH71" s="26">
        <f t="shared" si="171"/>
        <v>0</v>
      </c>
      <c r="PCI71" s="26">
        <f t="shared" si="171"/>
        <v>0</v>
      </c>
      <c r="PCJ71" s="26">
        <f t="shared" si="171"/>
        <v>0</v>
      </c>
      <c r="PCK71" s="26">
        <f t="shared" si="171"/>
        <v>0</v>
      </c>
      <c r="PCL71" s="26">
        <f t="shared" si="171"/>
        <v>0</v>
      </c>
      <c r="PCM71" s="26">
        <f t="shared" si="171"/>
        <v>0</v>
      </c>
      <c r="PCN71" s="26">
        <f t="shared" si="171"/>
        <v>0</v>
      </c>
      <c r="PCO71" s="26">
        <f t="shared" si="171"/>
        <v>0</v>
      </c>
      <c r="PCP71" s="26">
        <f t="shared" si="171"/>
        <v>0</v>
      </c>
      <c r="PCQ71" s="26">
        <f t="shared" si="171"/>
        <v>0</v>
      </c>
      <c r="PCR71" s="26">
        <f t="shared" si="171"/>
        <v>0</v>
      </c>
      <c r="PCS71" s="26">
        <f t="shared" si="171"/>
        <v>0</v>
      </c>
      <c r="PCT71" s="26">
        <f t="shared" si="171"/>
        <v>0</v>
      </c>
      <c r="PCU71" s="26">
        <f t="shared" si="171"/>
        <v>0</v>
      </c>
      <c r="PCV71" s="26">
        <f t="shared" si="171"/>
        <v>0</v>
      </c>
      <c r="PCW71" s="26">
        <f t="shared" si="171"/>
        <v>0</v>
      </c>
      <c r="PCX71" s="26">
        <f t="shared" si="171"/>
        <v>0</v>
      </c>
      <c r="PCY71" s="26">
        <f t="shared" si="171"/>
        <v>0</v>
      </c>
      <c r="PCZ71" s="26">
        <f t="shared" si="171"/>
        <v>0</v>
      </c>
      <c r="PDA71" s="26">
        <f t="shared" si="171"/>
        <v>0</v>
      </c>
      <c r="PDB71" s="26">
        <f t="shared" si="171"/>
        <v>0</v>
      </c>
      <c r="PDC71" s="26">
        <f t="shared" si="171"/>
        <v>0</v>
      </c>
      <c r="PDD71" s="26">
        <f t="shared" si="171"/>
        <v>0</v>
      </c>
      <c r="PDE71" s="26">
        <f t="shared" si="171"/>
        <v>0</v>
      </c>
      <c r="PDF71" s="26">
        <f t="shared" si="171"/>
        <v>0</v>
      </c>
      <c r="PDG71" s="26">
        <f t="shared" si="171"/>
        <v>0</v>
      </c>
      <c r="PDH71" s="26">
        <f t="shared" si="171"/>
        <v>0</v>
      </c>
      <c r="PDI71" s="26">
        <f t="shared" si="171"/>
        <v>0</v>
      </c>
      <c r="PDJ71" s="26">
        <f t="shared" si="171"/>
        <v>0</v>
      </c>
      <c r="PDK71" s="26">
        <f t="shared" si="171"/>
        <v>0</v>
      </c>
      <c r="PDL71" s="26">
        <f t="shared" si="171"/>
        <v>0</v>
      </c>
      <c r="PDM71" s="26">
        <f t="shared" si="171"/>
        <v>0</v>
      </c>
      <c r="PDN71" s="26">
        <f t="shared" si="171"/>
        <v>0</v>
      </c>
      <c r="PDO71" s="26">
        <f t="shared" si="171"/>
        <v>0</v>
      </c>
      <c r="PDP71" s="26">
        <f t="shared" si="171"/>
        <v>0</v>
      </c>
      <c r="PDQ71" s="26">
        <f t="shared" si="171"/>
        <v>0</v>
      </c>
      <c r="PDR71" s="26">
        <f t="shared" si="171"/>
        <v>0</v>
      </c>
      <c r="PDS71" s="26">
        <f t="shared" si="171"/>
        <v>0</v>
      </c>
      <c r="PDT71" s="26">
        <f t="shared" si="171"/>
        <v>0</v>
      </c>
      <c r="PDU71" s="26">
        <f t="shared" si="171"/>
        <v>0</v>
      </c>
      <c r="PDV71" s="26">
        <f t="shared" si="171"/>
        <v>0</v>
      </c>
      <c r="PDW71" s="26">
        <f t="shared" si="171"/>
        <v>0</v>
      </c>
      <c r="PDX71" s="26">
        <f t="shared" si="171"/>
        <v>0</v>
      </c>
      <c r="PDY71" s="26">
        <f t="shared" si="171"/>
        <v>0</v>
      </c>
      <c r="PDZ71" s="26">
        <f t="shared" si="171"/>
        <v>0</v>
      </c>
      <c r="PEA71" s="26">
        <f t="shared" si="171"/>
        <v>0</v>
      </c>
      <c r="PEB71" s="26">
        <f t="shared" si="171"/>
        <v>0</v>
      </c>
      <c r="PEC71" s="26">
        <f t="shared" ref="PEC71:PGN71" si="172">SUM(PEC67:PEC70)</f>
        <v>0</v>
      </c>
      <c r="PED71" s="26">
        <f t="shared" si="172"/>
        <v>0</v>
      </c>
      <c r="PEE71" s="26">
        <f t="shared" si="172"/>
        <v>0</v>
      </c>
      <c r="PEF71" s="26">
        <f t="shared" si="172"/>
        <v>0</v>
      </c>
      <c r="PEG71" s="26">
        <f t="shared" si="172"/>
        <v>0</v>
      </c>
      <c r="PEH71" s="26">
        <f t="shared" si="172"/>
        <v>0</v>
      </c>
      <c r="PEI71" s="26">
        <f t="shared" si="172"/>
        <v>0</v>
      </c>
      <c r="PEJ71" s="26">
        <f t="shared" si="172"/>
        <v>0</v>
      </c>
      <c r="PEK71" s="26">
        <f t="shared" si="172"/>
        <v>0</v>
      </c>
      <c r="PEL71" s="26">
        <f t="shared" si="172"/>
        <v>0</v>
      </c>
      <c r="PEM71" s="26">
        <f t="shared" si="172"/>
        <v>0</v>
      </c>
      <c r="PEN71" s="26">
        <f t="shared" si="172"/>
        <v>0</v>
      </c>
      <c r="PEO71" s="26">
        <f t="shared" si="172"/>
        <v>0</v>
      </c>
      <c r="PEP71" s="26">
        <f t="shared" si="172"/>
        <v>0</v>
      </c>
      <c r="PEQ71" s="26">
        <f t="shared" si="172"/>
        <v>0</v>
      </c>
      <c r="PER71" s="26">
        <f t="shared" si="172"/>
        <v>0</v>
      </c>
      <c r="PES71" s="26">
        <f t="shared" si="172"/>
        <v>0</v>
      </c>
      <c r="PET71" s="26">
        <f t="shared" si="172"/>
        <v>0</v>
      </c>
      <c r="PEU71" s="26">
        <f t="shared" si="172"/>
        <v>0</v>
      </c>
      <c r="PEV71" s="26">
        <f t="shared" si="172"/>
        <v>0</v>
      </c>
      <c r="PEW71" s="26">
        <f t="shared" si="172"/>
        <v>0</v>
      </c>
      <c r="PEX71" s="26">
        <f t="shared" si="172"/>
        <v>0</v>
      </c>
      <c r="PEY71" s="26">
        <f t="shared" si="172"/>
        <v>0</v>
      </c>
      <c r="PEZ71" s="26">
        <f t="shared" si="172"/>
        <v>0</v>
      </c>
      <c r="PFA71" s="26">
        <f t="shared" si="172"/>
        <v>0</v>
      </c>
      <c r="PFB71" s="26">
        <f t="shared" si="172"/>
        <v>0</v>
      </c>
      <c r="PFC71" s="26">
        <f t="shared" si="172"/>
        <v>0</v>
      </c>
      <c r="PFD71" s="26">
        <f t="shared" si="172"/>
        <v>0</v>
      </c>
      <c r="PFE71" s="26">
        <f t="shared" si="172"/>
        <v>0</v>
      </c>
      <c r="PFF71" s="26">
        <f t="shared" si="172"/>
        <v>0</v>
      </c>
      <c r="PFG71" s="26">
        <f t="shared" si="172"/>
        <v>0</v>
      </c>
      <c r="PFH71" s="26">
        <f t="shared" si="172"/>
        <v>0</v>
      </c>
      <c r="PFI71" s="26">
        <f t="shared" si="172"/>
        <v>0</v>
      </c>
      <c r="PFJ71" s="26">
        <f t="shared" si="172"/>
        <v>0</v>
      </c>
      <c r="PFK71" s="26">
        <f t="shared" si="172"/>
        <v>0</v>
      </c>
      <c r="PFL71" s="26">
        <f t="shared" si="172"/>
        <v>0</v>
      </c>
      <c r="PFM71" s="26">
        <f t="shared" si="172"/>
        <v>0</v>
      </c>
      <c r="PFN71" s="26">
        <f t="shared" si="172"/>
        <v>0</v>
      </c>
      <c r="PFO71" s="26">
        <f t="shared" si="172"/>
        <v>0</v>
      </c>
      <c r="PFP71" s="26">
        <f t="shared" si="172"/>
        <v>0</v>
      </c>
      <c r="PFQ71" s="26">
        <f t="shared" si="172"/>
        <v>0</v>
      </c>
      <c r="PFR71" s="26">
        <f t="shared" si="172"/>
        <v>0</v>
      </c>
      <c r="PFS71" s="26">
        <f t="shared" si="172"/>
        <v>0</v>
      </c>
      <c r="PFT71" s="26">
        <f t="shared" si="172"/>
        <v>0</v>
      </c>
      <c r="PFU71" s="26">
        <f t="shared" si="172"/>
        <v>0</v>
      </c>
      <c r="PFV71" s="26">
        <f t="shared" si="172"/>
        <v>0</v>
      </c>
      <c r="PFW71" s="26">
        <f t="shared" si="172"/>
        <v>0</v>
      </c>
      <c r="PFX71" s="26">
        <f t="shared" si="172"/>
        <v>0</v>
      </c>
      <c r="PFY71" s="26">
        <f t="shared" si="172"/>
        <v>0</v>
      </c>
      <c r="PFZ71" s="26">
        <f t="shared" si="172"/>
        <v>0</v>
      </c>
      <c r="PGA71" s="26">
        <f t="shared" si="172"/>
        <v>0</v>
      </c>
      <c r="PGB71" s="26">
        <f t="shared" si="172"/>
        <v>0</v>
      </c>
      <c r="PGC71" s="26">
        <f t="shared" si="172"/>
        <v>0</v>
      </c>
      <c r="PGD71" s="26">
        <f t="shared" si="172"/>
        <v>0</v>
      </c>
      <c r="PGE71" s="26">
        <f t="shared" si="172"/>
        <v>0</v>
      </c>
      <c r="PGF71" s="26">
        <f t="shared" si="172"/>
        <v>0</v>
      </c>
      <c r="PGG71" s="26">
        <f t="shared" si="172"/>
        <v>0</v>
      </c>
      <c r="PGH71" s="26">
        <f t="shared" si="172"/>
        <v>0</v>
      </c>
      <c r="PGI71" s="26">
        <f t="shared" si="172"/>
        <v>0</v>
      </c>
      <c r="PGJ71" s="26">
        <f t="shared" si="172"/>
        <v>0</v>
      </c>
      <c r="PGK71" s="26">
        <f t="shared" si="172"/>
        <v>0</v>
      </c>
      <c r="PGL71" s="26">
        <f t="shared" si="172"/>
        <v>0</v>
      </c>
      <c r="PGM71" s="26">
        <f t="shared" si="172"/>
        <v>0</v>
      </c>
      <c r="PGN71" s="26">
        <f t="shared" si="172"/>
        <v>0</v>
      </c>
      <c r="PGO71" s="26">
        <f t="shared" ref="PGO71:PIZ71" si="173">SUM(PGO67:PGO70)</f>
        <v>0</v>
      </c>
      <c r="PGP71" s="26">
        <f t="shared" si="173"/>
        <v>0</v>
      </c>
      <c r="PGQ71" s="26">
        <f t="shared" si="173"/>
        <v>0</v>
      </c>
      <c r="PGR71" s="26">
        <f t="shared" si="173"/>
        <v>0</v>
      </c>
      <c r="PGS71" s="26">
        <f t="shared" si="173"/>
        <v>0</v>
      </c>
      <c r="PGT71" s="26">
        <f t="shared" si="173"/>
        <v>0</v>
      </c>
      <c r="PGU71" s="26">
        <f t="shared" si="173"/>
        <v>0</v>
      </c>
      <c r="PGV71" s="26">
        <f t="shared" si="173"/>
        <v>0</v>
      </c>
      <c r="PGW71" s="26">
        <f t="shared" si="173"/>
        <v>0</v>
      </c>
      <c r="PGX71" s="26">
        <f t="shared" si="173"/>
        <v>0</v>
      </c>
      <c r="PGY71" s="26">
        <f t="shared" si="173"/>
        <v>0</v>
      </c>
      <c r="PGZ71" s="26">
        <f t="shared" si="173"/>
        <v>0</v>
      </c>
      <c r="PHA71" s="26">
        <f t="shared" si="173"/>
        <v>0</v>
      </c>
      <c r="PHB71" s="26">
        <f t="shared" si="173"/>
        <v>0</v>
      </c>
      <c r="PHC71" s="26">
        <f t="shared" si="173"/>
        <v>0</v>
      </c>
      <c r="PHD71" s="26">
        <f t="shared" si="173"/>
        <v>0</v>
      </c>
      <c r="PHE71" s="26">
        <f t="shared" si="173"/>
        <v>0</v>
      </c>
      <c r="PHF71" s="26">
        <f t="shared" si="173"/>
        <v>0</v>
      </c>
      <c r="PHG71" s="26">
        <f t="shared" si="173"/>
        <v>0</v>
      </c>
      <c r="PHH71" s="26">
        <f t="shared" si="173"/>
        <v>0</v>
      </c>
      <c r="PHI71" s="26">
        <f t="shared" si="173"/>
        <v>0</v>
      </c>
      <c r="PHJ71" s="26">
        <f t="shared" si="173"/>
        <v>0</v>
      </c>
      <c r="PHK71" s="26">
        <f t="shared" si="173"/>
        <v>0</v>
      </c>
      <c r="PHL71" s="26">
        <f t="shared" si="173"/>
        <v>0</v>
      </c>
      <c r="PHM71" s="26">
        <f t="shared" si="173"/>
        <v>0</v>
      </c>
      <c r="PHN71" s="26">
        <f t="shared" si="173"/>
        <v>0</v>
      </c>
      <c r="PHO71" s="26">
        <f t="shared" si="173"/>
        <v>0</v>
      </c>
      <c r="PHP71" s="26">
        <f t="shared" si="173"/>
        <v>0</v>
      </c>
      <c r="PHQ71" s="26">
        <f t="shared" si="173"/>
        <v>0</v>
      </c>
      <c r="PHR71" s="26">
        <f t="shared" si="173"/>
        <v>0</v>
      </c>
      <c r="PHS71" s="26">
        <f t="shared" si="173"/>
        <v>0</v>
      </c>
      <c r="PHT71" s="26">
        <f t="shared" si="173"/>
        <v>0</v>
      </c>
      <c r="PHU71" s="26">
        <f t="shared" si="173"/>
        <v>0</v>
      </c>
      <c r="PHV71" s="26">
        <f t="shared" si="173"/>
        <v>0</v>
      </c>
      <c r="PHW71" s="26">
        <f t="shared" si="173"/>
        <v>0</v>
      </c>
      <c r="PHX71" s="26">
        <f t="shared" si="173"/>
        <v>0</v>
      </c>
      <c r="PHY71" s="26">
        <f t="shared" si="173"/>
        <v>0</v>
      </c>
      <c r="PHZ71" s="26">
        <f t="shared" si="173"/>
        <v>0</v>
      </c>
      <c r="PIA71" s="26">
        <f t="shared" si="173"/>
        <v>0</v>
      </c>
      <c r="PIB71" s="26">
        <f t="shared" si="173"/>
        <v>0</v>
      </c>
      <c r="PIC71" s="26">
        <f t="shared" si="173"/>
        <v>0</v>
      </c>
      <c r="PID71" s="26">
        <f t="shared" si="173"/>
        <v>0</v>
      </c>
      <c r="PIE71" s="26">
        <f t="shared" si="173"/>
        <v>0</v>
      </c>
      <c r="PIF71" s="26">
        <f t="shared" si="173"/>
        <v>0</v>
      </c>
      <c r="PIG71" s="26">
        <f t="shared" si="173"/>
        <v>0</v>
      </c>
      <c r="PIH71" s="26">
        <f t="shared" si="173"/>
        <v>0</v>
      </c>
      <c r="PII71" s="26">
        <f t="shared" si="173"/>
        <v>0</v>
      </c>
      <c r="PIJ71" s="26">
        <f t="shared" si="173"/>
        <v>0</v>
      </c>
      <c r="PIK71" s="26">
        <f t="shared" si="173"/>
        <v>0</v>
      </c>
      <c r="PIL71" s="26">
        <f t="shared" si="173"/>
        <v>0</v>
      </c>
      <c r="PIM71" s="26">
        <f t="shared" si="173"/>
        <v>0</v>
      </c>
      <c r="PIN71" s="26">
        <f t="shared" si="173"/>
        <v>0</v>
      </c>
      <c r="PIO71" s="26">
        <f t="shared" si="173"/>
        <v>0</v>
      </c>
      <c r="PIP71" s="26">
        <f t="shared" si="173"/>
        <v>0</v>
      </c>
      <c r="PIQ71" s="26">
        <f t="shared" si="173"/>
        <v>0</v>
      </c>
      <c r="PIR71" s="26">
        <f t="shared" si="173"/>
        <v>0</v>
      </c>
      <c r="PIS71" s="26">
        <f t="shared" si="173"/>
        <v>0</v>
      </c>
      <c r="PIT71" s="26">
        <f t="shared" si="173"/>
        <v>0</v>
      </c>
      <c r="PIU71" s="26">
        <f t="shared" si="173"/>
        <v>0</v>
      </c>
      <c r="PIV71" s="26">
        <f t="shared" si="173"/>
        <v>0</v>
      </c>
      <c r="PIW71" s="26">
        <f t="shared" si="173"/>
        <v>0</v>
      </c>
      <c r="PIX71" s="26">
        <f t="shared" si="173"/>
        <v>0</v>
      </c>
      <c r="PIY71" s="26">
        <f t="shared" si="173"/>
        <v>0</v>
      </c>
      <c r="PIZ71" s="26">
        <f t="shared" si="173"/>
        <v>0</v>
      </c>
      <c r="PJA71" s="26">
        <f t="shared" ref="PJA71:PLL71" si="174">SUM(PJA67:PJA70)</f>
        <v>0</v>
      </c>
      <c r="PJB71" s="26">
        <f t="shared" si="174"/>
        <v>0</v>
      </c>
      <c r="PJC71" s="26">
        <f t="shared" si="174"/>
        <v>0</v>
      </c>
      <c r="PJD71" s="26">
        <f t="shared" si="174"/>
        <v>0</v>
      </c>
      <c r="PJE71" s="26">
        <f t="shared" si="174"/>
        <v>0</v>
      </c>
      <c r="PJF71" s="26">
        <f t="shared" si="174"/>
        <v>0</v>
      </c>
      <c r="PJG71" s="26">
        <f t="shared" si="174"/>
        <v>0</v>
      </c>
      <c r="PJH71" s="26">
        <f t="shared" si="174"/>
        <v>0</v>
      </c>
      <c r="PJI71" s="26">
        <f t="shared" si="174"/>
        <v>0</v>
      </c>
      <c r="PJJ71" s="26">
        <f t="shared" si="174"/>
        <v>0</v>
      </c>
      <c r="PJK71" s="26">
        <f t="shared" si="174"/>
        <v>0</v>
      </c>
      <c r="PJL71" s="26">
        <f t="shared" si="174"/>
        <v>0</v>
      </c>
      <c r="PJM71" s="26">
        <f t="shared" si="174"/>
        <v>0</v>
      </c>
      <c r="PJN71" s="26">
        <f t="shared" si="174"/>
        <v>0</v>
      </c>
      <c r="PJO71" s="26">
        <f t="shared" si="174"/>
        <v>0</v>
      </c>
      <c r="PJP71" s="26">
        <f t="shared" si="174"/>
        <v>0</v>
      </c>
      <c r="PJQ71" s="26">
        <f t="shared" si="174"/>
        <v>0</v>
      </c>
      <c r="PJR71" s="26">
        <f t="shared" si="174"/>
        <v>0</v>
      </c>
      <c r="PJS71" s="26">
        <f t="shared" si="174"/>
        <v>0</v>
      </c>
      <c r="PJT71" s="26">
        <f t="shared" si="174"/>
        <v>0</v>
      </c>
      <c r="PJU71" s="26">
        <f t="shared" si="174"/>
        <v>0</v>
      </c>
      <c r="PJV71" s="26">
        <f t="shared" si="174"/>
        <v>0</v>
      </c>
      <c r="PJW71" s="26">
        <f t="shared" si="174"/>
        <v>0</v>
      </c>
      <c r="PJX71" s="26">
        <f t="shared" si="174"/>
        <v>0</v>
      </c>
      <c r="PJY71" s="26">
        <f t="shared" si="174"/>
        <v>0</v>
      </c>
      <c r="PJZ71" s="26">
        <f t="shared" si="174"/>
        <v>0</v>
      </c>
      <c r="PKA71" s="26">
        <f t="shared" si="174"/>
        <v>0</v>
      </c>
      <c r="PKB71" s="26">
        <f t="shared" si="174"/>
        <v>0</v>
      </c>
      <c r="PKC71" s="26">
        <f t="shared" si="174"/>
        <v>0</v>
      </c>
      <c r="PKD71" s="26">
        <f t="shared" si="174"/>
        <v>0</v>
      </c>
      <c r="PKE71" s="26">
        <f t="shared" si="174"/>
        <v>0</v>
      </c>
      <c r="PKF71" s="26">
        <f t="shared" si="174"/>
        <v>0</v>
      </c>
      <c r="PKG71" s="26">
        <f t="shared" si="174"/>
        <v>0</v>
      </c>
      <c r="PKH71" s="26">
        <f t="shared" si="174"/>
        <v>0</v>
      </c>
      <c r="PKI71" s="26">
        <f t="shared" si="174"/>
        <v>0</v>
      </c>
      <c r="PKJ71" s="26">
        <f t="shared" si="174"/>
        <v>0</v>
      </c>
      <c r="PKK71" s="26">
        <f t="shared" si="174"/>
        <v>0</v>
      </c>
      <c r="PKL71" s="26">
        <f t="shared" si="174"/>
        <v>0</v>
      </c>
      <c r="PKM71" s="26">
        <f t="shared" si="174"/>
        <v>0</v>
      </c>
      <c r="PKN71" s="26">
        <f t="shared" si="174"/>
        <v>0</v>
      </c>
      <c r="PKO71" s="26">
        <f t="shared" si="174"/>
        <v>0</v>
      </c>
      <c r="PKP71" s="26">
        <f t="shared" si="174"/>
        <v>0</v>
      </c>
      <c r="PKQ71" s="26">
        <f t="shared" si="174"/>
        <v>0</v>
      </c>
      <c r="PKR71" s="26">
        <f t="shared" si="174"/>
        <v>0</v>
      </c>
      <c r="PKS71" s="26">
        <f t="shared" si="174"/>
        <v>0</v>
      </c>
      <c r="PKT71" s="26">
        <f t="shared" si="174"/>
        <v>0</v>
      </c>
      <c r="PKU71" s="26">
        <f t="shared" si="174"/>
        <v>0</v>
      </c>
      <c r="PKV71" s="26">
        <f t="shared" si="174"/>
        <v>0</v>
      </c>
      <c r="PKW71" s="26">
        <f t="shared" si="174"/>
        <v>0</v>
      </c>
      <c r="PKX71" s="26">
        <f t="shared" si="174"/>
        <v>0</v>
      </c>
      <c r="PKY71" s="26">
        <f t="shared" si="174"/>
        <v>0</v>
      </c>
      <c r="PKZ71" s="26">
        <f t="shared" si="174"/>
        <v>0</v>
      </c>
      <c r="PLA71" s="26">
        <f t="shared" si="174"/>
        <v>0</v>
      </c>
      <c r="PLB71" s="26">
        <f t="shared" si="174"/>
        <v>0</v>
      </c>
      <c r="PLC71" s="26">
        <f t="shared" si="174"/>
        <v>0</v>
      </c>
      <c r="PLD71" s="26">
        <f t="shared" si="174"/>
        <v>0</v>
      </c>
      <c r="PLE71" s="26">
        <f t="shared" si="174"/>
        <v>0</v>
      </c>
      <c r="PLF71" s="26">
        <f t="shared" si="174"/>
        <v>0</v>
      </c>
      <c r="PLG71" s="26">
        <f t="shared" si="174"/>
        <v>0</v>
      </c>
      <c r="PLH71" s="26">
        <f t="shared" si="174"/>
        <v>0</v>
      </c>
      <c r="PLI71" s="26">
        <f t="shared" si="174"/>
        <v>0</v>
      </c>
      <c r="PLJ71" s="26">
        <f t="shared" si="174"/>
        <v>0</v>
      </c>
      <c r="PLK71" s="26">
        <f t="shared" si="174"/>
        <v>0</v>
      </c>
      <c r="PLL71" s="26">
        <f t="shared" si="174"/>
        <v>0</v>
      </c>
      <c r="PLM71" s="26">
        <f t="shared" ref="PLM71:PNX71" si="175">SUM(PLM67:PLM70)</f>
        <v>0</v>
      </c>
      <c r="PLN71" s="26">
        <f t="shared" si="175"/>
        <v>0</v>
      </c>
      <c r="PLO71" s="26">
        <f t="shared" si="175"/>
        <v>0</v>
      </c>
      <c r="PLP71" s="26">
        <f t="shared" si="175"/>
        <v>0</v>
      </c>
      <c r="PLQ71" s="26">
        <f t="shared" si="175"/>
        <v>0</v>
      </c>
      <c r="PLR71" s="26">
        <f t="shared" si="175"/>
        <v>0</v>
      </c>
      <c r="PLS71" s="26">
        <f t="shared" si="175"/>
        <v>0</v>
      </c>
      <c r="PLT71" s="26">
        <f t="shared" si="175"/>
        <v>0</v>
      </c>
      <c r="PLU71" s="26">
        <f t="shared" si="175"/>
        <v>0</v>
      </c>
      <c r="PLV71" s="26">
        <f t="shared" si="175"/>
        <v>0</v>
      </c>
      <c r="PLW71" s="26">
        <f t="shared" si="175"/>
        <v>0</v>
      </c>
      <c r="PLX71" s="26">
        <f t="shared" si="175"/>
        <v>0</v>
      </c>
      <c r="PLY71" s="26">
        <f t="shared" si="175"/>
        <v>0</v>
      </c>
      <c r="PLZ71" s="26">
        <f t="shared" si="175"/>
        <v>0</v>
      </c>
      <c r="PMA71" s="26">
        <f t="shared" si="175"/>
        <v>0</v>
      </c>
      <c r="PMB71" s="26">
        <f t="shared" si="175"/>
        <v>0</v>
      </c>
      <c r="PMC71" s="26">
        <f t="shared" si="175"/>
        <v>0</v>
      </c>
      <c r="PMD71" s="26">
        <f t="shared" si="175"/>
        <v>0</v>
      </c>
      <c r="PME71" s="26">
        <f t="shared" si="175"/>
        <v>0</v>
      </c>
      <c r="PMF71" s="26">
        <f t="shared" si="175"/>
        <v>0</v>
      </c>
      <c r="PMG71" s="26">
        <f t="shared" si="175"/>
        <v>0</v>
      </c>
      <c r="PMH71" s="26">
        <f t="shared" si="175"/>
        <v>0</v>
      </c>
      <c r="PMI71" s="26">
        <f t="shared" si="175"/>
        <v>0</v>
      </c>
      <c r="PMJ71" s="26">
        <f t="shared" si="175"/>
        <v>0</v>
      </c>
      <c r="PMK71" s="26">
        <f t="shared" si="175"/>
        <v>0</v>
      </c>
      <c r="PML71" s="26">
        <f t="shared" si="175"/>
        <v>0</v>
      </c>
      <c r="PMM71" s="26">
        <f t="shared" si="175"/>
        <v>0</v>
      </c>
      <c r="PMN71" s="26">
        <f t="shared" si="175"/>
        <v>0</v>
      </c>
      <c r="PMO71" s="26">
        <f t="shared" si="175"/>
        <v>0</v>
      </c>
      <c r="PMP71" s="26">
        <f t="shared" si="175"/>
        <v>0</v>
      </c>
      <c r="PMQ71" s="26">
        <f t="shared" si="175"/>
        <v>0</v>
      </c>
      <c r="PMR71" s="26">
        <f t="shared" si="175"/>
        <v>0</v>
      </c>
      <c r="PMS71" s="26">
        <f t="shared" si="175"/>
        <v>0</v>
      </c>
      <c r="PMT71" s="26">
        <f t="shared" si="175"/>
        <v>0</v>
      </c>
      <c r="PMU71" s="26">
        <f t="shared" si="175"/>
        <v>0</v>
      </c>
      <c r="PMV71" s="26">
        <f t="shared" si="175"/>
        <v>0</v>
      </c>
      <c r="PMW71" s="26">
        <f t="shared" si="175"/>
        <v>0</v>
      </c>
      <c r="PMX71" s="26">
        <f t="shared" si="175"/>
        <v>0</v>
      </c>
      <c r="PMY71" s="26">
        <f t="shared" si="175"/>
        <v>0</v>
      </c>
      <c r="PMZ71" s="26">
        <f t="shared" si="175"/>
        <v>0</v>
      </c>
      <c r="PNA71" s="26">
        <f t="shared" si="175"/>
        <v>0</v>
      </c>
      <c r="PNB71" s="26">
        <f t="shared" si="175"/>
        <v>0</v>
      </c>
      <c r="PNC71" s="26">
        <f t="shared" si="175"/>
        <v>0</v>
      </c>
      <c r="PND71" s="26">
        <f t="shared" si="175"/>
        <v>0</v>
      </c>
      <c r="PNE71" s="26">
        <f t="shared" si="175"/>
        <v>0</v>
      </c>
      <c r="PNF71" s="26">
        <f t="shared" si="175"/>
        <v>0</v>
      </c>
      <c r="PNG71" s="26">
        <f t="shared" si="175"/>
        <v>0</v>
      </c>
      <c r="PNH71" s="26">
        <f t="shared" si="175"/>
        <v>0</v>
      </c>
      <c r="PNI71" s="26">
        <f t="shared" si="175"/>
        <v>0</v>
      </c>
      <c r="PNJ71" s="26">
        <f t="shared" si="175"/>
        <v>0</v>
      </c>
      <c r="PNK71" s="26">
        <f t="shared" si="175"/>
        <v>0</v>
      </c>
      <c r="PNL71" s="26">
        <f t="shared" si="175"/>
        <v>0</v>
      </c>
      <c r="PNM71" s="26">
        <f t="shared" si="175"/>
        <v>0</v>
      </c>
      <c r="PNN71" s="26">
        <f t="shared" si="175"/>
        <v>0</v>
      </c>
      <c r="PNO71" s="26">
        <f t="shared" si="175"/>
        <v>0</v>
      </c>
      <c r="PNP71" s="26">
        <f t="shared" si="175"/>
        <v>0</v>
      </c>
      <c r="PNQ71" s="26">
        <f t="shared" si="175"/>
        <v>0</v>
      </c>
      <c r="PNR71" s="26">
        <f t="shared" si="175"/>
        <v>0</v>
      </c>
      <c r="PNS71" s="26">
        <f t="shared" si="175"/>
        <v>0</v>
      </c>
      <c r="PNT71" s="26">
        <f t="shared" si="175"/>
        <v>0</v>
      </c>
      <c r="PNU71" s="26">
        <f t="shared" si="175"/>
        <v>0</v>
      </c>
      <c r="PNV71" s="26">
        <f t="shared" si="175"/>
        <v>0</v>
      </c>
      <c r="PNW71" s="26">
        <f t="shared" si="175"/>
        <v>0</v>
      </c>
      <c r="PNX71" s="26">
        <f t="shared" si="175"/>
        <v>0</v>
      </c>
      <c r="PNY71" s="26">
        <f t="shared" ref="PNY71:PQJ71" si="176">SUM(PNY67:PNY70)</f>
        <v>0</v>
      </c>
      <c r="PNZ71" s="26">
        <f t="shared" si="176"/>
        <v>0</v>
      </c>
      <c r="POA71" s="26">
        <f t="shared" si="176"/>
        <v>0</v>
      </c>
      <c r="POB71" s="26">
        <f t="shared" si="176"/>
        <v>0</v>
      </c>
      <c r="POC71" s="26">
        <f t="shared" si="176"/>
        <v>0</v>
      </c>
      <c r="POD71" s="26">
        <f t="shared" si="176"/>
        <v>0</v>
      </c>
      <c r="POE71" s="26">
        <f t="shared" si="176"/>
        <v>0</v>
      </c>
      <c r="POF71" s="26">
        <f t="shared" si="176"/>
        <v>0</v>
      </c>
      <c r="POG71" s="26">
        <f t="shared" si="176"/>
        <v>0</v>
      </c>
      <c r="POH71" s="26">
        <f t="shared" si="176"/>
        <v>0</v>
      </c>
      <c r="POI71" s="26">
        <f t="shared" si="176"/>
        <v>0</v>
      </c>
      <c r="POJ71" s="26">
        <f t="shared" si="176"/>
        <v>0</v>
      </c>
      <c r="POK71" s="26">
        <f t="shared" si="176"/>
        <v>0</v>
      </c>
      <c r="POL71" s="26">
        <f t="shared" si="176"/>
        <v>0</v>
      </c>
      <c r="POM71" s="26">
        <f t="shared" si="176"/>
        <v>0</v>
      </c>
      <c r="PON71" s="26">
        <f t="shared" si="176"/>
        <v>0</v>
      </c>
      <c r="POO71" s="26">
        <f t="shared" si="176"/>
        <v>0</v>
      </c>
      <c r="POP71" s="26">
        <f t="shared" si="176"/>
        <v>0</v>
      </c>
      <c r="POQ71" s="26">
        <f t="shared" si="176"/>
        <v>0</v>
      </c>
      <c r="POR71" s="26">
        <f t="shared" si="176"/>
        <v>0</v>
      </c>
      <c r="POS71" s="26">
        <f t="shared" si="176"/>
        <v>0</v>
      </c>
      <c r="POT71" s="26">
        <f t="shared" si="176"/>
        <v>0</v>
      </c>
      <c r="POU71" s="26">
        <f t="shared" si="176"/>
        <v>0</v>
      </c>
      <c r="POV71" s="26">
        <f t="shared" si="176"/>
        <v>0</v>
      </c>
      <c r="POW71" s="26">
        <f t="shared" si="176"/>
        <v>0</v>
      </c>
      <c r="POX71" s="26">
        <f t="shared" si="176"/>
        <v>0</v>
      </c>
      <c r="POY71" s="26">
        <f t="shared" si="176"/>
        <v>0</v>
      </c>
      <c r="POZ71" s="26">
        <f t="shared" si="176"/>
        <v>0</v>
      </c>
      <c r="PPA71" s="26">
        <f t="shared" si="176"/>
        <v>0</v>
      </c>
      <c r="PPB71" s="26">
        <f t="shared" si="176"/>
        <v>0</v>
      </c>
      <c r="PPC71" s="26">
        <f t="shared" si="176"/>
        <v>0</v>
      </c>
      <c r="PPD71" s="26">
        <f t="shared" si="176"/>
        <v>0</v>
      </c>
      <c r="PPE71" s="26">
        <f t="shared" si="176"/>
        <v>0</v>
      </c>
      <c r="PPF71" s="26">
        <f t="shared" si="176"/>
        <v>0</v>
      </c>
      <c r="PPG71" s="26">
        <f t="shared" si="176"/>
        <v>0</v>
      </c>
      <c r="PPH71" s="26">
        <f t="shared" si="176"/>
        <v>0</v>
      </c>
      <c r="PPI71" s="26">
        <f t="shared" si="176"/>
        <v>0</v>
      </c>
      <c r="PPJ71" s="26">
        <f t="shared" si="176"/>
        <v>0</v>
      </c>
      <c r="PPK71" s="26">
        <f t="shared" si="176"/>
        <v>0</v>
      </c>
      <c r="PPL71" s="26">
        <f t="shared" si="176"/>
        <v>0</v>
      </c>
      <c r="PPM71" s="26">
        <f t="shared" si="176"/>
        <v>0</v>
      </c>
      <c r="PPN71" s="26">
        <f t="shared" si="176"/>
        <v>0</v>
      </c>
      <c r="PPO71" s="26">
        <f t="shared" si="176"/>
        <v>0</v>
      </c>
      <c r="PPP71" s="26">
        <f t="shared" si="176"/>
        <v>0</v>
      </c>
      <c r="PPQ71" s="26">
        <f t="shared" si="176"/>
        <v>0</v>
      </c>
      <c r="PPR71" s="26">
        <f t="shared" si="176"/>
        <v>0</v>
      </c>
      <c r="PPS71" s="26">
        <f t="shared" si="176"/>
        <v>0</v>
      </c>
      <c r="PPT71" s="26">
        <f t="shared" si="176"/>
        <v>0</v>
      </c>
      <c r="PPU71" s="26">
        <f t="shared" si="176"/>
        <v>0</v>
      </c>
      <c r="PPV71" s="26">
        <f t="shared" si="176"/>
        <v>0</v>
      </c>
      <c r="PPW71" s="26">
        <f t="shared" si="176"/>
        <v>0</v>
      </c>
      <c r="PPX71" s="26">
        <f t="shared" si="176"/>
        <v>0</v>
      </c>
      <c r="PPY71" s="26">
        <f t="shared" si="176"/>
        <v>0</v>
      </c>
      <c r="PPZ71" s="26">
        <f t="shared" si="176"/>
        <v>0</v>
      </c>
      <c r="PQA71" s="26">
        <f t="shared" si="176"/>
        <v>0</v>
      </c>
      <c r="PQB71" s="26">
        <f t="shared" si="176"/>
        <v>0</v>
      </c>
      <c r="PQC71" s="26">
        <f t="shared" si="176"/>
        <v>0</v>
      </c>
      <c r="PQD71" s="26">
        <f t="shared" si="176"/>
        <v>0</v>
      </c>
      <c r="PQE71" s="26">
        <f t="shared" si="176"/>
        <v>0</v>
      </c>
      <c r="PQF71" s="26">
        <f t="shared" si="176"/>
        <v>0</v>
      </c>
      <c r="PQG71" s="26">
        <f t="shared" si="176"/>
        <v>0</v>
      </c>
      <c r="PQH71" s="26">
        <f t="shared" si="176"/>
        <v>0</v>
      </c>
      <c r="PQI71" s="26">
        <f t="shared" si="176"/>
        <v>0</v>
      </c>
      <c r="PQJ71" s="26">
        <f t="shared" si="176"/>
        <v>0</v>
      </c>
      <c r="PQK71" s="26">
        <f t="shared" ref="PQK71:PSV71" si="177">SUM(PQK67:PQK70)</f>
        <v>0</v>
      </c>
      <c r="PQL71" s="26">
        <f t="shared" si="177"/>
        <v>0</v>
      </c>
      <c r="PQM71" s="26">
        <f t="shared" si="177"/>
        <v>0</v>
      </c>
      <c r="PQN71" s="26">
        <f t="shared" si="177"/>
        <v>0</v>
      </c>
      <c r="PQO71" s="26">
        <f t="shared" si="177"/>
        <v>0</v>
      </c>
      <c r="PQP71" s="26">
        <f t="shared" si="177"/>
        <v>0</v>
      </c>
      <c r="PQQ71" s="26">
        <f t="shared" si="177"/>
        <v>0</v>
      </c>
      <c r="PQR71" s="26">
        <f t="shared" si="177"/>
        <v>0</v>
      </c>
      <c r="PQS71" s="26">
        <f t="shared" si="177"/>
        <v>0</v>
      </c>
      <c r="PQT71" s="26">
        <f t="shared" si="177"/>
        <v>0</v>
      </c>
      <c r="PQU71" s="26">
        <f t="shared" si="177"/>
        <v>0</v>
      </c>
      <c r="PQV71" s="26">
        <f t="shared" si="177"/>
        <v>0</v>
      </c>
      <c r="PQW71" s="26">
        <f t="shared" si="177"/>
        <v>0</v>
      </c>
      <c r="PQX71" s="26">
        <f t="shared" si="177"/>
        <v>0</v>
      </c>
      <c r="PQY71" s="26">
        <f t="shared" si="177"/>
        <v>0</v>
      </c>
      <c r="PQZ71" s="26">
        <f t="shared" si="177"/>
        <v>0</v>
      </c>
      <c r="PRA71" s="26">
        <f t="shared" si="177"/>
        <v>0</v>
      </c>
      <c r="PRB71" s="26">
        <f t="shared" si="177"/>
        <v>0</v>
      </c>
      <c r="PRC71" s="26">
        <f t="shared" si="177"/>
        <v>0</v>
      </c>
      <c r="PRD71" s="26">
        <f t="shared" si="177"/>
        <v>0</v>
      </c>
      <c r="PRE71" s="26">
        <f t="shared" si="177"/>
        <v>0</v>
      </c>
      <c r="PRF71" s="26">
        <f t="shared" si="177"/>
        <v>0</v>
      </c>
      <c r="PRG71" s="26">
        <f t="shared" si="177"/>
        <v>0</v>
      </c>
      <c r="PRH71" s="26">
        <f t="shared" si="177"/>
        <v>0</v>
      </c>
      <c r="PRI71" s="26">
        <f t="shared" si="177"/>
        <v>0</v>
      </c>
      <c r="PRJ71" s="26">
        <f t="shared" si="177"/>
        <v>0</v>
      </c>
      <c r="PRK71" s="26">
        <f t="shared" si="177"/>
        <v>0</v>
      </c>
      <c r="PRL71" s="26">
        <f t="shared" si="177"/>
        <v>0</v>
      </c>
      <c r="PRM71" s="26">
        <f t="shared" si="177"/>
        <v>0</v>
      </c>
      <c r="PRN71" s="26">
        <f t="shared" si="177"/>
        <v>0</v>
      </c>
      <c r="PRO71" s="26">
        <f t="shared" si="177"/>
        <v>0</v>
      </c>
      <c r="PRP71" s="26">
        <f t="shared" si="177"/>
        <v>0</v>
      </c>
      <c r="PRQ71" s="26">
        <f t="shared" si="177"/>
        <v>0</v>
      </c>
      <c r="PRR71" s="26">
        <f t="shared" si="177"/>
        <v>0</v>
      </c>
      <c r="PRS71" s="26">
        <f t="shared" si="177"/>
        <v>0</v>
      </c>
      <c r="PRT71" s="26">
        <f t="shared" si="177"/>
        <v>0</v>
      </c>
      <c r="PRU71" s="26">
        <f t="shared" si="177"/>
        <v>0</v>
      </c>
      <c r="PRV71" s="26">
        <f t="shared" si="177"/>
        <v>0</v>
      </c>
      <c r="PRW71" s="26">
        <f t="shared" si="177"/>
        <v>0</v>
      </c>
      <c r="PRX71" s="26">
        <f t="shared" si="177"/>
        <v>0</v>
      </c>
      <c r="PRY71" s="26">
        <f t="shared" si="177"/>
        <v>0</v>
      </c>
      <c r="PRZ71" s="26">
        <f t="shared" si="177"/>
        <v>0</v>
      </c>
      <c r="PSA71" s="26">
        <f t="shared" si="177"/>
        <v>0</v>
      </c>
      <c r="PSB71" s="26">
        <f t="shared" si="177"/>
        <v>0</v>
      </c>
      <c r="PSC71" s="26">
        <f t="shared" si="177"/>
        <v>0</v>
      </c>
      <c r="PSD71" s="26">
        <f t="shared" si="177"/>
        <v>0</v>
      </c>
      <c r="PSE71" s="26">
        <f t="shared" si="177"/>
        <v>0</v>
      </c>
      <c r="PSF71" s="26">
        <f t="shared" si="177"/>
        <v>0</v>
      </c>
      <c r="PSG71" s="26">
        <f t="shared" si="177"/>
        <v>0</v>
      </c>
      <c r="PSH71" s="26">
        <f t="shared" si="177"/>
        <v>0</v>
      </c>
      <c r="PSI71" s="26">
        <f t="shared" si="177"/>
        <v>0</v>
      </c>
      <c r="PSJ71" s="26">
        <f t="shared" si="177"/>
        <v>0</v>
      </c>
      <c r="PSK71" s="26">
        <f t="shared" si="177"/>
        <v>0</v>
      </c>
      <c r="PSL71" s="26">
        <f t="shared" si="177"/>
        <v>0</v>
      </c>
      <c r="PSM71" s="26">
        <f t="shared" si="177"/>
        <v>0</v>
      </c>
      <c r="PSN71" s="26">
        <f t="shared" si="177"/>
        <v>0</v>
      </c>
      <c r="PSO71" s="26">
        <f t="shared" si="177"/>
        <v>0</v>
      </c>
      <c r="PSP71" s="26">
        <f t="shared" si="177"/>
        <v>0</v>
      </c>
      <c r="PSQ71" s="26">
        <f t="shared" si="177"/>
        <v>0</v>
      </c>
      <c r="PSR71" s="26">
        <f t="shared" si="177"/>
        <v>0</v>
      </c>
      <c r="PSS71" s="26">
        <f t="shared" si="177"/>
        <v>0</v>
      </c>
      <c r="PST71" s="26">
        <f t="shared" si="177"/>
        <v>0</v>
      </c>
      <c r="PSU71" s="26">
        <f t="shared" si="177"/>
        <v>0</v>
      </c>
      <c r="PSV71" s="26">
        <f t="shared" si="177"/>
        <v>0</v>
      </c>
      <c r="PSW71" s="26">
        <f t="shared" ref="PSW71:PVH71" si="178">SUM(PSW67:PSW70)</f>
        <v>0</v>
      </c>
      <c r="PSX71" s="26">
        <f t="shared" si="178"/>
        <v>0</v>
      </c>
      <c r="PSY71" s="26">
        <f t="shared" si="178"/>
        <v>0</v>
      </c>
      <c r="PSZ71" s="26">
        <f t="shared" si="178"/>
        <v>0</v>
      </c>
      <c r="PTA71" s="26">
        <f t="shared" si="178"/>
        <v>0</v>
      </c>
      <c r="PTB71" s="26">
        <f t="shared" si="178"/>
        <v>0</v>
      </c>
      <c r="PTC71" s="26">
        <f t="shared" si="178"/>
        <v>0</v>
      </c>
      <c r="PTD71" s="26">
        <f t="shared" si="178"/>
        <v>0</v>
      </c>
      <c r="PTE71" s="26">
        <f t="shared" si="178"/>
        <v>0</v>
      </c>
      <c r="PTF71" s="26">
        <f t="shared" si="178"/>
        <v>0</v>
      </c>
      <c r="PTG71" s="26">
        <f t="shared" si="178"/>
        <v>0</v>
      </c>
      <c r="PTH71" s="26">
        <f t="shared" si="178"/>
        <v>0</v>
      </c>
      <c r="PTI71" s="26">
        <f t="shared" si="178"/>
        <v>0</v>
      </c>
      <c r="PTJ71" s="26">
        <f t="shared" si="178"/>
        <v>0</v>
      </c>
      <c r="PTK71" s="26">
        <f t="shared" si="178"/>
        <v>0</v>
      </c>
      <c r="PTL71" s="26">
        <f t="shared" si="178"/>
        <v>0</v>
      </c>
      <c r="PTM71" s="26">
        <f t="shared" si="178"/>
        <v>0</v>
      </c>
      <c r="PTN71" s="26">
        <f t="shared" si="178"/>
        <v>0</v>
      </c>
      <c r="PTO71" s="26">
        <f t="shared" si="178"/>
        <v>0</v>
      </c>
      <c r="PTP71" s="26">
        <f t="shared" si="178"/>
        <v>0</v>
      </c>
      <c r="PTQ71" s="26">
        <f t="shared" si="178"/>
        <v>0</v>
      </c>
      <c r="PTR71" s="26">
        <f t="shared" si="178"/>
        <v>0</v>
      </c>
      <c r="PTS71" s="26">
        <f t="shared" si="178"/>
        <v>0</v>
      </c>
      <c r="PTT71" s="26">
        <f t="shared" si="178"/>
        <v>0</v>
      </c>
      <c r="PTU71" s="26">
        <f t="shared" si="178"/>
        <v>0</v>
      </c>
      <c r="PTV71" s="26">
        <f t="shared" si="178"/>
        <v>0</v>
      </c>
      <c r="PTW71" s="26">
        <f t="shared" si="178"/>
        <v>0</v>
      </c>
      <c r="PTX71" s="26">
        <f t="shared" si="178"/>
        <v>0</v>
      </c>
      <c r="PTY71" s="26">
        <f t="shared" si="178"/>
        <v>0</v>
      </c>
      <c r="PTZ71" s="26">
        <f t="shared" si="178"/>
        <v>0</v>
      </c>
      <c r="PUA71" s="26">
        <f t="shared" si="178"/>
        <v>0</v>
      </c>
      <c r="PUB71" s="26">
        <f t="shared" si="178"/>
        <v>0</v>
      </c>
      <c r="PUC71" s="26">
        <f t="shared" si="178"/>
        <v>0</v>
      </c>
      <c r="PUD71" s="26">
        <f t="shared" si="178"/>
        <v>0</v>
      </c>
      <c r="PUE71" s="26">
        <f t="shared" si="178"/>
        <v>0</v>
      </c>
      <c r="PUF71" s="26">
        <f t="shared" si="178"/>
        <v>0</v>
      </c>
      <c r="PUG71" s="26">
        <f t="shared" si="178"/>
        <v>0</v>
      </c>
      <c r="PUH71" s="26">
        <f t="shared" si="178"/>
        <v>0</v>
      </c>
      <c r="PUI71" s="26">
        <f t="shared" si="178"/>
        <v>0</v>
      </c>
      <c r="PUJ71" s="26">
        <f t="shared" si="178"/>
        <v>0</v>
      </c>
      <c r="PUK71" s="26">
        <f t="shared" si="178"/>
        <v>0</v>
      </c>
      <c r="PUL71" s="26">
        <f t="shared" si="178"/>
        <v>0</v>
      </c>
      <c r="PUM71" s="26">
        <f t="shared" si="178"/>
        <v>0</v>
      </c>
      <c r="PUN71" s="26">
        <f t="shared" si="178"/>
        <v>0</v>
      </c>
      <c r="PUO71" s="26">
        <f t="shared" si="178"/>
        <v>0</v>
      </c>
      <c r="PUP71" s="26">
        <f t="shared" si="178"/>
        <v>0</v>
      </c>
      <c r="PUQ71" s="26">
        <f t="shared" si="178"/>
        <v>0</v>
      </c>
      <c r="PUR71" s="26">
        <f t="shared" si="178"/>
        <v>0</v>
      </c>
      <c r="PUS71" s="26">
        <f t="shared" si="178"/>
        <v>0</v>
      </c>
      <c r="PUT71" s="26">
        <f t="shared" si="178"/>
        <v>0</v>
      </c>
      <c r="PUU71" s="26">
        <f t="shared" si="178"/>
        <v>0</v>
      </c>
      <c r="PUV71" s="26">
        <f t="shared" si="178"/>
        <v>0</v>
      </c>
      <c r="PUW71" s="26">
        <f t="shared" si="178"/>
        <v>0</v>
      </c>
      <c r="PUX71" s="26">
        <f t="shared" si="178"/>
        <v>0</v>
      </c>
      <c r="PUY71" s="26">
        <f t="shared" si="178"/>
        <v>0</v>
      </c>
      <c r="PUZ71" s="26">
        <f t="shared" si="178"/>
        <v>0</v>
      </c>
      <c r="PVA71" s="26">
        <f t="shared" si="178"/>
        <v>0</v>
      </c>
      <c r="PVB71" s="26">
        <f t="shared" si="178"/>
        <v>0</v>
      </c>
      <c r="PVC71" s="26">
        <f t="shared" si="178"/>
        <v>0</v>
      </c>
      <c r="PVD71" s="26">
        <f t="shared" si="178"/>
        <v>0</v>
      </c>
      <c r="PVE71" s="26">
        <f t="shared" si="178"/>
        <v>0</v>
      </c>
      <c r="PVF71" s="26">
        <f t="shared" si="178"/>
        <v>0</v>
      </c>
      <c r="PVG71" s="26">
        <f t="shared" si="178"/>
        <v>0</v>
      </c>
      <c r="PVH71" s="26">
        <f t="shared" si="178"/>
        <v>0</v>
      </c>
      <c r="PVI71" s="26">
        <f t="shared" ref="PVI71:PXT71" si="179">SUM(PVI67:PVI70)</f>
        <v>0</v>
      </c>
      <c r="PVJ71" s="26">
        <f t="shared" si="179"/>
        <v>0</v>
      </c>
      <c r="PVK71" s="26">
        <f t="shared" si="179"/>
        <v>0</v>
      </c>
      <c r="PVL71" s="26">
        <f t="shared" si="179"/>
        <v>0</v>
      </c>
      <c r="PVM71" s="26">
        <f t="shared" si="179"/>
        <v>0</v>
      </c>
      <c r="PVN71" s="26">
        <f t="shared" si="179"/>
        <v>0</v>
      </c>
      <c r="PVO71" s="26">
        <f t="shared" si="179"/>
        <v>0</v>
      </c>
      <c r="PVP71" s="26">
        <f t="shared" si="179"/>
        <v>0</v>
      </c>
      <c r="PVQ71" s="26">
        <f t="shared" si="179"/>
        <v>0</v>
      </c>
      <c r="PVR71" s="26">
        <f t="shared" si="179"/>
        <v>0</v>
      </c>
      <c r="PVS71" s="26">
        <f t="shared" si="179"/>
        <v>0</v>
      </c>
      <c r="PVT71" s="26">
        <f t="shared" si="179"/>
        <v>0</v>
      </c>
      <c r="PVU71" s="26">
        <f t="shared" si="179"/>
        <v>0</v>
      </c>
      <c r="PVV71" s="26">
        <f t="shared" si="179"/>
        <v>0</v>
      </c>
      <c r="PVW71" s="26">
        <f t="shared" si="179"/>
        <v>0</v>
      </c>
      <c r="PVX71" s="26">
        <f t="shared" si="179"/>
        <v>0</v>
      </c>
      <c r="PVY71" s="26">
        <f t="shared" si="179"/>
        <v>0</v>
      </c>
      <c r="PVZ71" s="26">
        <f t="shared" si="179"/>
        <v>0</v>
      </c>
      <c r="PWA71" s="26">
        <f t="shared" si="179"/>
        <v>0</v>
      </c>
      <c r="PWB71" s="26">
        <f t="shared" si="179"/>
        <v>0</v>
      </c>
      <c r="PWC71" s="26">
        <f t="shared" si="179"/>
        <v>0</v>
      </c>
      <c r="PWD71" s="26">
        <f t="shared" si="179"/>
        <v>0</v>
      </c>
      <c r="PWE71" s="26">
        <f t="shared" si="179"/>
        <v>0</v>
      </c>
      <c r="PWF71" s="26">
        <f t="shared" si="179"/>
        <v>0</v>
      </c>
      <c r="PWG71" s="26">
        <f t="shared" si="179"/>
        <v>0</v>
      </c>
      <c r="PWH71" s="26">
        <f t="shared" si="179"/>
        <v>0</v>
      </c>
      <c r="PWI71" s="26">
        <f t="shared" si="179"/>
        <v>0</v>
      </c>
      <c r="PWJ71" s="26">
        <f t="shared" si="179"/>
        <v>0</v>
      </c>
      <c r="PWK71" s="26">
        <f t="shared" si="179"/>
        <v>0</v>
      </c>
      <c r="PWL71" s="26">
        <f t="shared" si="179"/>
        <v>0</v>
      </c>
      <c r="PWM71" s="26">
        <f t="shared" si="179"/>
        <v>0</v>
      </c>
      <c r="PWN71" s="26">
        <f t="shared" si="179"/>
        <v>0</v>
      </c>
      <c r="PWO71" s="26">
        <f t="shared" si="179"/>
        <v>0</v>
      </c>
      <c r="PWP71" s="26">
        <f t="shared" si="179"/>
        <v>0</v>
      </c>
      <c r="PWQ71" s="26">
        <f t="shared" si="179"/>
        <v>0</v>
      </c>
      <c r="PWR71" s="26">
        <f t="shared" si="179"/>
        <v>0</v>
      </c>
      <c r="PWS71" s="26">
        <f t="shared" si="179"/>
        <v>0</v>
      </c>
      <c r="PWT71" s="26">
        <f t="shared" si="179"/>
        <v>0</v>
      </c>
      <c r="PWU71" s="26">
        <f t="shared" si="179"/>
        <v>0</v>
      </c>
      <c r="PWV71" s="26">
        <f t="shared" si="179"/>
        <v>0</v>
      </c>
      <c r="PWW71" s="26">
        <f t="shared" si="179"/>
        <v>0</v>
      </c>
      <c r="PWX71" s="26">
        <f t="shared" si="179"/>
        <v>0</v>
      </c>
      <c r="PWY71" s="26">
        <f t="shared" si="179"/>
        <v>0</v>
      </c>
      <c r="PWZ71" s="26">
        <f t="shared" si="179"/>
        <v>0</v>
      </c>
      <c r="PXA71" s="26">
        <f t="shared" si="179"/>
        <v>0</v>
      </c>
      <c r="PXB71" s="26">
        <f t="shared" si="179"/>
        <v>0</v>
      </c>
      <c r="PXC71" s="26">
        <f t="shared" si="179"/>
        <v>0</v>
      </c>
      <c r="PXD71" s="26">
        <f t="shared" si="179"/>
        <v>0</v>
      </c>
      <c r="PXE71" s="26">
        <f t="shared" si="179"/>
        <v>0</v>
      </c>
      <c r="PXF71" s="26">
        <f t="shared" si="179"/>
        <v>0</v>
      </c>
      <c r="PXG71" s="26">
        <f t="shared" si="179"/>
        <v>0</v>
      </c>
      <c r="PXH71" s="26">
        <f t="shared" si="179"/>
        <v>0</v>
      </c>
      <c r="PXI71" s="26">
        <f t="shared" si="179"/>
        <v>0</v>
      </c>
      <c r="PXJ71" s="26">
        <f t="shared" si="179"/>
        <v>0</v>
      </c>
      <c r="PXK71" s="26">
        <f t="shared" si="179"/>
        <v>0</v>
      </c>
      <c r="PXL71" s="26">
        <f t="shared" si="179"/>
        <v>0</v>
      </c>
      <c r="PXM71" s="26">
        <f t="shared" si="179"/>
        <v>0</v>
      </c>
      <c r="PXN71" s="26">
        <f t="shared" si="179"/>
        <v>0</v>
      </c>
      <c r="PXO71" s="26">
        <f t="shared" si="179"/>
        <v>0</v>
      </c>
      <c r="PXP71" s="26">
        <f t="shared" si="179"/>
        <v>0</v>
      </c>
      <c r="PXQ71" s="26">
        <f t="shared" si="179"/>
        <v>0</v>
      </c>
      <c r="PXR71" s="26">
        <f t="shared" si="179"/>
        <v>0</v>
      </c>
      <c r="PXS71" s="26">
        <f t="shared" si="179"/>
        <v>0</v>
      </c>
      <c r="PXT71" s="26">
        <f t="shared" si="179"/>
        <v>0</v>
      </c>
      <c r="PXU71" s="26">
        <f t="shared" ref="PXU71:QAF71" si="180">SUM(PXU67:PXU70)</f>
        <v>0</v>
      </c>
      <c r="PXV71" s="26">
        <f t="shared" si="180"/>
        <v>0</v>
      </c>
      <c r="PXW71" s="26">
        <f t="shared" si="180"/>
        <v>0</v>
      </c>
      <c r="PXX71" s="26">
        <f t="shared" si="180"/>
        <v>0</v>
      </c>
      <c r="PXY71" s="26">
        <f t="shared" si="180"/>
        <v>0</v>
      </c>
      <c r="PXZ71" s="26">
        <f t="shared" si="180"/>
        <v>0</v>
      </c>
      <c r="PYA71" s="26">
        <f t="shared" si="180"/>
        <v>0</v>
      </c>
      <c r="PYB71" s="26">
        <f t="shared" si="180"/>
        <v>0</v>
      </c>
      <c r="PYC71" s="26">
        <f t="shared" si="180"/>
        <v>0</v>
      </c>
      <c r="PYD71" s="26">
        <f t="shared" si="180"/>
        <v>0</v>
      </c>
      <c r="PYE71" s="26">
        <f t="shared" si="180"/>
        <v>0</v>
      </c>
      <c r="PYF71" s="26">
        <f t="shared" si="180"/>
        <v>0</v>
      </c>
      <c r="PYG71" s="26">
        <f t="shared" si="180"/>
        <v>0</v>
      </c>
      <c r="PYH71" s="26">
        <f t="shared" si="180"/>
        <v>0</v>
      </c>
      <c r="PYI71" s="26">
        <f t="shared" si="180"/>
        <v>0</v>
      </c>
      <c r="PYJ71" s="26">
        <f t="shared" si="180"/>
        <v>0</v>
      </c>
      <c r="PYK71" s="26">
        <f t="shared" si="180"/>
        <v>0</v>
      </c>
      <c r="PYL71" s="26">
        <f t="shared" si="180"/>
        <v>0</v>
      </c>
      <c r="PYM71" s="26">
        <f t="shared" si="180"/>
        <v>0</v>
      </c>
      <c r="PYN71" s="26">
        <f t="shared" si="180"/>
        <v>0</v>
      </c>
      <c r="PYO71" s="26">
        <f t="shared" si="180"/>
        <v>0</v>
      </c>
      <c r="PYP71" s="26">
        <f t="shared" si="180"/>
        <v>0</v>
      </c>
      <c r="PYQ71" s="26">
        <f t="shared" si="180"/>
        <v>0</v>
      </c>
      <c r="PYR71" s="26">
        <f t="shared" si="180"/>
        <v>0</v>
      </c>
      <c r="PYS71" s="26">
        <f t="shared" si="180"/>
        <v>0</v>
      </c>
      <c r="PYT71" s="26">
        <f t="shared" si="180"/>
        <v>0</v>
      </c>
      <c r="PYU71" s="26">
        <f t="shared" si="180"/>
        <v>0</v>
      </c>
      <c r="PYV71" s="26">
        <f t="shared" si="180"/>
        <v>0</v>
      </c>
      <c r="PYW71" s="26">
        <f t="shared" si="180"/>
        <v>0</v>
      </c>
      <c r="PYX71" s="26">
        <f t="shared" si="180"/>
        <v>0</v>
      </c>
      <c r="PYY71" s="26">
        <f t="shared" si="180"/>
        <v>0</v>
      </c>
      <c r="PYZ71" s="26">
        <f t="shared" si="180"/>
        <v>0</v>
      </c>
      <c r="PZA71" s="26">
        <f t="shared" si="180"/>
        <v>0</v>
      </c>
      <c r="PZB71" s="26">
        <f t="shared" si="180"/>
        <v>0</v>
      </c>
      <c r="PZC71" s="26">
        <f t="shared" si="180"/>
        <v>0</v>
      </c>
      <c r="PZD71" s="26">
        <f t="shared" si="180"/>
        <v>0</v>
      </c>
      <c r="PZE71" s="26">
        <f t="shared" si="180"/>
        <v>0</v>
      </c>
      <c r="PZF71" s="26">
        <f t="shared" si="180"/>
        <v>0</v>
      </c>
      <c r="PZG71" s="26">
        <f t="shared" si="180"/>
        <v>0</v>
      </c>
      <c r="PZH71" s="26">
        <f t="shared" si="180"/>
        <v>0</v>
      </c>
      <c r="PZI71" s="26">
        <f t="shared" si="180"/>
        <v>0</v>
      </c>
      <c r="PZJ71" s="26">
        <f t="shared" si="180"/>
        <v>0</v>
      </c>
      <c r="PZK71" s="26">
        <f t="shared" si="180"/>
        <v>0</v>
      </c>
      <c r="PZL71" s="26">
        <f t="shared" si="180"/>
        <v>0</v>
      </c>
      <c r="PZM71" s="26">
        <f t="shared" si="180"/>
        <v>0</v>
      </c>
      <c r="PZN71" s="26">
        <f t="shared" si="180"/>
        <v>0</v>
      </c>
      <c r="PZO71" s="26">
        <f t="shared" si="180"/>
        <v>0</v>
      </c>
      <c r="PZP71" s="26">
        <f t="shared" si="180"/>
        <v>0</v>
      </c>
      <c r="PZQ71" s="26">
        <f t="shared" si="180"/>
        <v>0</v>
      </c>
      <c r="PZR71" s="26">
        <f t="shared" si="180"/>
        <v>0</v>
      </c>
      <c r="PZS71" s="26">
        <f t="shared" si="180"/>
        <v>0</v>
      </c>
      <c r="PZT71" s="26">
        <f t="shared" si="180"/>
        <v>0</v>
      </c>
      <c r="PZU71" s="26">
        <f t="shared" si="180"/>
        <v>0</v>
      </c>
      <c r="PZV71" s="26">
        <f t="shared" si="180"/>
        <v>0</v>
      </c>
      <c r="PZW71" s="26">
        <f t="shared" si="180"/>
        <v>0</v>
      </c>
      <c r="PZX71" s="26">
        <f t="shared" si="180"/>
        <v>0</v>
      </c>
      <c r="PZY71" s="26">
        <f t="shared" si="180"/>
        <v>0</v>
      </c>
      <c r="PZZ71" s="26">
        <f t="shared" si="180"/>
        <v>0</v>
      </c>
      <c r="QAA71" s="26">
        <f t="shared" si="180"/>
        <v>0</v>
      </c>
      <c r="QAB71" s="26">
        <f t="shared" si="180"/>
        <v>0</v>
      </c>
      <c r="QAC71" s="26">
        <f t="shared" si="180"/>
        <v>0</v>
      </c>
      <c r="QAD71" s="26">
        <f t="shared" si="180"/>
        <v>0</v>
      </c>
      <c r="QAE71" s="26">
        <f t="shared" si="180"/>
        <v>0</v>
      </c>
      <c r="QAF71" s="26">
        <f t="shared" si="180"/>
        <v>0</v>
      </c>
      <c r="QAG71" s="26">
        <f t="shared" ref="QAG71:QCR71" si="181">SUM(QAG67:QAG70)</f>
        <v>0</v>
      </c>
      <c r="QAH71" s="26">
        <f t="shared" si="181"/>
        <v>0</v>
      </c>
      <c r="QAI71" s="26">
        <f t="shared" si="181"/>
        <v>0</v>
      </c>
      <c r="QAJ71" s="26">
        <f t="shared" si="181"/>
        <v>0</v>
      </c>
      <c r="QAK71" s="26">
        <f t="shared" si="181"/>
        <v>0</v>
      </c>
      <c r="QAL71" s="26">
        <f t="shared" si="181"/>
        <v>0</v>
      </c>
      <c r="QAM71" s="26">
        <f t="shared" si="181"/>
        <v>0</v>
      </c>
      <c r="QAN71" s="26">
        <f t="shared" si="181"/>
        <v>0</v>
      </c>
      <c r="QAO71" s="26">
        <f t="shared" si="181"/>
        <v>0</v>
      </c>
      <c r="QAP71" s="26">
        <f t="shared" si="181"/>
        <v>0</v>
      </c>
      <c r="QAQ71" s="26">
        <f t="shared" si="181"/>
        <v>0</v>
      </c>
      <c r="QAR71" s="26">
        <f t="shared" si="181"/>
        <v>0</v>
      </c>
      <c r="QAS71" s="26">
        <f t="shared" si="181"/>
        <v>0</v>
      </c>
      <c r="QAT71" s="26">
        <f t="shared" si="181"/>
        <v>0</v>
      </c>
      <c r="QAU71" s="26">
        <f t="shared" si="181"/>
        <v>0</v>
      </c>
      <c r="QAV71" s="26">
        <f t="shared" si="181"/>
        <v>0</v>
      </c>
      <c r="QAW71" s="26">
        <f t="shared" si="181"/>
        <v>0</v>
      </c>
      <c r="QAX71" s="26">
        <f t="shared" si="181"/>
        <v>0</v>
      </c>
      <c r="QAY71" s="26">
        <f t="shared" si="181"/>
        <v>0</v>
      </c>
      <c r="QAZ71" s="26">
        <f t="shared" si="181"/>
        <v>0</v>
      </c>
      <c r="QBA71" s="26">
        <f t="shared" si="181"/>
        <v>0</v>
      </c>
      <c r="QBB71" s="26">
        <f t="shared" si="181"/>
        <v>0</v>
      </c>
      <c r="QBC71" s="26">
        <f t="shared" si="181"/>
        <v>0</v>
      </c>
      <c r="QBD71" s="26">
        <f t="shared" si="181"/>
        <v>0</v>
      </c>
      <c r="QBE71" s="26">
        <f t="shared" si="181"/>
        <v>0</v>
      </c>
      <c r="QBF71" s="26">
        <f t="shared" si="181"/>
        <v>0</v>
      </c>
      <c r="QBG71" s="26">
        <f t="shared" si="181"/>
        <v>0</v>
      </c>
      <c r="QBH71" s="26">
        <f t="shared" si="181"/>
        <v>0</v>
      </c>
      <c r="QBI71" s="26">
        <f t="shared" si="181"/>
        <v>0</v>
      </c>
      <c r="QBJ71" s="26">
        <f t="shared" si="181"/>
        <v>0</v>
      </c>
      <c r="QBK71" s="26">
        <f t="shared" si="181"/>
        <v>0</v>
      </c>
      <c r="QBL71" s="26">
        <f t="shared" si="181"/>
        <v>0</v>
      </c>
      <c r="QBM71" s="26">
        <f t="shared" si="181"/>
        <v>0</v>
      </c>
      <c r="QBN71" s="26">
        <f t="shared" si="181"/>
        <v>0</v>
      </c>
      <c r="QBO71" s="26">
        <f t="shared" si="181"/>
        <v>0</v>
      </c>
      <c r="QBP71" s="26">
        <f t="shared" si="181"/>
        <v>0</v>
      </c>
      <c r="QBQ71" s="26">
        <f t="shared" si="181"/>
        <v>0</v>
      </c>
      <c r="QBR71" s="26">
        <f t="shared" si="181"/>
        <v>0</v>
      </c>
      <c r="QBS71" s="26">
        <f t="shared" si="181"/>
        <v>0</v>
      </c>
      <c r="QBT71" s="26">
        <f t="shared" si="181"/>
        <v>0</v>
      </c>
      <c r="QBU71" s="26">
        <f t="shared" si="181"/>
        <v>0</v>
      </c>
      <c r="QBV71" s="26">
        <f t="shared" si="181"/>
        <v>0</v>
      </c>
      <c r="QBW71" s="26">
        <f t="shared" si="181"/>
        <v>0</v>
      </c>
      <c r="QBX71" s="26">
        <f t="shared" si="181"/>
        <v>0</v>
      </c>
      <c r="QBY71" s="26">
        <f t="shared" si="181"/>
        <v>0</v>
      </c>
      <c r="QBZ71" s="26">
        <f t="shared" si="181"/>
        <v>0</v>
      </c>
      <c r="QCA71" s="26">
        <f t="shared" si="181"/>
        <v>0</v>
      </c>
      <c r="QCB71" s="26">
        <f t="shared" si="181"/>
        <v>0</v>
      </c>
      <c r="QCC71" s="26">
        <f t="shared" si="181"/>
        <v>0</v>
      </c>
      <c r="QCD71" s="26">
        <f t="shared" si="181"/>
        <v>0</v>
      </c>
      <c r="QCE71" s="26">
        <f t="shared" si="181"/>
        <v>0</v>
      </c>
      <c r="QCF71" s="26">
        <f t="shared" si="181"/>
        <v>0</v>
      </c>
      <c r="QCG71" s="26">
        <f t="shared" si="181"/>
        <v>0</v>
      </c>
      <c r="QCH71" s="26">
        <f t="shared" si="181"/>
        <v>0</v>
      </c>
      <c r="QCI71" s="26">
        <f t="shared" si="181"/>
        <v>0</v>
      </c>
      <c r="QCJ71" s="26">
        <f t="shared" si="181"/>
        <v>0</v>
      </c>
      <c r="QCK71" s="26">
        <f t="shared" si="181"/>
        <v>0</v>
      </c>
      <c r="QCL71" s="26">
        <f t="shared" si="181"/>
        <v>0</v>
      </c>
      <c r="QCM71" s="26">
        <f t="shared" si="181"/>
        <v>0</v>
      </c>
      <c r="QCN71" s="26">
        <f t="shared" si="181"/>
        <v>0</v>
      </c>
      <c r="QCO71" s="26">
        <f t="shared" si="181"/>
        <v>0</v>
      </c>
      <c r="QCP71" s="26">
        <f t="shared" si="181"/>
        <v>0</v>
      </c>
      <c r="QCQ71" s="26">
        <f t="shared" si="181"/>
        <v>0</v>
      </c>
      <c r="QCR71" s="26">
        <f t="shared" si="181"/>
        <v>0</v>
      </c>
      <c r="QCS71" s="26">
        <f t="shared" ref="QCS71:QFD71" si="182">SUM(QCS67:QCS70)</f>
        <v>0</v>
      </c>
      <c r="QCT71" s="26">
        <f t="shared" si="182"/>
        <v>0</v>
      </c>
      <c r="QCU71" s="26">
        <f t="shared" si="182"/>
        <v>0</v>
      </c>
      <c r="QCV71" s="26">
        <f t="shared" si="182"/>
        <v>0</v>
      </c>
      <c r="QCW71" s="26">
        <f t="shared" si="182"/>
        <v>0</v>
      </c>
      <c r="QCX71" s="26">
        <f t="shared" si="182"/>
        <v>0</v>
      </c>
      <c r="QCY71" s="26">
        <f t="shared" si="182"/>
        <v>0</v>
      </c>
      <c r="QCZ71" s="26">
        <f t="shared" si="182"/>
        <v>0</v>
      </c>
      <c r="QDA71" s="26">
        <f t="shared" si="182"/>
        <v>0</v>
      </c>
      <c r="QDB71" s="26">
        <f t="shared" si="182"/>
        <v>0</v>
      </c>
      <c r="QDC71" s="26">
        <f t="shared" si="182"/>
        <v>0</v>
      </c>
      <c r="QDD71" s="26">
        <f t="shared" si="182"/>
        <v>0</v>
      </c>
      <c r="QDE71" s="26">
        <f t="shared" si="182"/>
        <v>0</v>
      </c>
      <c r="QDF71" s="26">
        <f t="shared" si="182"/>
        <v>0</v>
      </c>
      <c r="QDG71" s="26">
        <f t="shared" si="182"/>
        <v>0</v>
      </c>
      <c r="QDH71" s="26">
        <f t="shared" si="182"/>
        <v>0</v>
      </c>
      <c r="QDI71" s="26">
        <f t="shared" si="182"/>
        <v>0</v>
      </c>
      <c r="QDJ71" s="26">
        <f t="shared" si="182"/>
        <v>0</v>
      </c>
      <c r="QDK71" s="26">
        <f t="shared" si="182"/>
        <v>0</v>
      </c>
      <c r="QDL71" s="26">
        <f t="shared" si="182"/>
        <v>0</v>
      </c>
      <c r="QDM71" s="26">
        <f t="shared" si="182"/>
        <v>0</v>
      </c>
      <c r="QDN71" s="26">
        <f t="shared" si="182"/>
        <v>0</v>
      </c>
      <c r="QDO71" s="26">
        <f t="shared" si="182"/>
        <v>0</v>
      </c>
      <c r="QDP71" s="26">
        <f t="shared" si="182"/>
        <v>0</v>
      </c>
      <c r="QDQ71" s="26">
        <f t="shared" si="182"/>
        <v>0</v>
      </c>
      <c r="QDR71" s="26">
        <f t="shared" si="182"/>
        <v>0</v>
      </c>
      <c r="QDS71" s="26">
        <f t="shared" si="182"/>
        <v>0</v>
      </c>
      <c r="QDT71" s="26">
        <f t="shared" si="182"/>
        <v>0</v>
      </c>
      <c r="QDU71" s="26">
        <f t="shared" si="182"/>
        <v>0</v>
      </c>
      <c r="QDV71" s="26">
        <f t="shared" si="182"/>
        <v>0</v>
      </c>
      <c r="QDW71" s="26">
        <f t="shared" si="182"/>
        <v>0</v>
      </c>
      <c r="QDX71" s="26">
        <f t="shared" si="182"/>
        <v>0</v>
      </c>
      <c r="QDY71" s="26">
        <f t="shared" si="182"/>
        <v>0</v>
      </c>
      <c r="QDZ71" s="26">
        <f t="shared" si="182"/>
        <v>0</v>
      </c>
      <c r="QEA71" s="26">
        <f t="shared" si="182"/>
        <v>0</v>
      </c>
      <c r="QEB71" s="26">
        <f t="shared" si="182"/>
        <v>0</v>
      </c>
      <c r="QEC71" s="26">
        <f t="shared" si="182"/>
        <v>0</v>
      </c>
      <c r="QED71" s="26">
        <f t="shared" si="182"/>
        <v>0</v>
      </c>
      <c r="QEE71" s="26">
        <f t="shared" si="182"/>
        <v>0</v>
      </c>
      <c r="QEF71" s="26">
        <f t="shared" si="182"/>
        <v>0</v>
      </c>
      <c r="QEG71" s="26">
        <f t="shared" si="182"/>
        <v>0</v>
      </c>
      <c r="QEH71" s="26">
        <f t="shared" si="182"/>
        <v>0</v>
      </c>
      <c r="QEI71" s="26">
        <f t="shared" si="182"/>
        <v>0</v>
      </c>
      <c r="QEJ71" s="26">
        <f t="shared" si="182"/>
        <v>0</v>
      </c>
      <c r="QEK71" s="26">
        <f t="shared" si="182"/>
        <v>0</v>
      </c>
      <c r="QEL71" s="26">
        <f t="shared" si="182"/>
        <v>0</v>
      </c>
      <c r="QEM71" s="26">
        <f t="shared" si="182"/>
        <v>0</v>
      </c>
      <c r="QEN71" s="26">
        <f t="shared" si="182"/>
        <v>0</v>
      </c>
      <c r="QEO71" s="26">
        <f t="shared" si="182"/>
        <v>0</v>
      </c>
      <c r="QEP71" s="26">
        <f t="shared" si="182"/>
        <v>0</v>
      </c>
      <c r="QEQ71" s="26">
        <f t="shared" si="182"/>
        <v>0</v>
      </c>
      <c r="QER71" s="26">
        <f t="shared" si="182"/>
        <v>0</v>
      </c>
      <c r="QES71" s="26">
        <f t="shared" si="182"/>
        <v>0</v>
      </c>
      <c r="QET71" s="26">
        <f t="shared" si="182"/>
        <v>0</v>
      </c>
      <c r="QEU71" s="26">
        <f t="shared" si="182"/>
        <v>0</v>
      </c>
      <c r="QEV71" s="26">
        <f t="shared" si="182"/>
        <v>0</v>
      </c>
      <c r="QEW71" s="26">
        <f t="shared" si="182"/>
        <v>0</v>
      </c>
      <c r="QEX71" s="26">
        <f t="shared" si="182"/>
        <v>0</v>
      </c>
      <c r="QEY71" s="26">
        <f t="shared" si="182"/>
        <v>0</v>
      </c>
      <c r="QEZ71" s="26">
        <f t="shared" si="182"/>
        <v>0</v>
      </c>
      <c r="QFA71" s="26">
        <f t="shared" si="182"/>
        <v>0</v>
      </c>
      <c r="QFB71" s="26">
        <f t="shared" si="182"/>
        <v>0</v>
      </c>
      <c r="QFC71" s="26">
        <f t="shared" si="182"/>
        <v>0</v>
      </c>
      <c r="QFD71" s="26">
        <f t="shared" si="182"/>
        <v>0</v>
      </c>
      <c r="QFE71" s="26">
        <f t="shared" ref="QFE71:QHP71" si="183">SUM(QFE67:QFE70)</f>
        <v>0</v>
      </c>
      <c r="QFF71" s="26">
        <f t="shared" si="183"/>
        <v>0</v>
      </c>
      <c r="QFG71" s="26">
        <f t="shared" si="183"/>
        <v>0</v>
      </c>
      <c r="QFH71" s="26">
        <f t="shared" si="183"/>
        <v>0</v>
      </c>
      <c r="QFI71" s="26">
        <f t="shared" si="183"/>
        <v>0</v>
      </c>
      <c r="QFJ71" s="26">
        <f t="shared" si="183"/>
        <v>0</v>
      </c>
      <c r="QFK71" s="26">
        <f t="shared" si="183"/>
        <v>0</v>
      </c>
      <c r="QFL71" s="26">
        <f t="shared" si="183"/>
        <v>0</v>
      </c>
      <c r="QFM71" s="26">
        <f t="shared" si="183"/>
        <v>0</v>
      </c>
      <c r="QFN71" s="26">
        <f t="shared" si="183"/>
        <v>0</v>
      </c>
      <c r="QFO71" s="26">
        <f t="shared" si="183"/>
        <v>0</v>
      </c>
      <c r="QFP71" s="26">
        <f t="shared" si="183"/>
        <v>0</v>
      </c>
      <c r="QFQ71" s="26">
        <f t="shared" si="183"/>
        <v>0</v>
      </c>
      <c r="QFR71" s="26">
        <f t="shared" si="183"/>
        <v>0</v>
      </c>
      <c r="QFS71" s="26">
        <f t="shared" si="183"/>
        <v>0</v>
      </c>
      <c r="QFT71" s="26">
        <f t="shared" si="183"/>
        <v>0</v>
      </c>
      <c r="QFU71" s="26">
        <f t="shared" si="183"/>
        <v>0</v>
      </c>
      <c r="QFV71" s="26">
        <f t="shared" si="183"/>
        <v>0</v>
      </c>
      <c r="QFW71" s="26">
        <f t="shared" si="183"/>
        <v>0</v>
      </c>
      <c r="QFX71" s="26">
        <f t="shared" si="183"/>
        <v>0</v>
      </c>
      <c r="QFY71" s="26">
        <f t="shared" si="183"/>
        <v>0</v>
      </c>
      <c r="QFZ71" s="26">
        <f t="shared" si="183"/>
        <v>0</v>
      </c>
      <c r="QGA71" s="26">
        <f t="shared" si="183"/>
        <v>0</v>
      </c>
      <c r="QGB71" s="26">
        <f t="shared" si="183"/>
        <v>0</v>
      </c>
      <c r="QGC71" s="26">
        <f t="shared" si="183"/>
        <v>0</v>
      </c>
      <c r="QGD71" s="26">
        <f t="shared" si="183"/>
        <v>0</v>
      </c>
      <c r="QGE71" s="26">
        <f t="shared" si="183"/>
        <v>0</v>
      </c>
      <c r="QGF71" s="26">
        <f t="shared" si="183"/>
        <v>0</v>
      </c>
      <c r="QGG71" s="26">
        <f t="shared" si="183"/>
        <v>0</v>
      </c>
      <c r="QGH71" s="26">
        <f t="shared" si="183"/>
        <v>0</v>
      </c>
      <c r="QGI71" s="26">
        <f t="shared" si="183"/>
        <v>0</v>
      </c>
      <c r="QGJ71" s="26">
        <f t="shared" si="183"/>
        <v>0</v>
      </c>
      <c r="QGK71" s="26">
        <f t="shared" si="183"/>
        <v>0</v>
      </c>
      <c r="QGL71" s="26">
        <f t="shared" si="183"/>
        <v>0</v>
      </c>
      <c r="QGM71" s="26">
        <f t="shared" si="183"/>
        <v>0</v>
      </c>
      <c r="QGN71" s="26">
        <f t="shared" si="183"/>
        <v>0</v>
      </c>
      <c r="QGO71" s="26">
        <f t="shared" si="183"/>
        <v>0</v>
      </c>
      <c r="QGP71" s="26">
        <f t="shared" si="183"/>
        <v>0</v>
      </c>
      <c r="QGQ71" s="26">
        <f t="shared" si="183"/>
        <v>0</v>
      </c>
      <c r="QGR71" s="26">
        <f t="shared" si="183"/>
        <v>0</v>
      </c>
      <c r="QGS71" s="26">
        <f t="shared" si="183"/>
        <v>0</v>
      </c>
      <c r="QGT71" s="26">
        <f t="shared" si="183"/>
        <v>0</v>
      </c>
      <c r="QGU71" s="26">
        <f t="shared" si="183"/>
        <v>0</v>
      </c>
      <c r="QGV71" s="26">
        <f t="shared" si="183"/>
        <v>0</v>
      </c>
      <c r="QGW71" s="26">
        <f t="shared" si="183"/>
        <v>0</v>
      </c>
      <c r="QGX71" s="26">
        <f t="shared" si="183"/>
        <v>0</v>
      </c>
      <c r="QGY71" s="26">
        <f t="shared" si="183"/>
        <v>0</v>
      </c>
      <c r="QGZ71" s="26">
        <f t="shared" si="183"/>
        <v>0</v>
      </c>
      <c r="QHA71" s="26">
        <f t="shared" si="183"/>
        <v>0</v>
      </c>
      <c r="QHB71" s="26">
        <f t="shared" si="183"/>
        <v>0</v>
      </c>
      <c r="QHC71" s="26">
        <f t="shared" si="183"/>
        <v>0</v>
      </c>
      <c r="QHD71" s="26">
        <f t="shared" si="183"/>
        <v>0</v>
      </c>
      <c r="QHE71" s="26">
        <f t="shared" si="183"/>
        <v>0</v>
      </c>
      <c r="QHF71" s="26">
        <f t="shared" si="183"/>
        <v>0</v>
      </c>
      <c r="QHG71" s="26">
        <f t="shared" si="183"/>
        <v>0</v>
      </c>
      <c r="QHH71" s="26">
        <f t="shared" si="183"/>
        <v>0</v>
      </c>
      <c r="QHI71" s="26">
        <f t="shared" si="183"/>
        <v>0</v>
      </c>
      <c r="QHJ71" s="26">
        <f t="shared" si="183"/>
        <v>0</v>
      </c>
      <c r="QHK71" s="26">
        <f t="shared" si="183"/>
        <v>0</v>
      </c>
      <c r="QHL71" s="26">
        <f t="shared" si="183"/>
        <v>0</v>
      </c>
      <c r="QHM71" s="26">
        <f t="shared" si="183"/>
        <v>0</v>
      </c>
      <c r="QHN71" s="26">
        <f t="shared" si="183"/>
        <v>0</v>
      </c>
      <c r="QHO71" s="26">
        <f t="shared" si="183"/>
        <v>0</v>
      </c>
      <c r="QHP71" s="26">
        <f t="shared" si="183"/>
        <v>0</v>
      </c>
      <c r="QHQ71" s="26">
        <f t="shared" ref="QHQ71:QKB71" si="184">SUM(QHQ67:QHQ70)</f>
        <v>0</v>
      </c>
      <c r="QHR71" s="26">
        <f t="shared" si="184"/>
        <v>0</v>
      </c>
      <c r="QHS71" s="26">
        <f t="shared" si="184"/>
        <v>0</v>
      </c>
      <c r="QHT71" s="26">
        <f t="shared" si="184"/>
        <v>0</v>
      </c>
      <c r="QHU71" s="26">
        <f t="shared" si="184"/>
        <v>0</v>
      </c>
      <c r="QHV71" s="26">
        <f t="shared" si="184"/>
        <v>0</v>
      </c>
      <c r="QHW71" s="26">
        <f t="shared" si="184"/>
        <v>0</v>
      </c>
      <c r="QHX71" s="26">
        <f t="shared" si="184"/>
        <v>0</v>
      </c>
      <c r="QHY71" s="26">
        <f t="shared" si="184"/>
        <v>0</v>
      </c>
      <c r="QHZ71" s="26">
        <f t="shared" si="184"/>
        <v>0</v>
      </c>
      <c r="QIA71" s="26">
        <f t="shared" si="184"/>
        <v>0</v>
      </c>
      <c r="QIB71" s="26">
        <f t="shared" si="184"/>
        <v>0</v>
      </c>
      <c r="QIC71" s="26">
        <f t="shared" si="184"/>
        <v>0</v>
      </c>
      <c r="QID71" s="26">
        <f t="shared" si="184"/>
        <v>0</v>
      </c>
      <c r="QIE71" s="26">
        <f t="shared" si="184"/>
        <v>0</v>
      </c>
      <c r="QIF71" s="26">
        <f t="shared" si="184"/>
        <v>0</v>
      </c>
      <c r="QIG71" s="26">
        <f t="shared" si="184"/>
        <v>0</v>
      </c>
      <c r="QIH71" s="26">
        <f t="shared" si="184"/>
        <v>0</v>
      </c>
      <c r="QII71" s="26">
        <f t="shared" si="184"/>
        <v>0</v>
      </c>
      <c r="QIJ71" s="26">
        <f t="shared" si="184"/>
        <v>0</v>
      </c>
      <c r="QIK71" s="26">
        <f t="shared" si="184"/>
        <v>0</v>
      </c>
      <c r="QIL71" s="26">
        <f t="shared" si="184"/>
        <v>0</v>
      </c>
      <c r="QIM71" s="26">
        <f t="shared" si="184"/>
        <v>0</v>
      </c>
      <c r="QIN71" s="26">
        <f t="shared" si="184"/>
        <v>0</v>
      </c>
      <c r="QIO71" s="26">
        <f t="shared" si="184"/>
        <v>0</v>
      </c>
      <c r="QIP71" s="26">
        <f t="shared" si="184"/>
        <v>0</v>
      </c>
      <c r="QIQ71" s="26">
        <f t="shared" si="184"/>
        <v>0</v>
      </c>
      <c r="QIR71" s="26">
        <f t="shared" si="184"/>
        <v>0</v>
      </c>
      <c r="QIS71" s="26">
        <f t="shared" si="184"/>
        <v>0</v>
      </c>
      <c r="QIT71" s="26">
        <f t="shared" si="184"/>
        <v>0</v>
      </c>
      <c r="QIU71" s="26">
        <f t="shared" si="184"/>
        <v>0</v>
      </c>
      <c r="QIV71" s="26">
        <f t="shared" si="184"/>
        <v>0</v>
      </c>
      <c r="QIW71" s="26">
        <f t="shared" si="184"/>
        <v>0</v>
      </c>
      <c r="QIX71" s="26">
        <f t="shared" si="184"/>
        <v>0</v>
      </c>
      <c r="QIY71" s="26">
        <f t="shared" si="184"/>
        <v>0</v>
      </c>
      <c r="QIZ71" s="26">
        <f t="shared" si="184"/>
        <v>0</v>
      </c>
      <c r="QJA71" s="26">
        <f t="shared" si="184"/>
        <v>0</v>
      </c>
      <c r="QJB71" s="26">
        <f t="shared" si="184"/>
        <v>0</v>
      </c>
      <c r="QJC71" s="26">
        <f t="shared" si="184"/>
        <v>0</v>
      </c>
      <c r="QJD71" s="26">
        <f t="shared" si="184"/>
        <v>0</v>
      </c>
      <c r="QJE71" s="26">
        <f t="shared" si="184"/>
        <v>0</v>
      </c>
      <c r="QJF71" s="26">
        <f t="shared" si="184"/>
        <v>0</v>
      </c>
      <c r="QJG71" s="26">
        <f t="shared" si="184"/>
        <v>0</v>
      </c>
      <c r="QJH71" s="26">
        <f t="shared" si="184"/>
        <v>0</v>
      </c>
      <c r="QJI71" s="26">
        <f t="shared" si="184"/>
        <v>0</v>
      </c>
      <c r="QJJ71" s="26">
        <f t="shared" si="184"/>
        <v>0</v>
      </c>
      <c r="QJK71" s="26">
        <f t="shared" si="184"/>
        <v>0</v>
      </c>
      <c r="QJL71" s="26">
        <f t="shared" si="184"/>
        <v>0</v>
      </c>
      <c r="QJM71" s="26">
        <f t="shared" si="184"/>
        <v>0</v>
      </c>
      <c r="QJN71" s="26">
        <f t="shared" si="184"/>
        <v>0</v>
      </c>
      <c r="QJO71" s="26">
        <f t="shared" si="184"/>
        <v>0</v>
      </c>
      <c r="QJP71" s="26">
        <f t="shared" si="184"/>
        <v>0</v>
      </c>
      <c r="QJQ71" s="26">
        <f t="shared" si="184"/>
        <v>0</v>
      </c>
      <c r="QJR71" s="26">
        <f t="shared" si="184"/>
        <v>0</v>
      </c>
      <c r="QJS71" s="26">
        <f t="shared" si="184"/>
        <v>0</v>
      </c>
      <c r="QJT71" s="26">
        <f t="shared" si="184"/>
        <v>0</v>
      </c>
      <c r="QJU71" s="26">
        <f t="shared" si="184"/>
        <v>0</v>
      </c>
      <c r="QJV71" s="26">
        <f t="shared" si="184"/>
        <v>0</v>
      </c>
      <c r="QJW71" s="26">
        <f t="shared" si="184"/>
        <v>0</v>
      </c>
      <c r="QJX71" s="26">
        <f t="shared" si="184"/>
        <v>0</v>
      </c>
      <c r="QJY71" s="26">
        <f t="shared" si="184"/>
        <v>0</v>
      </c>
      <c r="QJZ71" s="26">
        <f t="shared" si="184"/>
        <v>0</v>
      </c>
      <c r="QKA71" s="26">
        <f t="shared" si="184"/>
        <v>0</v>
      </c>
      <c r="QKB71" s="26">
        <f t="shared" si="184"/>
        <v>0</v>
      </c>
      <c r="QKC71" s="26">
        <f t="shared" ref="QKC71:QMN71" si="185">SUM(QKC67:QKC70)</f>
        <v>0</v>
      </c>
      <c r="QKD71" s="26">
        <f t="shared" si="185"/>
        <v>0</v>
      </c>
      <c r="QKE71" s="26">
        <f t="shared" si="185"/>
        <v>0</v>
      </c>
      <c r="QKF71" s="26">
        <f t="shared" si="185"/>
        <v>0</v>
      </c>
      <c r="QKG71" s="26">
        <f t="shared" si="185"/>
        <v>0</v>
      </c>
      <c r="QKH71" s="26">
        <f t="shared" si="185"/>
        <v>0</v>
      </c>
      <c r="QKI71" s="26">
        <f t="shared" si="185"/>
        <v>0</v>
      </c>
      <c r="QKJ71" s="26">
        <f t="shared" si="185"/>
        <v>0</v>
      </c>
      <c r="QKK71" s="26">
        <f t="shared" si="185"/>
        <v>0</v>
      </c>
      <c r="QKL71" s="26">
        <f t="shared" si="185"/>
        <v>0</v>
      </c>
      <c r="QKM71" s="26">
        <f t="shared" si="185"/>
        <v>0</v>
      </c>
      <c r="QKN71" s="26">
        <f t="shared" si="185"/>
        <v>0</v>
      </c>
      <c r="QKO71" s="26">
        <f t="shared" si="185"/>
        <v>0</v>
      </c>
      <c r="QKP71" s="26">
        <f t="shared" si="185"/>
        <v>0</v>
      </c>
      <c r="QKQ71" s="26">
        <f t="shared" si="185"/>
        <v>0</v>
      </c>
      <c r="QKR71" s="26">
        <f t="shared" si="185"/>
        <v>0</v>
      </c>
      <c r="QKS71" s="26">
        <f t="shared" si="185"/>
        <v>0</v>
      </c>
      <c r="QKT71" s="26">
        <f t="shared" si="185"/>
        <v>0</v>
      </c>
      <c r="QKU71" s="26">
        <f t="shared" si="185"/>
        <v>0</v>
      </c>
      <c r="QKV71" s="26">
        <f t="shared" si="185"/>
        <v>0</v>
      </c>
      <c r="QKW71" s="26">
        <f t="shared" si="185"/>
        <v>0</v>
      </c>
      <c r="QKX71" s="26">
        <f t="shared" si="185"/>
        <v>0</v>
      </c>
      <c r="QKY71" s="26">
        <f t="shared" si="185"/>
        <v>0</v>
      </c>
      <c r="QKZ71" s="26">
        <f t="shared" si="185"/>
        <v>0</v>
      </c>
      <c r="QLA71" s="26">
        <f t="shared" si="185"/>
        <v>0</v>
      </c>
      <c r="QLB71" s="26">
        <f t="shared" si="185"/>
        <v>0</v>
      </c>
      <c r="QLC71" s="26">
        <f t="shared" si="185"/>
        <v>0</v>
      </c>
      <c r="QLD71" s="26">
        <f t="shared" si="185"/>
        <v>0</v>
      </c>
      <c r="QLE71" s="26">
        <f t="shared" si="185"/>
        <v>0</v>
      </c>
      <c r="QLF71" s="26">
        <f t="shared" si="185"/>
        <v>0</v>
      </c>
      <c r="QLG71" s="26">
        <f t="shared" si="185"/>
        <v>0</v>
      </c>
      <c r="QLH71" s="26">
        <f t="shared" si="185"/>
        <v>0</v>
      </c>
      <c r="QLI71" s="26">
        <f t="shared" si="185"/>
        <v>0</v>
      </c>
      <c r="QLJ71" s="26">
        <f t="shared" si="185"/>
        <v>0</v>
      </c>
      <c r="QLK71" s="26">
        <f t="shared" si="185"/>
        <v>0</v>
      </c>
      <c r="QLL71" s="26">
        <f t="shared" si="185"/>
        <v>0</v>
      </c>
      <c r="QLM71" s="26">
        <f t="shared" si="185"/>
        <v>0</v>
      </c>
      <c r="QLN71" s="26">
        <f t="shared" si="185"/>
        <v>0</v>
      </c>
      <c r="QLO71" s="26">
        <f t="shared" si="185"/>
        <v>0</v>
      </c>
      <c r="QLP71" s="26">
        <f t="shared" si="185"/>
        <v>0</v>
      </c>
      <c r="QLQ71" s="26">
        <f t="shared" si="185"/>
        <v>0</v>
      </c>
      <c r="QLR71" s="26">
        <f t="shared" si="185"/>
        <v>0</v>
      </c>
      <c r="QLS71" s="26">
        <f t="shared" si="185"/>
        <v>0</v>
      </c>
      <c r="QLT71" s="26">
        <f t="shared" si="185"/>
        <v>0</v>
      </c>
      <c r="QLU71" s="26">
        <f t="shared" si="185"/>
        <v>0</v>
      </c>
      <c r="QLV71" s="26">
        <f t="shared" si="185"/>
        <v>0</v>
      </c>
      <c r="QLW71" s="26">
        <f t="shared" si="185"/>
        <v>0</v>
      </c>
      <c r="QLX71" s="26">
        <f t="shared" si="185"/>
        <v>0</v>
      </c>
      <c r="QLY71" s="26">
        <f t="shared" si="185"/>
        <v>0</v>
      </c>
      <c r="QLZ71" s="26">
        <f t="shared" si="185"/>
        <v>0</v>
      </c>
      <c r="QMA71" s="26">
        <f t="shared" si="185"/>
        <v>0</v>
      </c>
      <c r="QMB71" s="26">
        <f t="shared" si="185"/>
        <v>0</v>
      </c>
      <c r="QMC71" s="26">
        <f t="shared" si="185"/>
        <v>0</v>
      </c>
      <c r="QMD71" s="26">
        <f t="shared" si="185"/>
        <v>0</v>
      </c>
      <c r="QME71" s="26">
        <f t="shared" si="185"/>
        <v>0</v>
      </c>
      <c r="QMF71" s="26">
        <f t="shared" si="185"/>
        <v>0</v>
      </c>
      <c r="QMG71" s="26">
        <f t="shared" si="185"/>
        <v>0</v>
      </c>
      <c r="QMH71" s="26">
        <f t="shared" si="185"/>
        <v>0</v>
      </c>
      <c r="QMI71" s="26">
        <f t="shared" si="185"/>
        <v>0</v>
      </c>
      <c r="QMJ71" s="26">
        <f t="shared" si="185"/>
        <v>0</v>
      </c>
      <c r="QMK71" s="26">
        <f t="shared" si="185"/>
        <v>0</v>
      </c>
      <c r="QML71" s="26">
        <f t="shared" si="185"/>
        <v>0</v>
      </c>
      <c r="QMM71" s="26">
        <f t="shared" si="185"/>
        <v>0</v>
      </c>
      <c r="QMN71" s="26">
        <f t="shared" si="185"/>
        <v>0</v>
      </c>
      <c r="QMO71" s="26">
        <f t="shared" ref="QMO71:QOZ71" si="186">SUM(QMO67:QMO70)</f>
        <v>0</v>
      </c>
      <c r="QMP71" s="26">
        <f t="shared" si="186"/>
        <v>0</v>
      </c>
      <c r="QMQ71" s="26">
        <f t="shared" si="186"/>
        <v>0</v>
      </c>
      <c r="QMR71" s="26">
        <f t="shared" si="186"/>
        <v>0</v>
      </c>
      <c r="QMS71" s="26">
        <f t="shared" si="186"/>
        <v>0</v>
      </c>
      <c r="QMT71" s="26">
        <f t="shared" si="186"/>
        <v>0</v>
      </c>
      <c r="QMU71" s="26">
        <f t="shared" si="186"/>
        <v>0</v>
      </c>
      <c r="QMV71" s="26">
        <f t="shared" si="186"/>
        <v>0</v>
      </c>
      <c r="QMW71" s="26">
        <f t="shared" si="186"/>
        <v>0</v>
      </c>
      <c r="QMX71" s="26">
        <f t="shared" si="186"/>
        <v>0</v>
      </c>
      <c r="QMY71" s="26">
        <f t="shared" si="186"/>
        <v>0</v>
      </c>
      <c r="QMZ71" s="26">
        <f t="shared" si="186"/>
        <v>0</v>
      </c>
      <c r="QNA71" s="26">
        <f t="shared" si="186"/>
        <v>0</v>
      </c>
      <c r="QNB71" s="26">
        <f t="shared" si="186"/>
        <v>0</v>
      </c>
      <c r="QNC71" s="26">
        <f t="shared" si="186"/>
        <v>0</v>
      </c>
      <c r="QND71" s="26">
        <f t="shared" si="186"/>
        <v>0</v>
      </c>
      <c r="QNE71" s="26">
        <f t="shared" si="186"/>
        <v>0</v>
      </c>
      <c r="QNF71" s="26">
        <f t="shared" si="186"/>
        <v>0</v>
      </c>
      <c r="QNG71" s="26">
        <f t="shared" si="186"/>
        <v>0</v>
      </c>
      <c r="QNH71" s="26">
        <f t="shared" si="186"/>
        <v>0</v>
      </c>
      <c r="QNI71" s="26">
        <f t="shared" si="186"/>
        <v>0</v>
      </c>
      <c r="QNJ71" s="26">
        <f t="shared" si="186"/>
        <v>0</v>
      </c>
      <c r="QNK71" s="26">
        <f t="shared" si="186"/>
        <v>0</v>
      </c>
      <c r="QNL71" s="26">
        <f t="shared" si="186"/>
        <v>0</v>
      </c>
      <c r="QNM71" s="26">
        <f t="shared" si="186"/>
        <v>0</v>
      </c>
      <c r="QNN71" s="26">
        <f t="shared" si="186"/>
        <v>0</v>
      </c>
      <c r="QNO71" s="26">
        <f t="shared" si="186"/>
        <v>0</v>
      </c>
      <c r="QNP71" s="26">
        <f t="shared" si="186"/>
        <v>0</v>
      </c>
      <c r="QNQ71" s="26">
        <f t="shared" si="186"/>
        <v>0</v>
      </c>
      <c r="QNR71" s="26">
        <f t="shared" si="186"/>
        <v>0</v>
      </c>
      <c r="QNS71" s="26">
        <f t="shared" si="186"/>
        <v>0</v>
      </c>
      <c r="QNT71" s="26">
        <f t="shared" si="186"/>
        <v>0</v>
      </c>
      <c r="QNU71" s="26">
        <f t="shared" si="186"/>
        <v>0</v>
      </c>
      <c r="QNV71" s="26">
        <f t="shared" si="186"/>
        <v>0</v>
      </c>
      <c r="QNW71" s="26">
        <f t="shared" si="186"/>
        <v>0</v>
      </c>
      <c r="QNX71" s="26">
        <f t="shared" si="186"/>
        <v>0</v>
      </c>
      <c r="QNY71" s="26">
        <f t="shared" si="186"/>
        <v>0</v>
      </c>
      <c r="QNZ71" s="26">
        <f t="shared" si="186"/>
        <v>0</v>
      </c>
      <c r="QOA71" s="26">
        <f t="shared" si="186"/>
        <v>0</v>
      </c>
      <c r="QOB71" s="26">
        <f t="shared" si="186"/>
        <v>0</v>
      </c>
      <c r="QOC71" s="26">
        <f t="shared" si="186"/>
        <v>0</v>
      </c>
      <c r="QOD71" s="26">
        <f t="shared" si="186"/>
        <v>0</v>
      </c>
      <c r="QOE71" s="26">
        <f t="shared" si="186"/>
        <v>0</v>
      </c>
      <c r="QOF71" s="26">
        <f t="shared" si="186"/>
        <v>0</v>
      </c>
      <c r="QOG71" s="26">
        <f t="shared" si="186"/>
        <v>0</v>
      </c>
      <c r="QOH71" s="26">
        <f t="shared" si="186"/>
        <v>0</v>
      </c>
      <c r="QOI71" s="26">
        <f t="shared" si="186"/>
        <v>0</v>
      </c>
      <c r="QOJ71" s="26">
        <f t="shared" si="186"/>
        <v>0</v>
      </c>
      <c r="QOK71" s="26">
        <f t="shared" si="186"/>
        <v>0</v>
      </c>
      <c r="QOL71" s="26">
        <f t="shared" si="186"/>
        <v>0</v>
      </c>
      <c r="QOM71" s="26">
        <f t="shared" si="186"/>
        <v>0</v>
      </c>
      <c r="QON71" s="26">
        <f t="shared" si="186"/>
        <v>0</v>
      </c>
      <c r="QOO71" s="26">
        <f t="shared" si="186"/>
        <v>0</v>
      </c>
      <c r="QOP71" s="26">
        <f t="shared" si="186"/>
        <v>0</v>
      </c>
      <c r="QOQ71" s="26">
        <f t="shared" si="186"/>
        <v>0</v>
      </c>
      <c r="QOR71" s="26">
        <f t="shared" si="186"/>
        <v>0</v>
      </c>
      <c r="QOS71" s="26">
        <f t="shared" si="186"/>
        <v>0</v>
      </c>
      <c r="QOT71" s="26">
        <f t="shared" si="186"/>
        <v>0</v>
      </c>
      <c r="QOU71" s="26">
        <f t="shared" si="186"/>
        <v>0</v>
      </c>
      <c r="QOV71" s="26">
        <f t="shared" si="186"/>
        <v>0</v>
      </c>
      <c r="QOW71" s="26">
        <f t="shared" si="186"/>
        <v>0</v>
      </c>
      <c r="QOX71" s="26">
        <f t="shared" si="186"/>
        <v>0</v>
      </c>
      <c r="QOY71" s="26">
        <f t="shared" si="186"/>
        <v>0</v>
      </c>
      <c r="QOZ71" s="26">
        <f t="shared" si="186"/>
        <v>0</v>
      </c>
      <c r="QPA71" s="26">
        <f t="shared" ref="QPA71:QRL71" si="187">SUM(QPA67:QPA70)</f>
        <v>0</v>
      </c>
      <c r="QPB71" s="26">
        <f t="shared" si="187"/>
        <v>0</v>
      </c>
      <c r="QPC71" s="26">
        <f t="shared" si="187"/>
        <v>0</v>
      </c>
      <c r="QPD71" s="26">
        <f t="shared" si="187"/>
        <v>0</v>
      </c>
      <c r="QPE71" s="26">
        <f t="shared" si="187"/>
        <v>0</v>
      </c>
      <c r="QPF71" s="26">
        <f t="shared" si="187"/>
        <v>0</v>
      </c>
      <c r="QPG71" s="26">
        <f t="shared" si="187"/>
        <v>0</v>
      </c>
      <c r="QPH71" s="26">
        <f t="shared" si="187"/>
        <v>0</v>
      </c>
      <c r="QPI71" s="26">
        <f t="shared" si="187"/>
        <v>0</v>
      </c>
      <c r="QPJ71" s="26">
        <f t="shared" si="187"/>
        <v>0</v>
      </c>
      <c r="QPK71" s="26">
        <f t="shared" si="187"/>
        <v>0</v>
      </c>
      <c r="QPL71" s="26">
        <f t="shared" si="187"/>
        <v>0</v>
      </c>
      <c r="QPM71" s="26">
        <f t="shared" si="187"/>
        <v>0</v>
      </c>
      <c r="QPN71" s="26">
        <f t="shared" si="187"/>
        <v>0</v>
      </c>
      <c r="QPO71" s="26">
        <f t="shared" si="187"/>
        <v>0</v>
      </c>
      <c r="QPP71" s="26">
        <f t="shared" si="187"/>
        <v>0</v>
      </c>
      <c r="QPQ71" s="26">
        <f t="shared" si="187"/>
        <v>0</v>
      </c>
      <c r="QPR71" s="26">
        <f t="shared" si="187"/>
        <v>0</v>
      </c>
      <c r="QPS71" s="26">
        <f t="shared" si="187"/>
        <v>0</v>
      </c>
      <c r="QPT71" s="26">
        <f t="shared" si="187"/>
        <v>0</v>
      </c>
      <c r="QPU71" s="26">
        <f t="shared" si="187"/>
        <v>0</v>
      </c>
      <c r="QPV71" s="26">
        <f t="shared" si="187"/>
        <v>0</v>
      </c>
      <c r="QPW71" s="26">
        <f t="shared" si="187"/>
        <v>0</v>
      </c>
      <c r="QPX71" s="26">
        <f t="shared" si="187"/>
        <v>0</v>
      </c>
      <c r="QPY71" s="26">
        <f t="shared" si="187"/>
        <v>0</v>
      </c>
      <c r="QPZ71" s="26">
        <f t="shared" si="187"/>
        <v>0</v>
      </c>
      <c r="QQA71" s="26">
        <f t="shared" si="187"/>
        <v>0</v>
      </c>
      <c r="QQB71" s="26">
        <f t="shared" si="187"/>
        <v>0</v>
      </c>
      <c r="QQC71" s="26">
        <f t="shared" si="187"/>
        <v>0</v>
      </c>
      <c r="QQD71" s="26">
        <f t="shared" si="187"/>
        <v>0</v>
      </c>
      <c r="QQE71" s="26">
        <f t="shared" si="187"/>
        <v>0</v>
      </c>
      <c r="QQF71" s="26">
        <f t="shared" si="187"/>
        <v>0</v>
      </c>
      <c r="QQG71" s="26">
        <f t="shared" si="187"/>
        <v>0</v>
      </c>
      <c r="QQH71" s="26">
        <f t="shared" si="187"/>
        <v>0</v>
      </c>
      <c r="QQI71" s="26">
        <f t="shared" si="187"/>
        <v>0</v>
      </c>
      <c r="QQJ71" s="26">
        <f t="shared" si="187"/>
        <v>0</v>
      </c>
      <c r="QQK71" s="26">
        <f t="shared" si="187"/>
        <v>0</v>
      </c>
      <c r="QQL71" s="26">
        <f t="shared" si="187"/>
        <v>0</v>
      </c>
      <c r="QQM71" s="26">
        <f t="shared" si="187"/>
        <v>0</v>
      </c>
      <c r="QQN71" s="26">
        <f t="shared" si="187"/>
        <v>0</v>
      </c>
      <c r="QQO71" s="26">
        <f t="shared" si="187"/>
        <v>0</v>
      </c>
      <c r="QQP71" s="26">
        <f t="shared" si="187"/>
        <v>0</v>
      </c>
      <c r="QQQ71" s="26">
        <f t="shared" si="187"/>
        <v>0</v>
      </c>
      <c r="QQR71" s="26">
        <f t="shared" si="187"/>
        <v>0</v>
      </c>
      <c r="QQS71" s="26">
        <f t="shared" si="187"/>
        <v>0</v>
      </c>
      <c r="QQT71" s="26">
        <f t="shared" si="187"/>
        <v>0</v>
      </c>
      <c r="QQU71" s="26">
        <f t="shared" si="187"/>
        <v>0</v>
      </c>
      <c r="QQV71" s="26">
        <f t="shared" si="187"/>
        <v>0</v>
      </c>
      <c r="QQW71" s="26">
        <f t="shared" si="187"/>
        <v>0</v>
      </c>
      <c r="QQX71" s="26">
        <f t="shared" si="187"/>
        <v>0</v>
      </c>
      <c r="QQY71" s="26">
        <f t="shared" si="187"/>
        <v>0</v>
      </c>
      <c r="QQZ71" s="26">
        <f t="shared" si="187"/>
        <v>0</v>
      </c>
      <c r="QRA71" s="26">
        <f t="shared" si="187"/>
        <v>0</v>
      </c>
      <c r="QRB71" s="26">
        <f t="shared" si="187"/>
        <v>0</v>
      </c>
      <c r="QRC71" s="26">
        <f t="shared" si="187"/>
        <v>0</v>
      </c>
      <c r="QRD71" s="26">
        <f t="shared" si="187"/>
        <v>0</v>
      </c>
      <c r="QRE71" s="26">
        <f t="shared" si="187"/>
        <v>0</v>
      </c>
      <c r="QRF71" s="26">
        <f t="shared" si="187"/>
        <v>0</v>
      </c>
      <c r="QRG71" s="26">
        <f t="shared" si="187"/>
        <v>0</v>
      </c>
      <c r="QRH71" s="26">
        <f t="shared" si="187"/>
        <v>0</v>
      </c>
      <c r="QRI71" s="26">
        <f t="shared" si="187"/>
        <v>0</v>
      </c>
      <c r="QRJ71" s="26">
        <f t="shared" si="187"/>
        <v>0</v>
      </c>
      <c r="QRK71" s="26">
        <f t="shared" si="187"/>
        <v>0</v>
      </c>
      <c r="QRL71" s="26">
        <f t="shared" si="187"/>
        <v>0</v>
      </c>
      <c r="QRM71" s="26">
        <f t="shared" ref="QRM71:QTX71" si="188">SUM(QRM67:QRM70)</f>
        <v>0</v>
      </c>
      <c r="QRN71" s="26">
        <f t="shared" si="188"/>
        <v>0</v>
      </c>
      <c r="QRO71" s="26">
        <f t="shared" si="188"/>
        <v>0</v>
      </c>
      <c r="QRP71" s="26">
        <f t="shared" si="188"/>
        <v>0</v>
      </c>
      <c r="QRQ71" s="26">
        <f t="shared" si="188"/>
        <v>0</v>
      </c>
      <c r="QRR71" s="26">
        <f t="shared" si="188"/>
        <v>0</v>
      </c>
      <c r="QRS71" s="26">
        <f t="shared" si="188"/>
        <v>0</v>
      </c>
      <c r="QRT71" s="26">
        <f t="shared" si="188"/>
        <v>0</v>
      </c>
      <c r="QRU71" s="26">
        <f t="shared" si="188"/>
        <v>0</v>
      </c>
      <c r="QRV71" s="26">
        <f t="shared" si="188"/>
        <v>0</v>
      </c>
      <c r="QRW71" s="26">
        <f t="shared" si="188"/>
        <v>0</v>
      </c>
      <c r="QRX71" s="26">
        <f t="shared" si="188"/>
        <v>0</v>
      </c>
      <c r="QRY71" s="26">
        <f t="shared" si="188"/>
        <v>0</v>
      </c>
      <c r="QRZ71" s="26">
        <f t="shared" si="188"/>
        <v>0</v>
      </c>
      <c r="QSA71" s="26">
        <f t="shared" si="188"/>
        <v>0</v>
      </c>
      <c r="QSB71" s="26">
        <f t="shared" si="188"/>
        <v>0</v>
      </c>
      <c r="QSC71" s="26">
        <f t="shared" si="188"/>
        <v>0</v>
      </c>
      <c r="QSD71" s="26">
        <f t="shared" si="188"/>
        <v>0</v>
      </c>
      <c r="QSE71" s="26">
        <f t="shared" si="188"/>
        <v>0</v>
      </c>
      <c r="QSF71" s="26">
        <f t="shared" si="188"/>
        <v>0</v>
      </c>
      <c r="QSG71" s="26">
        <f t="shared" si="188"/>
        <v>0</v>
      </c>
      <c r="QSH71" s="26">
        <f t="shared" si="188"/>
        <v>0</v>
      </c>
      <c r="QSI71" s="26">
        <f t="shared" si="188"/>
        <v>0</v>
      </c>
      <c r="QSJ71" s="26">
        <f t="shared" si="188"/>
        <v>0</v>
      </c>
      <c r="QSK71" s="26">
        <f t="shared" si="188"/>
        <v>0</v>
      </c>
      <c r="QSL71" s="26">
        <f t="shared" si="188"/>
        <v>0</v>
      </c>
      <c r="QSM71" s="26">
        <f t="shared" si="188"/>
        <v>0</v>
      </c>
      <c r="QSN71" s="26">
        <f t="shared" si="188"/>
        <v>0</v>
      </c>
      <c r="QSO71" s="26">
        <f t="shared" si="188"/>
        <v>0</v>
      </c>
      <c r="QSP71" s="26">
        <f t="shared" si="188"/>
        <v>0</v>
      </c>
      <c r="QSQ71" s="26">
        <f t="shared" si="188"/>
        <v>0</v>
      </c>
      <c r="QSR71" s="26">
        <f t="shared" si="188"/>
        <v>0</v>
      </c>
      <c r="QSS71" s="26">
        <f t="shared" si="188"/>
        <v>0</v>
      </c>
      <c r="QST71" s="26">
        <f t="shared" si="188"/>
        <v>0</v>
      </c>
      <c r="QSU71" s="26">
        <f t="shared" si="188"/>
        <v>0</v>
      </c>
      <c r="QSV71" s="26">
        <f t="shared" si="188"/>
        <v>0</v>
      </c>
      <c r="QSW71" s="26">
        <f t="shared" si="188"/>
        <v>0</v>
      </c>
      <c r="QSX71" s="26">
        <f t="shared" si="188"/>
        <v>0</v>
      </c>
      <c r="QSY71" s="26">
        <f t="shared" si="188"/>
        <v>0</v>
      </c>
      <c r="QSZ71" s="26">
        <f t="shared" si="188"/>
        <v>0</v>
      </c>
      <c r="QTA71" s="26">
        <f t="shared" si="188"/>
        <v>0</v>
      </c>
      <c r="QTB71" s="26">
        <f t="shared" si="188"/>
        <v>0</v>
      </c>
      <c r="QTC71" s="26">
        <f t="shared" si="188"/>
        <v>0</v>
      </c>
      <c r="QTD71" s="26">
        <f t="shared" si="188"/>
        <v>0</v>
      </c>
      <c r="QTE71" s="26">
        <f t="shared" si="188"/>
        <v>0</v>
      </c>
      <c r="QTF71" s="26">
        <f t="shared" si="188"/>
        <v>0</v>
      </c>
      <c r="QTG71" s="26">
        <f t="shared" si="188"/>
        <v>0</v>
      </c>
      <c r="QTH71" s="26">
        <f t="shared" si="188"/>
        <v>0</v>
      </c>
      <c r="QTI71" s="26">
        <f t="shared" si="188"/>
        <v>0</v>
      </c>
      <c r="QTJ71" s="26">
        <f t="shared" si="188"/>
        <v>0</v>
      </c>
      <c r="QTK71" s="26">
        <f t="shared" si="188"/>
        <v>0</v>
      </c>
      <c r="QTL71" s="26">
        <f t="shared" si="188"/>
        <v>0</v>
      </c>
      <c r="QTM71" s="26">
        <f t="shared" si="188"/>
        <v>0</v>
      </c>
      <c r="QTN71" s="26">
        <f t="shared" si="188"/>
        <v>0</v>
      </c>
      <c r="QTO71" s="26">
        <f t="shared" si="188"/>
        <v>0</v>
      </c>
      <c r="QTP71" s="26">
        <f t="shared" si="188"/>
        <v>0</v>
      </c>
      <c r="QTQ71" s="26">
        <f t="shared" si="188"/>
        <v>0</v>
      </c>
      <c r="QTR71" s="26">
        <f t="shared" si="188"/>
        <v>0</v>
      </c>
      <c r="QTS71" s="26">
        <f t="shared" si="188"/>
        <v>0</v>
      </c>
      <c r="QTT71" s="26">
        <f t="shared" si="188"/>
        <v>0</v>
      </c>
      <c r="QTU71" s="26">
        <f t="shared" si="188"/>
        <v>0</v>
      </c>
      <c r="QTV71" s="26">
        <f t="shared" si="188"/>
        <v>0</v>
      </c>
      <c r="QTW71" s="26">
        <f t="shared" si="188"/>
        <v>0</v>
      </c>
      <c r="QTX71" s="26">
        <f t="shared" si="188"/>
        <v>0</v>
      </c>
      <c r="QTY71" s="26">
        <f t="shared" ref="QTY71:QWJ71" si="189">SUM(QTY67:QTY70)</f>
        <v>0</v>
      </c>
      <c r="QTZ71" s="26">
        <f t="shared" si="189"/>
        <v>0</v>
      </c>
      <c r="QUA71" s="26">
        <f t="shared" si="189"/>
        <v>0</v>
      </c>
      <c r="QUB71" s="26">
        <f t="shared" si="189"/>
        <v>0</v>
      </c>
      <c r="QUC71" s="26">
        <f t="shared" si="189"/>
        <v>0</v>
      </c>
      <c r="QUD71" s="26">
        <f t="shared" si="189"/>
        <v>0</v>
      </c>
      <c r="QUE71" s="26">
        <f t="shared" si="189"/>
        <v>0</v>
      </c>
      <c r="QUF71" s="26">
        <f t="shared" si="189"/>
        <v>0</v>
      </c>
      <c r="QUG71" s="26">
        <f t="shared" si="189"/>
        <v>0</v>
      </c>
      <c r="QUH71" s="26">
        <f t="shared" si="189"/>
        <v>0</v>
      </c>
      <c r="QUI71" s="26">
        <f t="shared" si="189"/>
        <v>0</v>
      </c>
      <c r="QUJ71" s="26">
        <f t="shared" si="189"/>
        <v>0</v>
      </c>
      <c r="QUK71" s="26">
        <f t="shared" si="189"/>
        <v>0</v>
      </c>
      <c r="QUL71" s="26">
        <f t="shared" si="189"/>
        <v>0</v>
      </c>
      <c r="QUM71" s="26">
        <f t="shared" si="189"/>
        <v>0</v>
      </c>
      <c r="QUN71" s="26">
        <f t="shared" si="189"/>
        <v>0</v>
      </c>
      <c r="QUO71" s="26">
        <f t="shared" si="189"/>
        <v>0</v>
      </c>
      <c r="QUP71" s="26">
        <f t="shared" si="189"/>
        <v>0</v>
      </c>
      <c r="QUQ71" s="26">
        <f t="shared" si="189"/>
        <v>0</v>
      </c>
      <c r="QUR71" s="26">
        <f t="shared" si="189"/>
        <v>0</v>
      </c>
      <c r="QUS71" s="26">
        <f t="shared" si="189"/>
        <v>0</v>
      </c>
      <c r="QUT71" s="26">
        <f t="shared" si="189"/>
        <v>0</v>
      </c>
      <c r="QUU71" s="26">
        <f t="shared" si="189"/>
        <v>0</v>
      </c>
      <c r="QUV71" s="26">
        <f t="shared" si="189"/>
        <v>0</v>
      </c>
      <c r="QUW71" s="26">
        <f t="shared" si="189"/>
        <v>0</v>
      </c>
      <c r="QUX71" s="26">
        <f t="shared" si="189"/>
        <v>0</v>
      </c>
      <c r="QUY71" s="26">
        <f t="shared" si="189"/>
        <v>0</v>
      </c>
      <c r="QUZ71" s="26">
        <f t="shared" si="189"/>
        <v>0</v>
      </c>
      <c r="QVA71" s="26">
        <f t="shared" si="189"/>
        <v>0</v>
      </c>
      <c r="QVB71" s="26">
        <f t="shared" si="189"/>
        <v>0</v>
      </c>
      <c r="QVC71" s="26">
        <f t="shared" si="189"/>
        <v>0</v>
      </c>
      <c r="QVD71" s="26">
        <f t="shared" si="189"/>
        <v>0</v>
      </c>
      <c r="QVE71" s="26">
        <f t="shared" si="189"/>
        <v>0</v>
      </c>
      <c r="QVF71" s="26">
        <f t="shared" si="189"/>
        <v>0</v>
      </c>
      <c r="QVG71" s="26">
        <f t="shared" si="189"/>
        <v>0</v>
      </c>
      <c r="QVH71" s="26">
        <f t="shared" si="189"/>
        <v>0</v>
      </c>
      <c r="QVI71" s="26">
        <f t="shared" si="189"/>
        <v>0</v>
      </c>
      <c r="QVJ71" s="26">
        <f t="shared" si="189"/>
        <v>0</v>
      </c>
      <c r="QVK71" s="26">
        <f t="shared" si="189"/>
        <v>0</v>
      </c>
      <c r="QVL71" s="26">
        <f t="shared" si="189"/>
        <v>0</v>
      </c>
      <c r="QVM71" s="26">
        <f t="shared" si="189"/>
        <v>0</v>
      </c>
      <c r="QVN71" s="26">
        <f t="shared" si="189"/>
        <v>0</v>
      </c>
      <c r="QVO71" s="26">
        <f t="shared" si="189"/>
        <v>0</v>
      </c>
      <c r="QVP71" s="26">
        <f t="shared" si="189"/>
        <v>0</v>
      </c>
      <c r="QVQ71" s="26">
        <f t="shared" si="189"/>
        <v>0</v>
      </c>
      <c r="QVR71" s="26">
        <f t="shared" si="189"/>
        <v>0</v>
      </c>
      <c r="QVS71" s="26">
        <f t="shared" si="189"/>
        <v>0</v>
      </c>
      <c r="QVT71" s="26">
        <f t="shared" si="189"/>
        <v>0</v>
      </c>
      <c r="QVU71" s="26">
        <f t="shared" si="189"/>
        <v>0</v>
      </c>
      <c r="QVV71" s="26">
        <f t="shared" si="189"/>
        <v>0</v>
      </c>
      <c r="QVW71" s="26">
        <f t="shared" si="189"/>
        <v>0</v>
      </c>
      <c r="QVX71" s="26">
        <f t="shared" si="189"/>
        <v>0</v>
      </c>
      <c r="QVY71" s="26">
        <f t="shared" si="189"/>
        <v>0</v>
      </c>
      <c r="QVZ71" s="26">
        <f t="shared" si="189"/>
        <v>0</v>
      </c>
      <c r="QWA71" s="26">
        <f t="shared" si="189"/>
        <v>0</v>
      </c>
      <c r="QWB71" s="26">
        <f t="shared" si="189"/>
        <v>0</v>
      </c>
      <c r="QWC71" s="26">
        <f t="shared" si="189"/>
        <v>0</v>
      </c>
      <c r="QWD71" s="26">
        <f t="shared" si="189"/>
        <v>0</v>
      </c>
      <c r="QWE71" s="26">
        <f t="shared" si="189"/>
        <v>0</v>
      </c>
      <c r="QWF71" s="26">
        <f t="shared" si="189"/>
        <v>0</v>
      </c>
      <c r="QWG71" s="26">
        <f t="shared" si="189"/>
        <v>0</v>
      </c>
      <c r="QWH71" s="26">
        <f t="shared" si="189"/>
        <v>0</v>
      </c>
      <c r="QWI71" s="26">
        <f t="shared" si="189"/>
        <v>0</v>
      </c>
      <c r="QWJ71" s="26">
        <f t="shared" si="189"/>
        <v>0</v>
      </c>
      <c r="QWK71" s="26">
        <f t="shared" ref="QWK71:QYV71" si="190">SUM(QWK67:QWK70)</f>
        <v>0</v>
      </c>
      <c r="QWL71" s="26">
        <f t="shared" si="190"/>
        <v>0</v>
      </c>
      <c r="QWM71" s="26">
        <f t="shared" si="190"/>
        <v>0</v>
      </c>
      <c r="QWN71" s="26">
        <f t="shared" si="190"/>
        <v>0</v>
      </c>
      <c r="QWO71" s="26">
        <f t="shared" si="190"/>
        <v>0</v>
      </c>
      <c r="QWP71" s="26">
        <f t="shared" si="190"/>
        <v>0</v>
      </c>
      <c r="QWQ71" s="26">
        <f t="shared" si="190"/>
        <v>0</v>
      </c>
      <c r="QWR71" s="26">
        <f t="shared" si="190"/>
        <v>0</v>
      </c>
      <c r="QWS71" s="26">
        <f t="shared" si="190"/>
        <v>0</v>
      </c>
      <c r="QWT71" s="26">
        <f t="shared" si="190"/>
        <v>0</v>
      </c>
      <c r="QWU71" s="26">
        <f t="shared" si="190"/>
        <v>0</v>
      </c>
      <c r="QWV71" s="26">
        <f t="shared" si="190"/>
        <v>0</v>
      </c>
      <c r="QWW71" s="26">
        <f t="shared" si="190"/>
        <v>0</v>
      </c>
      <c r="QWX71" s="26">
        <f t="shared" si="190"/>
        <v>0</v>
      </c>
      <c r="QWY71" s="26">
        <f t="shared" si="190"/>
        <v>0</v>
      </c>
      <c r="QWZ71" s="26">
        <f t="shared" si="190"/>
        <v>0</v>
      </c>
      <c r="QXA71" s="26">
        <f t="shared" si="190"/>
        <v>0</v>
      </c>
      <c r="QXB71" s="26">
        <f t="shared" si="190"/>
        <v>0</v>
      </c>
      <c r="QXC71" s="26">
        <f t="shared" si="190"/>
        <v>0</v>
      </c>
      <c r="QXD71" s="26">
        <f t="shared" si="190"/>
        <v>0</v>
      </c>
      <c r="QXE71" s="26">
        <f t="shared" si="190"/>
        <v>0</v>
      </c>
      <c r="QXF71" s="26">
        <f t="shared" si="190"/>
        <v>0</v>
      </c>
      <c r="QXG71" s="26">
        <f t="shared" si="190"/>
        <v>0</v>
      </c>
      <c r="QXH71" s="26">
        <f t="shared" si="190"/>
        <v>0</v>
      </c>
      <c r="QXI71" s="26">
        <f t="shared" si="190"/>
        <v>0</v>
      </c>
      <c r="QXJ71" s="26">
        <f t="shared" si="190"/>
        <v>0</v>
      </c>
      <c r="QXK71" s="26">
        <f t="shared" si="190"/>
        <v>0</v>
      </c>
      <c r="QXL71" s="26">
        <f t="shared" si="190"/>
        <v>0</v>
      </c>
      <c r="QXM71" s="26">
        <f t="shared" si="190"/>
        <v>0</v>
      </c>
      <c r="QXN71" s="26">
        <f t="shared" si="190"/>
        <v>0</v>
      </c>
      <c r="QXO71" s="26">
        <f t="shared" si="190"/>
        <v>0</v>
      </c>
      <c r="QXP71" s="26">
        <f t="shared" si="190"/>
        <v>0</v>
      </c>
      <c r="QXQ71" s="26">
        <f t="shared" si="190"/>
        <v>0</v>
      </c>
      <c r="QXR71" s="26">
        <f t="shared" si="190"/>
        <v>0</v>
      </c>
      <c r="QXS71" s="26">
        <f t="shared" si="190"/>
        <v>0</v>
      </c>
      <c r="QXT71" s="26">
        <f t="shared" si="190"/>
        <v>0</v>
      </c>
      <c r="QXU71" s="26">
        <f t="shared" si="190"/>
        <v>0</v>
      </c>
      <c r="QXV71" s="26">
        <f t="shared" si="190"/>
        <v>0</v>
      </c>
      <c r="QXW71" s="26">
        <f t="shared" si="190"/>
        <v>0</v>
      </c>
      <c r="QXX71" s="26">
        <f t="shared" si="190"/>
        <v>0</v>
      </c>
      <c r="QXY71" s="26">
        <f t="shared" si="190"/>
        <v>0</v>
      </c>
      <c r="QXZ71" s="26">
        <f t="shared" si="190"/>
        <v>0</v>
      </c>
      <c r="QYA71" s="26">
        <f t="shared" si="190"/>
        <v>0</v>
      </c>
      <c r="QYB71" s="26">
        <f t="shared" si="190"/>
        <v>0</v>
      </c>
      <c r="QYC71" s="26">
        <f t="shared" si="190"/>
        <v>0</v>
      </c>
      <c r="QYD71" s="26">
        <f t="shared" si="190"/>
        <v>0</v>
      </c>
      <c r="QYE71" s="26">
        <f t="shared" si="190"/>
        <v>0</v>
      </c>
      <c r="QYF71" s="26">
        <f t="shared" si="190"/>
        <v>0</v>
      </c>
      <c r="QYG71" s="26">
        <f t="shared" si="190"/>
        <v>0</v>
      </c>
      <c r="QYH71" s="26">
        <f t="shared" si="190"/>
        <v>0</v>
      </c>
      <c r="QYI71" s="26">
        <f t="shared" si="190"/>
        <v>0</v>
      </c>
      <c r="QYJ71" s="26">
        <f t="shared" si="190"/>
        <v>0</v>
      </c>
      <c r="QYK71" s="26">
        <f t="shared" si="190"/>
        <v>0</v>
      </c>
      <c r="QYL71" s="26">
        <f t="shared" si="190"/>
        <v>0</v>
      </c>
      <c r="QYM71" s="26">
        <f t="shared" si="190"/>
        <v>0</v>
      </c>
      <c r="QYN71" s="26">
        <f t="shared" si="190"/>
        <v>0</v>
      </c>
      <c r="QYO71" s="26">
        <f t="shared" si="190"/>
        <v>0</v>
      </c>
      <c r="QYP71" s="26">
        <f t="shared" si="190"/>
        <v>0</v>
      </c>
      <c r="QYQ71" s="26">
        <f t="shared" si="190"/>
        <v>0</v>
      </c>
      <c r="QYR71" s="26">
        <f t="shared" si="190"/>
        <v>0</v>
      </c>
      <c r="QYS71" s="26">
        <f t="shared" si="190"/>
        <v>0</v>
      </c>
      <c r="QYT71" s="26">
        <f t="shared" si="190"/>
        <v>0</v>
      </c>
      <c r="QYU71" s="26">
        <f t="shared" si="190"/>
        <v>0</v>
      </c>
      <c r="QYV71" s="26">
        <f t="shared" si="190"/>
        <v>0</v>
      </c>
      <c r="QYW71" s="26">
        <f t="shared" ref="QYW71:RBH71" si="191">SUM(QYW67:QYW70)</f>
        <v>0</v>
      </c>
      <c r="QYX71" s="26">
        <f t="shared" si="191"/>
        <v>0</v>
      </c>
      <c r="QYY71" s="26">
        <f t="shared" si="191"/>
        <v>0</v>
      </c>
      <c r="QYZ71" s="26">
        <f t="shared" si="191"/>
        <v>0</v>
      </c>
      <c r="QZA71" s="26">
        <f t="shared" si="191"/>
        <v>0</v>
      </c>
      <c r="QZB71" s="26">
        <f t="shared" si="191"/>
        <v>0</v>
      </c>
      <c r="QZC71" s="26">
        <f t="shared" si="191"/>
        <v>0</v>
      </c>
      <c r="QZD71" s="26">
        <f t="shared" si="191"/>
        <v>0</v>
      </c>
      <c r="QZE71" s="26">
        <f t="shared" si="191"/>
        <v>0</v>
      </c>
      <c r="QZF71" s="26">
        <f t="shared" si="191"/>
        <v>0</v>
      </c>
      <c r="QZG71" s="26">
        <f t="shared" si="191"/>
        <v>0</v>
      </c>
      <c r="QZH71" s="26">
        <f t="shared" si="191"/>
        <v>0</v>
      </c>
      <c r="QZI71" s="26">
        <f t="shared" si="191"/>
        <v>0</v>
      </c>
      <c r="QZJ71" s="26">
        <f t="shared" si="191"/>
        <v>0</v>
      </c>
      <c r="QZK71" s="26">
        <f t="shared" si="191"/>
        <v>0</v>
      </c>
      <c r="QZL71" s="26">
        <f t="shared" si="191"/>
        <v>0</v>
      </c>
      <c r="QZM71" s="26">
        <f t="shared" si="191"/>
        <v>0</v>
      </c>
      <c r="QZN71" s="26">
        <f t="shared" si="191"/>
        <v>0</v>
      </c>
      <c r="QZO71" s="26">
        <f t="shared" si="191"/>
        <v>0</v>
      </c>
      <c r="QZP71" s="26">
        <f t="shared" si="191"/>
        <v>0</v>
      </c>
      <c r="QZQ71" s="26">
        <f t="shared" si="191"/>
        <v>0</v>
      </c>
      <c r="QZR71" s="26">
        <f t="shared" si="191"/>
        <v>0</v>
      </c>
      <c r="QZS71" s="26">
        <f t="shared" si="191"/>
        <v>0</v>
      </c>
      <c r="QZT71" s="26">
        <f t="shared" si="191"/>
        <v>0</v>
      </c>
      <c r="QZU71" s="26">
        <f t="shared" si="191"/>
        <v>0</v>
      </c>
      <c r="QZV71" s="26">
        <f t="shared" si="191"/>
        <v>0</v>
      </c>
      <c r="QZW71" s="26">
        <f t="shared" si="191"/>
        <v>0</v>
      </c>
      <c r="QZX71" s="26">
        <f t="shared" si="191"/>
        <v>0</v>
      </c>
      <c r="QZY71" s="26">
        <f t="shared" si="191"/>
        <v>0</v>
      </c>
      <c r="QZZ71" s="26">
        <f t="shared" si="191"/>
        <v>0</v>
      </c>
      <c r="RAA71" s="26">
        <f t="shared" si="191"/>
        <v>0</v>
      </c>
      <c r="RAB71" s="26">
        <f t="shared" si="191"/>
        <v>0</v>
      </c>
      <c r="RAC71" s="26">
        <f t="shared" si="191"/>
        <v>0</v>
      </c>
      <c r="RAD71" s="26">
        <f t="shared" si="191"/>
        <v>0</v>
      </c>
      <c r="RAE71" s="26">
        <f t="shared" si="191"/>
        <v>0</v>
      </c>
      <c r="RAF71" s="26">
        <f t="shared" si="191"/>
        <v>0</v>
      </c>
      <c r="RAG71" s="26">
        <f t="shared" si="191"/>
        <v>0</v>
      </c>
      <c r="RAH71" s="26">
        <f t="shared" si="191"/>
        <v>0</v>
      </c>
      <c r="RAI71" s="26">
        <f t="shared" si="191"/>
        <v>0</v>
      </c>
      <c r="RAJ71" s="26">
        <f t="shared" si="191"/>
        <v>0</v>
      </c>
      <c r="RAK71" s="26">
        <f t="shared" si="191"/>
        <v>0</v>
      </c>
      <c r="RAL71" s="26">
        <f t="shared" si="191"/>
        <v>0</v>
      </c>
      <c r="RAM71" s="26">
        <f t="shared" si="191"/>
        <v>0</v>
      </c>
      <c r="RAN71" s="26">
        <f t="shared" si="191"/>
        <v>0</v>
      </c>
      <c r="RAO71" s="26">
        <f t="shared" si="191"/>
        <v>0</v>
      </c>
      <c r="RAP71" s="26">
        <f t="shared" si="191"/>
        <v>0</v>
      </c>
      <c r="RAQ71" s="26">
        <f t="shared" si="191"/>
        <v>0</v>
      </c>
      <c r="RAR71" s="26">
        <f t="shared" si="191"/>
        <v>0</v>
      </c>
      <c r="RAS71" s="26">
        <f t="shared" si="191"/>
        <v>0</v>
      </c>
      <c r="RAT71" s="26">
        <f t="shared" si="191"/>
        <v>0</v>
      </c>
      <c r="RAU71" s="26">
        <f t="shared" si="191"/>
        <v>0</v>
      </c>
      <c r="RAV71" s="26">
        <f t="shared" si="191"/>
        <v>0</v>
      </c>
      <c r="RAW71" s="26">
        <f t="shared" si="191"/>
        <v>0</v>
      </c>
      <c r="RAX71" s="26">
        <f t="shared" si="191"/>
        <v>0</v>
      </c>
      <c r="RAY71" s="26">
        <f t="shared" si="191"/>
        <v>0</v>
      </c>
      <c r="RAZ71" s="26">
        <f t="shared" si="191"/>
        <v>0</v>
      </c>
      <c r="RBA71" s="26">
        <f t="shared" si="191"/>
        <v>0</v>
      </c>
      <c r="RBB71" s="26">
        <f t="shared" si="191"/>
        <v>0</v>
      </c>
      <c r="RBC71" s="26">
        <f t="shared" si="191"/>
        <v>0</v>
      </c>
      <c r="RBD71" s="26">
        <f t="shared" si="191"/>
        <v>0</v>
      </c>
      <c r="RBE71" s="26">
        <f t="shared" si="191"/>
        <v>0</v>
      </c>
      <c r="RBF71" s="26">
        <f t="shared" si="191"/>
        <v>0</v>
      </c>
      <c r="RBG71" s="26">
        <f t="shared" si="191"/>
        <v>0</v>
      </c>
      <c r="RBH71" s="26">
        <f t="shared" si="191"/>
        <v>0</v>
      </c>
      <c r="RBI71" s="26">
        <f t="shared" ref="RBI71:RDT71" si="192">SUM(RBI67:RBI70)</f>
        <v>0</v>
      </c>
      <c r="RBJ71" s="26">
        <f t="shared" si="192"/>
        <v>0</v>
      </c>
      <c r="RBK71" s="26">
        <f t="shared" si="192"/>
        <v>0</v>
      </c>
      <c r="RBL71" s="26">
        <f t="shared" si="192"/>
        <v>0</v>
      </c>
      <c r="RBM71" s="26">
        <f t="shared" si="192"/>
        <v>0</v>
      </c>
      <c r="RBN71" s="26">
        <f t="shared" si="192"/>
        <v>0</v>
      </c>
      <c r="RBO71" s="26">
        <f t="shared" si="192"/>
        <v>0</v>
      </c>
      <c r="RBP71" s="26">
        <f t="shared" si="192"/>
        <v>0</v>
      </c>
      <c r="RBQ71" s="26">
        <f t="shared" si="192"/>
        <v>0</v>
      </c>
      <c r="RBR71" s="26">
        <f t="shared" si="192"/>
        <v>0</v>
      </c>
      <c r="RBS71" s="26">
        <f t="shared" si="192"/>
        <v>0</v>
      </c>
      <c r="RBT71" s="26">
        <f t="shared" si="192"/>
        <v>0</v>
      </c>
      <c r="RBU71" s="26">
        <f t="shared" si="192"/>
        <v>0</v>
      </c>
      <c r="RBV71" s="26">
        <f t="shared" si="192"/>
        <v>0</v>
      </c>
      <c r="RBW71" s="26">
        <f t="shared" si="192"/>
        <v>0</v>
      </c>
      <c r="RBX71" s="26">
        <f t="shared" si="192"/>
        <v>0</v>
      </c>
      <c r="RBY71" s="26">
        <f t="shared" si="192"/>
        <v>0</v>
      </c>
      <c r="RBZ71" s="26">
        <f t="shared" si="192"/>
        <v>0</v>
      </c>
      <c r="RCA71" s="26">
        <f t="shared" si="192"/>
        <v>0</v>
      </c>
      <c r="RCB71" s="26">
        <f t="shared" si="192"/>
        <v>0</v>
      </c>
      <c r="RCC71" s="26">
        <f t="shared" si="192"/>
        <v>0</v>
      </c>
      <c r="RCD71" s="26">
        <f t="shared" si="192"/>
        <v>0</v>
      </c>
      <c r="RCE71" s="26">
        <f t="shared" si="192"/>
        <v>0</v>
      </c>
      <c r="RCF71" s="26">
        <f t="shared" si="192"/>
        <v>0</v>
      </c>
      <c r="RCG71" s="26">
        <f t="shared" si="192"/>
        <v>0</v>
      </c>
      <c r="RCH71" s="26">
        <f t="shared" si="192"/>
        <v>0</v>
      </c>
      <c r="RCI71" s="26">
        <f t="shared" si="192"/>
        <v>0</v>
      </c>
      <c r="RCJ71" s="26">
        <f t="shared" si="192"/>
        <v>0</v>
      </c>
      <c r="RCK71" s="26">
        <f t="shared" si="192"/>
        <v>0</v>
      </c>
      <c r="RCL71" s="26">
        <f t="shared" si="192"/>
        <v>0</v>
      </c>
      <c r="RCM71" s="26">
        <f t="shared" si="192"/>
        <v>0</v>
      </c>
      <c r="RCN71" s="26">
        <f t="shared" si="192"/>
        <v>0</v>
      </c>
      <c r="RCO71" s="26">
        <f t="shared" si="192"/>
        <v>0</v>
      </c>
      <c r="RCP71" s="26">
        <f t="shared" si="192"/>
        <v>0</v>
      </c>
      <c r="RCQ71" s="26">
        <f t="shared" si="192"/>
        <v>0</v>
      </c>
      <c r="RCR71" s="26">
        <f t="shared" si="192"/>
        <v>0</v>
      </c>
      <c r="RCS71" s="26">
        <f t="shared" si="192"/>
        <v>0</v>
      </c>
      <c r="RCT71" s="26">
        <f t="shared" si="192"/>
        <v>0</v>
      </c>
      <c r="RCU71" s="26">
        <f t="shared" si="192"/>
        <v>0</v>
      </c>
      <c r="RCV71" s="26">
        <f t="shared" si="192"/>
        <v>0</v>
      </c>
      <c r="RCW71" s="26">
        <f t="shared" si="192"/>
        <v>0</v>
      </c>
      <c r="RCX71" s="26">
        <f t="shared" si="192"/>
        <v>0</v>
      </c>
      <c r="RCY71" s="26">
        <f t="shared" si="192"/>
        <v>0</v>
      </c>
      <c r="RCZ71" s="26">
        <f t="shared" si="192"/>
        <v>0</v>
      </c>
      <c r="RDA71" s="26">
        <f t="shared" si="192"/>
        <v>0</v>
      </c>
      <c r="RDB71" s="26">
        <f t="shared" si="192"/>
        <v>0</v>
      </c>
      <c r="RDC71" s="26">
        <f t="shared" si="192"/>
        <v>0</v>
      </c>
      <c r="RDD71" s="26">
        <f t="shared" si="192"/>
        <v>0</v>
      </c>
      <c r="RDE71" s="26">
        <f t="shared" si="192"/>
        <v>0</v>
      </c>
      <c r="RDF71" s="26">
        <f t="shared" si="192"/>
        <v>0</v>
      </c>
      <c r="RDG71" s="26">
        <f t="shared" si="192"/>
        <v>0</v>
      </c>
      <c r="RDH71" s="26">
        <f t="shared" si="192"/>
        <v>0</v>
      </c>
      <c r="RDI71" s="26">
        <f t="shared" si="192"/>
        <v>0</v>
      </c>
      <c r="RDJ71" s="26">
        <f t="shared" si="192"/>
        <v>0</v>
      </c>
      <c r="RDK71" s="26">
        <f t="shared" si="192"/>
        <v>0</v>
      </c>
      <c r="RDL71" s="26">
        <f t="shared" si="192"/>
        <v>0</v>
      </c>
      <c r="RDM71" s="26">
        <f t="shared" si="192"/>
        <v>0</v>
      </c>
      <c r="RDN71" s="26">
        <f t="shared" si="192"/>
        <v>0</v>
      </c>
      <c r="RDO71" s="26">
        <f t="shared" si="192"/>
        <v>0</v>
      </c>
      <c r="RDP71" s="26">
        <f t="shared" si="192"/>
        <v>0</v>
      </c>
      <c r="RDQ71" s="26">
        <f t="shared" si="192"/>
        <v>0</v>
      </c>
      <c r="RDR71" s="26">
        <f t="shared" si="192"/>
        <v>0</v>
      </c>
      <c r="RDS71" s="26">
        <f t="shared" si="192"/>
        <v>0</v>
      </c>
      <c r="RDT71" s="26">
        <f t="shared" si="192"/>
        <v>0</v>
      </c>
      <c r="RDU71" s="26">
        <f t="shared" ref="RDU71:RGF71" si="193">SUM(RDU67:RDU70)</f>
        <v>0</v>
      </c>
      <c r="RDV71" s="26">
        <f t="shared" si="193"/>
        <v>0</v>
      </c>
      <c r="RDW71" s="26">
        <f t="shared" si="193"/>
        <v>0</v>
      </c>
      <c r="RDX71" s="26">
        <f t="shared" si="193"/>
        <v>0</v>
      </c>
      <c r="RDY71" s="26">
        <f t="shared" si="193"/>
        <v>0</v>
      </c>
      <c r="RDZ71" s="26">
        <f t="shared" si="193"/>
        <v>0</v>
      </c>
      <c r="REA71" s="26">
        <f t="shared" si="193"/>
        <v>0</v>
      </c>
      <c r="REB71" s="26">
        <f t="shared" si="193"/>
        <v>0</v>
      </c>
      <c r="REC71" s="26">
        <f t="shared" si="193"/>
        <v>0</v>
      </c>
      <c r="RED71" s="26">
        <f t="shared" si="193"/>
        <v>0</v>
      </c>
      <c r="REE71" s="26">
        <f t="shared" si="193"/>
        <v>0</v>
      </c>
      <c r="REF71" s="26">
        <f t="shared" si="193"/>
        <v>0</v>
      </c>
      <c r="REG71" s="26">
        <f t="shared" si="193"/>
        <v>0</v>
      </c>
      <c r="REH71" s="26">
        <f t="shared" si="193"/>
        <v>0</v>
      </c>
      <c r="REI71" s="26">
        <f t="shared" si="193"/>
        <v>0</v>
      </c>
      <c r="REJ71" s="26">
        <f t="shared" si="193"/>
        <v>0</v>
      </c>
      <c r="REK71" s="26">
        <f t="shared" si="193"/>
        <v>0</v>
      </c>
      <c r="REL71" s="26">
        <f t="shared" si="193"/>
        <v>0</v>
      </c>
      <c r="REM71" s="26">
        <f t="shared" si="193"/>
        <v>0</v>
      </c>
      <c r="REN71" s="26">
        <f t="shared" si="193"/>
        <v>0</v>
      </c>
      <c r="REO71" s="26">
        <f t="shared" si="193"/>
        <v>0</v>
      </c>
      <c r="REP71" s="26">
        <f t="shared" si="193"/>
        <v>0</v>
      </c>
      <c r="REQ71" s="26">
        <f t="shared" si="193"/>
        <v>0</v>
      </c>
      <c r="RER71" s="26">
        <f t="shared" si="193"/>
        <v>0</v>
      </c>
      <c r="RES71" s="26">
        <f t="shared" si="193"/>
        <v>0</v>
      </c>
      <c r="RET71" s="26">
        <f t="shared" si="193"/>
        <v>0</v>
      </c>
      <c r="REU71" s="26">
        <f t="shared" si="193"/>
        <v>0</v>
      </c>
      <c r="REV71" s="26">
        <f t="shared" si="193"/>
        <v>0</v>
      </c>
      <c r="REW71" s="26">
        <f t="shared" si="193"/>
        <v>0</v>
      </c>
      <c r="REX71" s="26">
        <f t="shared" si="193"/>
        <v>0</v>
      </c>
      <c r="REY71" s="26">
        <f t="shared" si="193"/>
        <v>0</v>
      </c>
      <c r="REZ71" s="26">
        <f t="shared" si="193"/>
        <v>0</v>
      </c>
      <c r="RFA71" s="26">
        <f t="shared" si="193"/>
        <v>0</v>
      </c>
      <c r="RFB71" s="26">
        <f t="shared" si="193"/>
        <v>0</v>
      </c>
      <c r="RFC71" s="26">
        <f t="shared" si="193"/>
        <v>0</v>
      </c>
      <c r="RFD71" s="26">
        <f t="shared" si="193"/>
        <v>0</v>
      </c>
      <c r="RFE71" s="26">
        <f t="shared" si="193"/>
        <v>0</v>
      </c>
      <c r="RFF71" s="26">
        <f t="shared" si="193"/>
        <v>0</v>
      </c>
      <c r="RFG71" s="26">
        <f t="shared" si="193"/>
        <v>0</v>
      </c>
      <c r="RFH71" s="26">
        <f t="shared" si="193"/>
        <v>0</v>
      </c>
      <c r="RFI71" s="26">
        <f t="shared" si="193"/>
        <v>0</v>
      </c>
      <c r="RFJ71" s="26">
        <f t="shared" si="193"/>
        <v>0</v>
      </c>
      <c r="RFK71" s="26">
        <f t="shared" si="193"/>
        <v>0</v>
      </c>
      <c r="RFL71" s="26">
        <f t="shared" si="193"/>
        <v>0</v>
      </c>
      <c r="RFM71" s="26">
        <f t="shared" si="193"/>
        <v>0</v>
      </c>
      <c r="RFN71" s="26">
        <f t="shared" si="193"/>
        <v>0</v>
      </c>
      <c r="RFO71" s="26">
        <f t="shared" si="193"/>
        <v>0</v>
      </c>
      <c r="RFP71" s="26">
        <f t="shared" si="193"/>
        <v>0</v>
      </c>
      <c r="RFQ71" s="26">
        <f t="shared" si="193"/>
        <v>0</v>
      </c>
      <c r="RFR71" s="26">
        <f t="shared" si="193"/>
        <v>0</v>
      </c>
      <c r="RFS71" s="26">
        <f t="shared" si="193"/>
        <v>0</v>
      </c>
      <c r="RFT71" s="26">
        <f t="shared" si="193"/>
        <v>0</v>
      </c>
      <c r="RFU71" s="26">
        <f t="shared" si="193"/>
        <v>0</v>
      </c>
      <c r="RFV71" s="26">
        <f t="shared" si="193"/>
        <v>0</v>
      </c>
      <c r="RFW71" s="26">
        <f t="shared" si="193"/>
        <v>0</v>
      </c>
      <c r="RFX71" s="26">
        <f t="shared" si="193"/>
        <v>0</v>
      </c>
      <c r="RFY71" s="26">
        <f t="shared" si="193"/>
        <v>0</v>
      </c>
      <c r="RFZ71" s="26">
        <f t="shared" si="193"/>
        <v>0</v>
      </c>
      <c r="RGA71" s="26">
        <f t="shared" si="193"/>
        <v>0</v>
      </c>
      <c r="RGB71" s="26">
        <f t="shared" si="193"/>
        <v>0</v>
      </c>
      <c r="RGC71" s="26">
        <f t="shared" si="193"/>
        <v>0</v>
      </c>
      <c r="RGD71" s="26">
        <f t="shared" si="193"/>
        <v>0</v>
      </c>
      <c r="RGE71" s="26">
        <f t="shared" si="193"/>
        <v>0</v>
      </c>
      <c r="RGF71" s="26">
        <f t="shared" si="193"/>
        <v>0</v>
      </c>
      <c r="RGG71" s="26">
        <f t="shared" ref="RGG71:RIR71" si="194">SUM(RGG67:RGG70)</f>
        <v>0</v>
      </c>
      <c r="RGH71" s="26">
        <f t="shared" si="194"/>
        <v>0</v>
      </c>
      <c r="RGI71" s="26">
        <f t="shared" si="194"/>
        <v>0</v>
      </c>
      <c r="RGJ71" s="26">
        <f t="shared" si="194"/>
        <v>0</v>
      </c>
      <c r="RGK71" s="26">
        <f t="shared" si="194"/>
        <v>0</v>
      </c>
      <c r="RGL71" s="26">
        <f t="shared" si="194"/>
        <v>0</v>
      </c>
      <c r="RGM71" s="26">
        <f t="shared" si="194"/>
        <v>0</v>
      </c>
      <c r="RGN71" s="26">
        <f t="shared" si="194"/>
        <v>0</v>
      </c>
      <c r="RGO71" s="26">
        <f t="shared" si="194"/>
        <v>0</v>
      </c>
      <c r="RGP71" s="26">
        <f t="shared" si="194"/>
        <v>0</v>
      </c>
      <c r="RGQ71" s="26">
        <f t="shared" si="194"/>
        <v>0</v>
      </c>
      <c r="RGR71" s="26">
        <f t="shared" si="194"/>
        <v>0</v>
      </c>
      <c r="RGS71" s="26">
        <f t="shared" si="194"/>
        <v>0</v>
      </c>
      <c r="RGT71" s="26">
        <f t="shared" si="194"/>
        <v>0</v>
      </c>
      <c r="RGU71" s="26">
        <f t="shared" si="194"/>
        <v>0</v>
      </c>
      <c r="RGV71" s="26">
        <f t="shared" si="194"/>
        <v>0</v>
      </c>
      <c r="RGW71" s="26">
        <f t="shared" si="194"/>
        <v>0</v>
      </c>
      <c r="RGX71" s="26">
        <f t="shared" si="194"/>
        <v>0</v>
      </c>
      <c r="RGY71" s="26">
        <f t="shared" si="194"/>
        <v>0</v>
      </c>
      <c r="RGZ71" s="26">
        <f t="shared" si="194"/>
        <v>0</v>
      </c>
      <c r="RHA71" s="26">
        <f t="shared" si="194"/>
        <v>0</v>
      </c>
      <c r="RHB71" s="26">
        <f t="shared" si="194"/>
        <v>0</v>
      </c>
      <c r="RHC71" s="26">
        <f t="shared" si="194"/>
        <v>0</v>
      </c>
      <c r="RHD71" s="26">
        <f t="shared" si="194"/>
        <v>0</v>
      </c>
      <c r="RHE71" s="26">
        <f t="shared" si="194"/>
        <v>0</v>
      </c>
      <c r="RHF71" s="26">
        <f t="shared" si="194"/>
        <v>0</v>
      </c>
      <c r="RHG71" s="26">
        <f t="shared" si="194"/>
        <v>0</v>
      </c>
      <c r="RHH71" s="26">
        <f t="shared" si="194"/>
        <v>0</v>
      </c>
      <c r="RHI71" s="26">
        <f t="shared" si="194"/>
        <v>0</v>
      </c>
      <c r="RHJ71" s="26">
        <f t="shared" si="194"/>
        <v>0</v>
      </c>
      <c r="RHK71" s="26">
        <f t="shared" si="194"/>
        <v>0</v>
      </c>
      <c r="RHL71" s="26">
        <f t="shared" si="194"/>
        <v>0</v>
      </c>
      <c r="RHM71" s="26">
        <f t="shared" si="194"/>
        <v>0</v>
      </c>
      <c r="RHN71" s="26">
        <f t="shared" si="194"/>
        <v>0</v>
      </c>
      <c r="RHO71" s="26">
        <f t="shared" si="194"/>
        <v>0</v>
      </c>
      <c r="RHP71" s="26">
        <f t="shared" si="194"/>
        <v>0</v>
      </c>
      <c r="RHQ71" s="26">
        <f t="shared" si="194"/>
        <v>0</v>
      </c>
      <c r="RHR71" s="26">
        <f t="shared" si="194"/>
        <v>0</v>
      </c>
      <c r="RHS71" s="26">
        <f t="shared" si="194"/>
        <v>0</v>
      </c>
      <c r="RHT71" s="26">
        <f t="shared" si="194"/>
        <v>0</v>
      </c>
      <c r="RHU71" s="26">
        <f t="shared" si="194"/>
        <v>0</v>
      </c>
      <c r="RHV71" s="26">
        <f t="shared" si="194"/>
        <v>0</v>
      </c>
      <c r="RHW71" s="26">
        <f t="shared" si="194"/>
        <v>0</v>
      </c>
      <c r="RHX71" s="26">
        <f t="shared" si="194"/>
        <v>0</v>
      </c>
      <c r="RHY71" s="26">
        <f t="shared" si="194"/>
        <v>0</v>
      </c>
      <c r="RHZ71" s="26">
        <f t="shared" si="194"/>
        <v>0</v>
      </c>
      <c r="RIA71" s="26">
        <f t="shared" si="194"/>
        <v>0</v>
      </c>
      <c r="RIB71" s="26">
        <f t="shared" si="194"/>
        <v>0</v>
      </c>
      <c r="RIC71" s="26">
        <f t="shared" si="194"/>
        <v>0</v>
      </c>
      <c r="RID71" s="26">
        <f t="shared" si="194"/>
        <v>0</v>
      </c>
      <c r="RIE71" s="26">
        <f t="shared" si="194"/>
        <v>0</v>
      </c>
      <c r="RIF71" s="26">
        <f t="shared" si="194"/>
        <v>0</v>
      </c>
      <c r="RIG71" s="26">
        <f t="shared" si="194"/>
        <v>0</v>
      </c>
      <c r="RIH71" s="26">
        <f t="shared" si="194"/>
        <v>0</v>
      </c>
      <c r="RII71" s="26">
        <f t="shared" si="194"/>
        <v>0</v>
      </c>
      <c r="RIJ71" s="26">
        <f t="shared" si="194"/>
        <v>0</v>
      </c>
      <c r="RIK71" s="26">
        <f t="shared" si="194"/>
        <v>0</v>
      </c>
      <c r="RIL71" s="26">
        <f t="shared" si="194"/>
        <v>0</v>
      </c>
      <c r="RIM71" s="26">
        <f t="shared" si="194"/>
        <v>0</v>
      </c>
      <c r="RIN71" s="26">
        <f t="shared" si="194"/>
        <v>0</v>
      </c>
      <c r="RIO71" s="26">
        <f t="shared" si="194"/>
        <v>0</v>
      </c>
      <c r="RIP71" s="26">
        <f t="shared" si="194"/>
        <v>0</v>
      </c>
      <c r="RIQ71" s="26">
        <f t="shared" si="194"/>
        <v>0</v>
      </c>
      <c r="RIR71" s="26">
        <f t="shared" si="194"/>
        <v>0</v>
      </c>
      <c r="RIS71" s="26">
        <f t="shared" ref="RIS71:RLD71" si="195">SUM(RIS67:RIS70)</f>
        <v>0</v>
      </c>
      <c r="RIT71" s="26">
        <f t="shared" si="195"/>
        <v>0</v>
      </c>
      <c r="RIU71" s="26">
        <f t="shared" si="195"/>
        <v>0</v>
      </c>
      <c r="RIV71" s="26">
        <f t="shared" si="195"/>
        <v>0</v>
      </c>
      <c r="RIW71" s="26">
        <f t="shared" si="195"/>
        <v>0</v>
      </c>
      <c r="RIX71" s="26">
        <f t="shared" si="195"/>
        <v>0</v>
      </c>
      <c r="RIY71" s="26">
        <f t="shared" si="195"/>
        <v>0</v>
      </c>
      <c r="RIZ71" s="26">
        <f t="shared" si="195"/>
        <v>0</v>
      </c>
      <c r="RJA71" s="26">
        <f t="shared" si="195"/>
        <v>0</v>
      </c>
      <c r="RJB71" s="26">
        <f t="shared" si="195"/>
        <v>0</v>
      </c>
      <c r="RJC71" s="26">
        <f t="shared" si="195"/>
        <v>0</v>
      </c>
      <c r="RJD71" s="26">
        <f t="shared" si="195"/>
        <v>0</v>
      </c>
      <c r="RJE71" s="26">
        <f t="shared" si="195"/>
        <v>0</v>
      </c>
      <c r="RJF71" s="26">
        <f t="shared" si="195"/>
        <v>0</v>
      </c>
      <c r="RJG71" s="26">
        <f t="shared" si="195"/>
        <v>0</v>
      </c>
      <c r="RJH71" s="26">
        <f t="shared" si="195"/>
        <v>0</v>
      </c>
      <c r="RJI71" s="26">
        <f t="shared" si="195"/>
        <v>0</v>
      </c>
      <c r="RJJ71" s="26">
        <f t="shared" si="195"/>
        <v>0</v>
      </c>
      <c r="RJK71" s="26">
        <f t="shared" si="195"/>
        <v>0</v>
      </c>
      <c r="RJL71" s="26">
        <f t="shared" si="195"/>
        <v>0</v>
      </c>
      <c r="RJM71" s="26">
        <f t="shared" si="195"/>
        <v>0</v>
      </c>
      <c r="RJN71" s="26">
        <f t="shared" si="195"/>
        <v>0</v>
      </c>
      <c r="RJO71" s="26">
        <f t="shared" si="195"/>
        <v>0</v>
      </c>
      <c r="RJP71" s="26">
        <f t="shared" si="195"/>
        <v>0</v>
      </c>
      <c r="RJQ71" s="26">
        <f t="shared" si="195"/>
        <v>0</v>
      </c>
      <c r="RJR71" s="26">
        <f t="shared" si="195"/>
        <v>0</v>
      </c>
      <c r="RJS71" s="26">
        <f t="shared" si="195"/>
        <v>0</v>
      </c>
      <c r="RJT71" s="26">
        <f t="shared" si="195"/>
        <v>0</v>
      </c>
      <c r="RJU71" s="26">
        <f t="shared" si="195"/>
        <v>0</v>
      </c>
      <c r="RJV71" s="26">
        <f t="shared" si="195"/>
        <v>0</v>
      </c>
      <c r="RJW71" s="26">
        <f t="shared" si="195"/>
        <v>0</v>
      </c>
      <c r="RJX71" s="26">
        <f t="shared" si="195"/>
        <v>0</v>
      </c>
      <c r="RJY71" s="26">
        <f t="shared" si="195"/>
        <v>0</v>
      </c>
      <c r="RJZ71" s="26">
        <f t="shared" si="195"/>
        <v>0</v>
      </c>
      <c r="RKA71" s="26">
        <f t="shared" si="195"/>
        <v>0</v>
      </c>
      <c r="RKB71" s="26">
        <f t="shared" si="195"/>
        <v>0</v>
      </c>
      <c r="RKC71" s="26">
        <f t="shared" si="195"/>
        <v>0</v>
      </c>
      <c r="RKD71" s="26">
        <f t="shared" si="195"/>
        <v>0</v>
      </c>
      <c r="RKE71" s="26">
        <f t="shared" si="195"/>
        <v>0</v>
      </c>
      <c r="RKF71" s="26">
        <f t="shared" si="195"/>
        <v>0</v>
      </c>
      <c r="RKG71" s="26">
        <f t="shared" si="195"/>
        <v>0</v>
      </c>
      <c r="RKH71" s="26">
        <f t="shared" si="195"/>
        <v>0</v>
      </c>
      <c r="RKI71" s="26">
        <f t="shared" si="195"/>
        <v>0</v>
      </c>
      <c r="RKJ71" s="26">
        <f t="shared" si="195"/>
        <v>0</v>
      </c>
      <c r="RKK71" s="26">
        <f t="shared" si="195"/>
        <v>0</v>
      </c>
      <c r="RKL71" s="26">
        <f t="shared" si="195"/>
        <v>0</v>
      </c>
      <c r="RKM71" s="26">
        <f t="shared" si="195"/>
        <v>0</v>
      </c>
      <c r="RKN71" s="26">
        <f t="shared" si="195"/>
        <v>0</v>
      </c>
      <c r="RKO71" s="26">
        <f t="shared" si="195"/>
        <v>0</v>
      </c>
      <c r="RKP71" s="26">
        <f t="shared" si="195"/>
        <v>0</v>
      </c>
      <c r="RKQ71" s="26">
        <f t="shared" si="195"/>
        <v>0</v>
      </c>
      <c r="RKR71" s="26">
        <f t="shared" si="195"/>
        <v>0</v>
      </c>
      <c r="RKS71" s="26">
        <f t="shared" si="195"/>
        <v>0</v>
      </c>
      <c r="RKT71" s="26">
        <f t="shared" si="195"/>
        <v>0</v>
      </c>
      <c r="RKU71" s="26">
        <f t="shared" si="195"/>
        <v>0</v>
      </c>
      <c r="RKV71" s="26">
        <f t="shared" si="195"/>
        <v>0</v>
      </c>
      <c r="RKW71" s="26">
        <f t="shared" si="195"/>
        <v>0</v>
      </c>
      <c r="RKX71" s="26">
        <f t="shared" si="195"/>
        <v>0</v>
      </c>
      <c r="RKY71" s="26">
        <f t="shared" si="195"/>
        <v>0</v>
      </c>
      <c r="RKZ71" s="26">
        <f t="shared" si="195"/>
        <v>0</v>
      </c>
      <c r="RLA71" s="26">
        <f t="shared" si="195"/>
        <v>0</v>
      </c>
      <c r="RLB71" s="26">
        <f t="shared" si="195"/>
        <v>0</v>
      </c>
      <c r="RLC71" s="26">
        <f t="shared" si="195"/>
        <v>0</v>
      </c>
      <c r="RLD71" s="26">
        <f t="shared" si="195"/>
        <v>0</v>
      </c>
      <c r="RLE71" s="26">
        <f t="shared" ref="RLE71:RNP71" si="196">SUM(RLE67:RLE70)</f>
        <v>0</v>
      </c>
      <c r="RLF71" s="26">
        <f t="shared" si="196"/>
        <v>0</v>
      </c>
      <c r="RLG71" s="26">
        <f t="shared" si="196"/>
        <v>0</v>
      </c>
      <c r="RLH71" s="26">
        <f t="shared" si="196"/>
        <v>0</v>
      </c>
      <c r="RLI71" s="26">
        <f t="shared" si="196"/>
        <v>0</v>
      </c>
      <c r="RLJ71" s="26">
        <f t="shared" si="196"/>
        <v>0</v>
      </c>
      <c r="RLK71" s="26">
        <f t="shared" si="196"/>
        <v>0</v>
      </c>
      <c r="RLL71" s="26">
        <f t="shared" si="196"/>
        <v>0</v>
      </c>
      <c r="RLM71" s="26">
        <f t="shared" si="196"/>
        <v>0</v>
      </c>
      <c r="RLN71" s="26">
        <f t="shared" si="196"/>
        <v>0</v>
      </c>
      <c r="RLO71" s="26">
        <f t="shared" si="196"/>
        <v>0</v>
      </c>
      <c r="RLP71" s="26">
        <f t="shared" si="196"/>
        <v>0</v>
      </c>
      <c r="RLQ71" s="26">
        <f t="shared" si="196"/>
        <v>0</v>
      </c>
      <c r="RLR71" s="26">
        <f t="shared" si="196"/>
        <v>0</v>
      </c>
      <c r="RLS71" s="26">
        <f t="shared" si="196"/>
        <v>0</v>
      </c>
      <c r="RLT71" s="26">
        <f t="shared" si="196"/>
        <v>0</v>
      </c>
      <c r="RLU71" s="26">
        <f t="shared" si="196"/>
        <v>0</v>
      </c>
      <c r="RLV71" s="26">
        <f t="shared" si="196"/>
        <v>0</v>
      </c>
      <c r="RLW71" s="26">
        <f t="shared" si="196"/>
        <v>0</v>
      </c>
      <c r="RLX71" s="26">
        <f t="shared" si="196"/>
        <v>0</v>
      </c>
      <c r="RLY71" s="26">
        <f t="shared" si="196"/>
        <v>0</v>
      </c>
      <c r="RLZ71" s="26">
        <f t="shared" si="196"/>
        <v>0</v>
      </c>
      <c r="RMA71" s="26">
        <f t="shared" si="196"/>
        <v>0</v>
      </c>
      <c r="RMB71" s="26">
        <f t="shared" si="196"/>
        <v>0</v>
      </c>
      <c r="RMC71" s="26">
        <f t="shared" si="196"/>
        <v>0</v>
      </c>
      <c r="RMD71" s="26">
        <f t="shared" si="196"/>
        <v>0</v>
      </c>
      <c r="RME71" s="26">
        <f t="shared" si="196"/>
        <v>0</v>
      </c>
      <c r="RMF71" s="26">
        <f t="shared" si="196"/>
        <v>0</v>
      </c>
      <c r="RMG71" s="26">
        <f t="shared" si="196"/>
        <v>0</v>
      </c>
      <c r="RMH71" s="26">
        <f t="shared" si="196"/>
        <v>0</v>
      </c>
      <c r="RMI71" s="26">
        <f t="shared" si="196"/>
        <v>0</v>
      </c>
      <c r="RMJ71" s="26">
        <f t="shared" si="196"/>
        <v>0</v>
      </c>
      <c r="RMK71" s="26">
        <f t="shared" si="196"/>
        <v>0</v>
      </c>
      <c r="RML71" s="26">
        <f t="shared" si="196"/>
        <v>0</v>
      </c>
      <c r="RMM71" s="26">
        <f t="shared" si="196"/>
        <v>0</v>
      </c>
      <c r="RMN71" s="26">
        <f t="shared" si="196"/>
        <v>0</v>
      </c>
      <c r="RMO71" s="26">
        <f t="shared" si="196"/>
        <v>0</v>
      </c>
      <c r="RMP71" s="26">
        <f t="shared" si="196"/>
        <v>0</v>
      </c>
      <c r="RMQ71" s="26">
        <f t="shared" si="196"/>
        <v>0</v>
      </c>
      <c r="RMR71" s="26">
        <f t="shared" si="196"/>
        <v>0</v>
      </c>
      <c r="RMS71" s="26">
        <f t="shared" si="196"/>
        <v>0</v>
      </c>
      <c r="RMT71" s="26">
        <f t="shared" si="196"/>
        <v>0</v>
      </c>
      <c r="RMU71" s="26">
        <f t="shared" si="196"/>
        <v>0</v>
      </c>
      <c r="RMV71" s="26">
        <f t="shared" si="196"/>
        <v>0</v>
      </c>
      <c r="RMW71" s="26">
        <f t="shared" si="196"/>
        <v>0</v>
      </c>
      <c r="RMX71" s="26">
        <f t="shared" si="196"/>
        <v>0</v>
      </c>
      <c r="RMY71" s="26">
        <f t="shared" si="196"/>
        <v>0</v>
      </c>
      <c r="RMZ71" s="26">
        <f t="shared" si="196"/>
        <v>0</v>
      </c>
      <c r="RNA71" s="26">
        <f t="shared" si="196"/>
        <v>0</v>
      </c>
      <c r="RNB71" s="26">
        <f t="shared" si="196"/>
        <v>0</v>
      </c>
      <c r="RNC71" s="26">
        <f t="shared" si="196"/>
        <v>0</v>
      </c>
      <c r="RND71" s="26">
        <f t="shared" si="196"/>
        <v>0</v>
      </c>
      <c r="RNE71" s="26">
        <f t="shared" si="196"/>
        <v>0</v>
      </c>
      <c r="RNF71" s="26">
        <f t="shared" si="196"/>
        <v>0</v>
      </c>
      <c r="RNG71" s="26">
        <f t="shared" si="196"/>
        <v>0</v>
      </c>
      <c r="RNH71" s="26">
        <f t="shared" si="196"/>
        <v>0</v>
      </c>
      <c r="RNI71" s="26">
        <f t="shared" si="196"/>
        <v>0</v>
      </c>
      <c r="RNJ71" s="26">
        <f t="shared" si="196"/>
        <v>0</v>
      </c>
      <c r="RNK71" s="26">
        <f t="shared" si="196"/>
        <v>0</v>
      </c>
      <c r="RNL71" s="26">
        <f t="shared" si="196"/>
        <v>0</v>
      </c>
      <c r="RNM71" s="26">
        <f t="shared" si="196"/>
        <v>0</v>
      </c>
      <c r="RNN71" s="26">
        <f t="shared" si="196"/>
        <v>0</v>
      </c>
      <c r="RNO71" s="26">
        <f t="shared" si="196"/>
        <v>0</v>
      </c>
      <c r="RNP71" s="26">
        <f t="shared" si="196"/>
        <v>0</v>
      </c>
      <c r="RNQ71" s="26">
        <f t="shared" ref="RNQ71:RQB71" si="197">SUM(RNQ67:RNQ70)</f>
        <v>0</v>
      </c>
      <c r="RNR71" s="26">
        <f t="shared" si="197"/>
        <v>0</v>
      </c>
      <c r="RNS71" s="26">
        <f t="shared" si="197"/>
        <v>0</v>
      </c>
      <c r="RNT71" s="26">
        <f t="shared" si="197"/>
        <v>0</v>
      </c>
      <c r="RNU71" s="26">
        <f t="shared" si="197"/>
        <v>0</v>
      </c>
      <c r="RNV71" s="26">
        <f t="shared" si="197"/>
        <v>0</v>
      </c>
      <c r="RNW71" s="26">
        <f t="shared" si="197"/>
        <v>0</v>
      </c>
      <c r="RNX71" s="26">
        <f t="shared" si="197"/>
        <v>0</v>
      </c>
      <c r="RNY71" s="26">
        <f t="shared" si="197"/>
        <v>0</v>
      </c>
      <c r="RNZ71" s="26">
        <f t="shared" si="197"/>
        <v>0</v>
      </c>
      <c r="ROA71" s="26">
        <f t="shared" si="197"/>
        <v>0</v>
      </c>
      <c r="ROB71" s="26">
        <f t="shared" si="197"/>
        <v>0</v>
      </c>
      <c r="ROC71" s="26">
        <f t="shared" si="197"/>
        <v>0</v>
      </c>
      <c r="ROD71" s="26">
        <f t="shared" si="197"/>
        <v>0</v>
      </c>
      <c r="ROE71" s="26">
        <f t="shared" si="197"/>
        <v>0</v>
      </c>
      <c r="ROF71" s="26">
        <f t="shared" si="197"/>
        <v>0</v>
      </c>
      <c r="ROG71" s="26">
        <f t="shared" si="197"/>
        <v>0</v>
      </c>
      <c r="ROH71" s="26">
        <f t="shared" si="197"/>
        <v>0</v>
      </c>
      <c r="ROI71" s="26">
        <f t="shared" si="197"/>
        <v>0</v>
      </c>
      <c r="ROJ71" s="26">
        <f t="shared" si="197"/>
        <v>0</v>
      </c>
      <c r="ROK71" s="26">
        <f t="shared" si="197"/>
        <v>0</v>
      </c>
      <c r="ROL71" s="26">
        <f t="shared" si="197"/>
        <v>0</v>
      </c>
      <c r="ROM71" s="26">
        <f t="shared" si="197"/>
        <v>0</v>
      </c>
      <c r="RON71" s="26">
        <f t="shared" si="197"/>
        <v>0</v>
      </c>
      <c r="ROO71" s="26">
        <f t="shared" si="197"/>
        <v>0</v>
      </c>
      <c r="ROP71" s="26">
        <f t="shared" si="197"/>
        <v>0</v>
      </c>
      <c r="ROQ71" s="26">
        <f t="shared" si="197"/>
        <v>0</v>
      </c>
      <c r="ROR71" s="26">
        <f t="shared" si="197"/>
        <v>0</v>
      </c>
      <c r="ROS71" s="26">
        <f t="shared" si="197"/>
        <v>0</v>
      </c>
      <c r="ROT71" s="26">
        <f t="shared" si="197"/>
        <v>0</v>
      </c>
      <c r="ROU71" s="26">
        <f t="shared" si="197"/>
        <v>0</v>
      </c>
      <c r="ROV71" s="26">
        <f t="shared" si="197"/>
        <v>0</v>
      </c>
      <c r="ROW71" s="26">
        <f t="shared" si="197"/>
        <v>0</v>
      </c>
      <c r="ROX71" s="26">
        <f t="shared" si="197"/>
        <v>0</v>
      </c>
      <c r="ROY71" s="26">
        <f t="shared" si="197"/>
        <v>0</v>
      </c>
      <c r="ROZ71" s="26">
        <f t="shared" si="197"/>
        <v>0</v>
      </c>
      <c r="RPA71" s="26">
        <f t="shared" si="197"/>
        <v>0</v>
      </c>
      <c r="RPB71" s="26">
        <f t="shared" si="197"/>
        <v>0</v>
      </c>
      <c r="RPC71" s="26">
        <f t="shared" si="197"/>
        <v>0</v>
      </c>
      <c r="RPD71" s="26">
        <f t="shared" si="197"/>
        <v>0</v>
      </c>
      <c r="RPE71" s="26">
        <f t="shared" si="197"/>
        <v>0</v>
      </c>
      <c r="RPF71" s="26">
        <f t="shared" si="197"/>
        <v>0</v>
      </c>
      <c r="RPG71" s="26">
        <f t="shared" si="197"/>
        <v>0</v>
      </c>
      <c r="RPH71" s="26">
        <f t="shared" si="197"/>
        <v>0</v>
      </c>
      <c r="RPI71" s="26">
        <f t="shared" si="197"/>
        <v>0</v>
      </c>
      <c r="RPJ71" s="26">
        <f t="shared" si="197"/>
        <v>0</v>
      </c>
      <c r="RPK71" s="26">
        <f t="shared" si="197"/>
        <v>0</v>
      </c>
      <c r="RPL71" s="26">
        <f t="shared" si="197"/>
        <v>0</v>
      </c>
      <c r="RPM71" s="26">
        <f t="shared" si="197"/>
        <v>0</v>
      </c>
      <c r="RPN71" s="26">
        <f t="shared" si="197"/>
        <v>0</v>
      </c>
      <c r="RPO71" s="26">
        <f t="shared" si="197"/>
        <v>0</v>
      </c>
      <c r="RPP71" s="26">
        <f t="shared" si="197"/>
        <v>0</v>
      </c>
      <c r="RPQ71" s="26">
        <f t="shared" si="197"/>
        <v>0</v>
      </c>
      <c r="RPR71" s="26">
        <f t="shared" si="197"/>
        <v>0</v>
      </c>
      <c r="RPS71" s="26">
        <f t="shared" si="197"/>
        <v>0</v>
      </c>
      <c r="RPT71" s="26">
        <f t="shared" si="197"/>
        <v>0</v>
      </c>
      <c r="RPU71" s="26">
        <f t="shared" si="197"/>
        <v>0</v>
      </c>
      <c r="RPV71" s="26">
        <f t="shared" si="197"/>
        <v>0</v>
      </c>
      <c r="RPW71" s="26">
        <f t="shared" si="197"/>
        <v>0</v>
      </c>
      <c r="RPX71" s="26">
        <f t="shared" si="197"/>
        <v>0</v>
      </c>
      <c r="RPY71" s="26">
        <f t="shared" si="197"/>
        <v>0</v>
      </c>
      <c r="RPZ71" s="26">
        <f t="shared" si="197"/>
        <v>0</v>
      </c>
      <c r="RQA71" s="26">
        <f t="shared" si="197"/>
        <v>0</v>
      </c>
      <c r="RQB71" s="26">
        <f t="shared" si="197"/>
        <v>0</v>
      </c>
      <c r="RQC71" s="26">
        <f t="shared" ref="RQC71:RSN71" si="198">SUM(RQC67:RQC70)</f>
        <v>0</v>
      </c>
      <c r="RQD71" s="26">
        <f t="shared" si="198"/>
        <v>0</v>
      </c>
      <c r="RQE71" s="26">
        <f t="shared" si="198"/>
        <v>0</v>
      </c>
      <c r="RQF71" s="26">
        <f t="shared" si="198"/>
        <v>0</v>
      </c>
      <c r="RQG71" s="26">
        <f t="shared" si="198"/>
        <v>0</v>
      </c>
      <c r="RQH71" s="26">
        <f t="shared" si="198"/>
        <v>0</v>
      </c>
      <c r="RQI71" s="26">
        <f t="shared" si="198"/>
        <v>0</v>
      </c>
      <c r="RQJ71" s="26">
        <f t="shared" si="198"/>
        <v>0</v>
      </c>
      <c r="RQK71" s="26">
        <f t="shared" si="198"/>
        <v>0</v>
      </c>
      <c r="RQL71" s="26">
        <f t="shared" si="198"/>
        <v>0</v>
      </c>
      <c r="RQM71" s="26">
        <f t="shared" si="198"/>
        <v>0</v>
      </c>
      <c r="RQN71" s="26">
        <f t="shared" si="198"/>
        <v>0</v>
      </c>
      <c r="RQO71" s="26">
        <f t="shared" si="198"/>
        <v>0</v>
      </c>
      <c r="RQP71" s="26">
        <f t="shared" si="198"/>
        <v>0</v>
      </c>
      <c r="RQQ71" s="26">
        <f t="shared" si="198"/>
        <v>0</v>
      </c>
      <c r="RQR71" s="26">
        <f t="shared" si="198"/>
        <v>0</v>
      </c>
      <c r="RQS71" s="26">
        <f t="shared" si="198"/>
        <v>0</v>
      </c>
      <c r="RQT71" s="26">
        <f t="shared" si="198"/>
        <v>0</v>
      </c>
      <c r="RQU71" s="26">
        <f t="shared" si="198"/>
        <v>0</v>
      </c>
      <c r="RQV71" s="26">
        <f t="shared" si="198"/>
        <v>0</v>
      </c>
      <c r="RQW71" s="26">
        <f t="shared" si="198"/>
        <v>0</v>
      </c>
      <c r="RQX71" s="26">
        <f t="shared" si="198"/>
        <v>0</v>
      </c>
      <c r="RQY71" s="26">
        <f t="shared" si="198"/>
        <v>0</v>
      </c>
      <c r="RQZ71" s="26">
        <f t="shared" si="198"/>
        <v>0</v>
      </c>
      <c r="RRA71" s="26">
        <f t="shared" si="198"/>
        <v>0</v>
      </c>
      <c r="RRB71" s="26">
        <f t="shared" si="198"/>
        <v>0</v>
      </c>
      <c r="RRC71" s="26">
        <f t="shared" si="198"/>
        <v>0</v>
      </c>
      <c r="RRD71" s="26">
        <f t="shared" si="198"/>
        <v>0</v>
      </c>
      <c r="RRE71" s="26">
        <f t="shared" si="198"/>
        <v>0</v>
      </c>
      <c r="RRF71" s="26">
        <f t="shared" si="198"/>
        <v>0</v>
      </c>
      <c r="RRG71" s="26">
        <f t="shared" si="198"/>
        <v>0</v>
      </c>
      <c r="RRH71" s="26">
        <f t="shared" si="198"/>
        <v>0</v>
      </c>
      <c r="RRI71" s="26">
        <f t="shared" si="198"/>
        <v>0</v>
      </c>
      <c r="RRJ71" s="26">
        <f t="shared" si="198"/>
        <v>0</v>
      </c>
      <c r="RRK71" s="26">
        <f t="shared" si="198"/>
        <v>0</v>
      </c>
      <c r="RRL71" s="26">
        <f t="shared" si="198"/>
        <v>0</v>
      </c>
      <c r="RRM71" s="26">
        <f t="shared" si="198"/>
        <v>0</v>
      </c>
      <c r="RRN71" s="26">
        <f t="shared" si="198"/>
        <v>0</v>
      </c>
      <c r="RRO71" s="26">
        <f t="shared" si="198"/>
        <v>0</v>
      </c>
      <c r="RRP71" s="26">
        <f t="shared" si="198"/>
        <v>0</v>
      </c>
      <c r="RRQ71" s="26">
        <f t="shared" si="198"/>
        <v>0</v>
      </c>
      <c r="RRR71" s="26">
        <f t="shared" si="198"/>
        <v>0</v>
      </c>
      <c r="RRS71" s="26">
        <f t="shared" si="198"/>
        <v>0</v>
      </c>
      <c r="RRT71" s="26">
        <f t="shared" si="198"/>
        <v>0</v>
      </c>
      <c r="RRU71" s="26">
        <f t="shared" si="198"/>
        <v>0</v>
      </c>
      <c r="RRV71" s="26">
        <f t="shared" si="198"/>
        <v>0</v>
      </c>
      <c r="RRW71" s="26">
        <f t="shared" si="198"/>
        <v>0</v>
      </c>
      <c r="RRX71" s="26">
        <f t="shared" si="198"/>
        <v>0</v>
      </c>
      <c r="RRY71" s="26">
        <f t="shared" si="198"/>
        <v>0</v>
      </c>
      <c r="RRZ71" s="26">
        <f t="shared" si="198"/>
        <v>0</v>
      </c>
      <c r="RSA71" s="26">
        <f t="shared" si="198"/>
        <v>0</v>
      </c>
      <c r="RSB71" s="26">
        <f t="shared" si="198"/>
        <v>0</v>
      </c>
      <c r="RSC71" s="26">
        <f t="shared" si="198"/>
        <v>0</v>
      </c>
      <c r="RSD71" s="26">
        <f t="shared" si="198"/>
        <v>0</v>
      </c>
      <c r="RSE71" s="26">
        <f t="shared" si="198"/>
        <v>0</v>
      </c>
      <c r="RSF71" s="26">
        <f t="shared" si="198"/>
        <v>0</v>
      </c>
      <c r="RSG71" s="26">
        <f t="shared" si="198"/>
        <v>0</v>
      </c>
      <c r="RSH71" s="26">
        <f t="shared" si="198"/>
        <v>0</v>
      </c>
      <c r="RSI71" s="26">
        <f t="shared" si="198"/>
        <v>0</v>
      </c>
      <c r="RSJ71" s="26">
        <f t="shared" si="198"/>
        <v>0</v>
      </c>
      <c r="RSK71" s="26">
        <f t="shared" si="198"/>
        <v>0</v>
      </c>
      <c r="RSL71" s="26">
        <f t="shared" si="198"/>
        <v>0</v>
      </c>
      <c r="RSM71" s="26">
        <f t="shared" si="198"/>
        <v>0</v>
      </c>
      <c r="RSN71" s="26">
        <f t="shared" si="198"/>
        <v>0</v>
      </c>
      <c r="RSO71" s="26">
        <f t="shared" ref="RSO71:RUZ71" si="199">SUM(RSO67:RSO70)</f>
        <v>0</v>
      </c>
      <c r="RSP71" s="26">
        <f t="shared" si="199"/>
        <v>0</v>
      </c>
      <c r="RSQ71" s="26">
        <f t="shared" si="199"/>
        <v>0</v>
      </c>
      <c r="RSR71" s="26">
        <f t="shared" si="199"/>
        <v>0</v>
      </c>
      <c r="RSS71" s="26">
        <f t="shared" si="199"/>
        <v>0</v>
      </c>
      <c r="RST71" s="26">
        <f t="shared" si="199"/>
        <v>0</v>
      </c>
      <c r="RSU71" s="26">
        <f t="shared" si="199"/>
        <v>0</v>
      </c>
      <c r="RSV71" s="26">
        <f t="shared" si="199"/>
        <v>0</v>
      </c>
      <c r="RSW71" s="26">
        <f t="shared" si="199"/>
        <v>0</v>
      </c>
      <c r="RSX71" s="26">
        <f t="shared" si="199"/>
        <v>0</v>
      </c>
      <c r="RSY71" s="26">
        <f t="shared" si="199"/>
        <v>0</v>
      </c>
      <c r="RSZ71" s="26">
        <f t="shared" si="199"/>
        <v>0</v>
      </c>
      <c r="RTA71" s="26">
        <f t="shared" si="199"/>
        <v>0</v>
      </c>
      <c r="RTB71" s="26">
        <f t="shared" si="199"/>
        <v>0</v>
      </c>
      <c r="RTC71" s="26">
        <f t="shared" si="199"/>
        <v>0</v>
      </c>
      <c r="RTD71" s="26">
        <f t="shared" si="199"/>
        <v>0</v>
      </c>
      <c r="RTE71" s="26">
        <f t="shared" si="199"/>
        <v>0</v>
      </c>
      <c r="RTF71" s="26">
        <f t="shared" si="199"/>
        <v>0</v>
      </c>
      <c r="RTG71" s="26">
        <f t="shared" si="199"/>
        <v>0</v>
      </c>
      <c r="RTH71" s="26">
        <f t="shared" si="199"/>
        <v>0</v>
      </c>
      <c r="RTI71" s="26">
        <f t="shared" si="199"/>
        <v>0</v>
      </c>
      <c r="RTJ71" s="26">
        <f t="shared" si="199"/>
        <v>0</v>
      </c>
      <c r="RTK71" s="26">
        <f t="shared" si="199"/>
        <v>0</v>
      </c>
      <c r="RTL71" s="26">
        <f t="shared" si="199"/>
        <v>0</v>
      </c>
      <c r="RTM71" s="26">
        <f t="shared" si="199"/>
        <v>0</v>
      </c>
      <c r="RTN71" s="26">
        <f t="shared" si="199"/>
        <v>0</v>
      </c>
      <c r="RTO71" s="26">
        <f t="shared" si="199"/>
        <v>0</v>
      </c>
      <c r="RTP71" s="26">
        <f t="shared" si="199"/>
        <v>0</v>
      </c>
      <c r="RTQ71" s="26">
        <f t="shared" si="199"/>
        <v>0</v>
      </c>
      <c r="RTR71" s="26">
        <f t="shared" si="199"/>
        <v>0</v>
      </c>
      <c r="RTS71" s="26">
        <f t="shared" si="199"/>
        <v>0</v>
      </c>
      <c r="RTT71" s="26">
        <f t="shared" si="199"/>
        <v>0</v>
      </c>
      <c r="RTU71" s="26">
        <f t="shared" si="199"/>
        <v>0</v>
      </c>
      <c r="RTV71" s="26">
        <f t="shared" si="199"/>
        <v>0</v>
      </c>
      <c r="RTW71" s="26">
        <f t="shared" si="199"/>
        <v>0</v>
      </c>
      <c r="RTX71" s="26">
        <f t="shared" si="199"/>
        <v>0</v>
      </c>
      <c r="RTY71" s="26">
        <f t="shared" si="199"/>
        <v>0</v>
      </c>
      <c r="RTZ71" s="26">
        <f t="shared" si="199"/>
        <v>0</v>
      </c>
      <c r="RUA71" s="26">
        <f t="shared" si="199"/>
        <v>0</v>
      </c>
      <c r="RUB71" s="26">
        <f t="shared" si="199"/>
        <v>0</v>
      </c>
      <c r="RUC71" s="26">
        <f t="shared" si="199"/>
        <v>0</v>
      </c>
      <c r="RUD71" s="26">
        <f t="shared" si="199"/>
        <v>0</v>
      </c>
      <c r="RUE71" s="26">
        <f t="shared" si="199"/>
        <v>0</v>
      </c>
      <c r="RUF71" s="26">
        <f t="shared" si="199"/>
        <v>0</v>
      </c>
      <c r="RUG71" s="26">
        <f t="shared" si="199"/>
        <v>0</v>
      </c>
      <c r="RUH71" s="26">
        <f t="shared" si="199"/>
        <v>0</v>
      </c>
      <c r="RUI71" s="26">
        <f t="shared" si="199"/>
        <v>0</v>
      </c>
      <c r="RUJ71" s="26">
        <f t="shared" si="199"/>
        <v>0</v>
      </c>
      <c r="RUK71" s="26">
        <f t="shared" si="199"/>
        <v>0</v>
      </c>
      <c r="RUL71" s="26">
        <f t="shared" si="199"/>
        <v>0</v>
      </c>
      <c r="RUM71" s="26">
        <f t="shared" si="199"/>
        <v>0</v>
      </c>
      <c r="RUN71" s="26">
        <f t="shared" si="199"/>
        <v>0</v>
      </c>
      <c r="RUO71" s="26">
        <f t="shared" si="199"/>
        <v>0</v>
      </c>
      <c r="RUP71" s="26">
        <f t="shared" si="199"/>
        <v>0</v>
      </c>
      <c r="RUQ71" s="26">
        <f t="shared" si="199"/>
        <v>0</v>
      </c>
      <c r="RUR71" s="26">
        <f t="shared" si="199"/>
        <v>0</v>
      </c>
      <c r="RUS71" s="26">
        <f t="shared" si="199"/>
        <v>0</v>
      </c>
      <c r="RUT71" s="26">
        <f t="shared" si="199"/>
        <v>0</v>
      </c>
      <c r="RUU71" s="26">
        <f t="shared" si="199"/>
        <v>0</v>
      </c>
      <c r="RUV71" s="26">
        <f t="shared" si="199"/>
        <v>0</v>
      </c>
      <c r="RUW71" s="26">
        <f t="shared" si="199"/>
        <v>0</v>
      </c>
      <c r="RUX71" s="26">
        <f t="shared" si="199"/>
        <v>0</v>
      </c>
      <c r="RUY71" s="26">
        <f t="shared" si="199"/>
        <v>0</v>
      </c>
      <c r="RUZ71" s="26">
        <f t="shared" si="199"/>
        <v>0</v>
      </c>
      <c r="RVA71" s="26">
        <f t="shared" ref="RVA71:RXL71" si="200">SUM(RVA67:RVA70)</f>
        <v>0</v>
      </c>
      <c r="RVB71" s="26">
        <f t="shared" si="200"/>
        <v>0</v>
      </c>
      <c r="RVC71" s="26">
        <f t="shared" si="200"/>
        <v>0</v>
      </c>
      <c r="RVD71" s="26">
        <f t="shared" si="200"/>
        <v>0</v>
      </c>
      <c r="RVE71" s="26">
        <f t="shared" si="200"/>
        <v>0</v>
      </c>
      <c r="RVF71" s="26">
        <f t="shared" si="200"/>
        <v>0</v>
      </c>
      <c r="RVG71" s="26">
        <f t="shared" si="200"/>
        <v>0</v>
      </c>
      <c r="RVH71" s="26">
        <f t="shared" si="200"/>
        <v>0</v>
      </c>
      <c r="RVI71" s="26">
        <f t="shared" si="200"/>
        <v>0</v>
      </c>
      <c r="RVJ71" s="26">
        <f t="shared" si="200"/>
        <v>0</v>
      </c>
      <c r="RVK71" s="26">
        <f t="shared" si="200"/>
        <v>0</v>
      </c>
      <c r="RVL71" s="26">
        <f t="shared" si="200"/>
        <v>0</v>
      </c>
      <c r="RVM71" s="26">
        <f t="shared" si="200"/>
        <v>0</v>
      </c>
      <c r="RVN71" s="26">
        <f t="shared" si="200"/>
        <v>0</v>
      </c>
      <c r="RVO71" s="26">
        <f t="shared" si="200"/>
        <v>0</v>
      </c>
      <c r="RVP71" s="26">
        <f t="shared" si="200"/>
        <v>0</v>
      </c>
      <c r="RVQ71" s="26">
        <f t="shared" si="200"/>
        <v>0</v>
      </c>
      <c r="RVR71" s="26">
        <f t="shared" si="200"/>
        <v>0</v>
      </c>
      <c r="RVS71" s="26">
        <f t="shared" si="200"/>
        <v>0</v>
      </c>
      <c r="RVT71" s="26">
        <f t="shared" si="200"/>
        <v>0</v>
      </c>
      <c r="RVU71" s="26">
        <f t="shared" si="200"/>
        <v>0</v>
      </c>
      <c r="RVV71" s="26">
        <f t="shared" si="200"/>
        <v>0</v>
      </c>
      <c r="RVW71" s="26">
        <f t="shared" si="200"/>
        <v>0</v>
      </c>
      <c r="RVX71" s="26">
        <f t="shared" si="200"/>
        <v>0</v>
      </c>
      <c r="RVY71" s="26">
        <f t="shared" si="200"/>
        <v>0</v>
      </c>
      <c r="RVZ71" s="26">
        <f t="shared" si="200"/>
        <v>0</v>
      </c>
      <c r="RWA71" s="26">
        <f t="shared" si="200"/>
        <v>0</v>
      </c>
      <c r="RWB71" s="26">
        <f t="shared" si="200"/>
        <v>0</v>
      </c>
      <c r="RWC71" s="26">
        <f t="shared" si="200"/>
        <v>0</v>
      </c>
      <c r="RWD71" s="26">
        <f t="shared" si="200"/>
        <v>0</v>
      </c>
      <c r="RWE71" s="26">
        <f t="shared" si="200"/>
        <v>0</v>
      </c>
      <c r="RWF71" s="26">
        <f t="shared" si="200"/>
        <v>0</v>
      </c>
      <c r="RWG71" s="26">
        <f t="shared" si="200"/>
        <v>0</v>
      </c>
      <c r="RWH71" s="26">
        <f t="shared" si="200"/>
        <v>0</v>
      </c>
      <c r="RWI71" s="26">
        <f t="shared" si="200"/>
        <v>0</v>
      </c>
      <c r="RWJ71" s="26">
        <f t="shared" si="200"/>
        <v>0</v>
      </c>
      <c r="RWK71" s="26">
        <f t="shared" si="200"/>
        <v>0</v>
      </c>
      <c r="RWL71" s="26">
        <f t="shared" si="200"/>
        <v>0</v>
      </c>
      <c r="RWM71" s="26">
        <f t="shared" si="200"/>
        <v>0</v>
      </c>
      <c r="RWN71" s="26">
        <f t="shared" si="200"/>
        <v>0</v>
      </c>
      <c r="RWO71" s="26">
        <f t="shared" si="200"/>
        <v>0</v>
      </c>
      <c r="RWP71" s="26">
        <f t="shared" si="200"/>
        <v>0</v>
      </c>
      <c r="RWQ71" s="26">
        <f t="shared" si="200"/>
        <v>0</v>
      </c>
      <c r="RWR71" s="26">
        <f t="shared" si="200"/>
        <v>0</v>
      </c>
      <c r="RWS71" s="26">
        <f t="shared" si="200"/>
        <v>0</v>
      </c>
      <c r="RWT71" s="26">
        <f t="shared" si="200"/>
        <v>0</v>
      </c>
      <c r="RWU71" s="26">
        <f t="shared" si="200"/>
        <v>0</v>
      </c>
      <c r="RWV71" s="26">
        <f t="shared" si="200"/>
        <v>0</v>
      </c>
      <c r="RWW71" s="26">
        <f t="shared" si="200"/>
        <v>0</v>
      </c>
      <c r="RWX71" s="26">
        <f t="shared" si="200"/>
        <v>0</v>
      </c>
      <c r="RWY71" s="26">
        <f t="shared" si="200"/>
        <v>0</v>
      </c>
      <c r="RWZ71" s="26">
        <f t="shared" si="200"/>
        <v>0</v>
      </c>
      <c r="RXA71" s="26">
        <f t="shared" si="200"/>
        <v>0</v>
      </c>
      <c r="RXB71" s="26">
        <f t="shared" si="200"/>
        <v>0</v>
      </c>
      <c r="RXC71" s="26">
        <f t="shared" si="200"/>
        <v>0</v>
      </c>
      <c r="RXD71" s="26">
        <f t="shared" si="200"/>
        <v>0</v>
      </c>
      <c r="RXE71" s="26">
        <f t="shared" si="200"/>
        <v>0</v>
      </c>
      <c r="RXF71" s="26">
        <f t="shared" si="200"/>
        <v>0</v>
      </c>
      <c r="RXG71" s="26">
        <f t="shared" si="200"/>
        <v>0</v>
      </c>
      <c r="RXH71" s="26">
        <f t="shared" si="200"/>
        <v>0</v>
      </c>
      <c r="RXI71" s="26">
        <f t="shared" si="200"/>
        <v>0</v>
      </c>
      <c r="RXJ71" s="26">
        <f t="shared" si="200"/>
        <v>0</v>
      </c>
      <c r="RXK71" s="26">
        <f t="shared" si="200"/>
        <v>0</v>
      </c>
      <c r="RXL71" s="26">
        <f t="shared" si="200"/>
        <v>0</v>
      </c>
      <c r="RXM71" s="26">
        <f t="shared" ref="RXM71:RZX71" si="201">SUM(RXM67:RXM70)</f>
        <v>0</v>
      </c>
      <c r="RXN71" s="26">
        <f t="shared" si="201"/>
        <v>0</v>
      </c>
      <c r="RXO71" s="26">
        <f t="shared" si="201"/>
        <v>0</v>
      </c>
      <c r="RXP71" s="26">
        <f t="shared" si="201"/>
        <v>0</v>
      </c>
      <c r="RXQ71" s="26">
        <f t="shared" si="201"/>
        <v>0</v>
      </c>
      <c r="RXR71" s="26">
        <f t="shared" si="201"/>
        <v>0</v>
      </c>
      <c r="RXS71" s="26">
        <f t="shared" si="201"/>
        <v>0</v>
      </c>
      <c r="RXT71" s="26">
        <f t="shared" si="201"/>
        <v>0</v>
      </c>
      <c r="RXU71" s="26">
        <f t="shared" si="201"/>
        <v>0</v>
      </c>
      <c r="RXV71" s="26">
        <f t="shared" si="201"/>
        <v>0</v>
      </c>
      <c r="RXW71" s="26">
        <f t="shared" si="201"/>
        <v>0</v>
      </c>
      <c r="RXX71" s="26">
        <f t="shared" si="201"/>
        <v>0</v>
      </c>
      <c r="RXY71" s="26">
        <f t="shared" si="201"/>
        <v>0</v>
      </c>
      <c r="RXZ71" s="26">
        <f t="shared" si="201"/>
        <v>0</v>
      </c>
      <c r="RYA71" s="26">
        <f t="shared" si="201"/>
        <v>0</v>
      </c>
      <c r="RYB71" s="26">
        <f t="shared" si="201"/>
        <v>0</v>
      </c>
      <c r="RYC71" s="26">
        <f t="shared" si="201"/>
        <v>0</v>
      </c>
      <c r="RYD71" s="26">
        <f t="shared" si="201"/>
        <v>0</v>
      </c>
      <c r="RYE71" s="26">
        <f t="shared" si="201"/>
        <v>0</v>
      </c>
      <c r="RYF71" s="26">
        <f t="shared" si="201"/>
        <v>0</v>
      </c>
      <c r="RYG71" s="26">
        <f t="shared" si="201"/>
        <v>0</v>
      </c>
      <c r="RYH71" s="26">
        <f t="shared" si="201"/>
        <v>0</v>
      </c>
      <c r="RYI71" s="26">
        <f t="shared" si="201"/>
        <v>0</v>
      </c>
      <c r="RYJ71" s="26">
        <f t="shared" si="201"/>
        <v>0</v>
      </c>
      <c r="RYK71" s="26">
        <f t="shared" si="201"/>
        <v>0</v>
      </c>
      <c r="RYL71" s="26">
        <f t="shared" si="201"/>
        <v>0</v>
      </c>
      <c r="RYM71" s="26">
        <f t="shared" si="201"/>
        <v>0</v>
      </c>
      <c r="RYN71" s="26">
        <f t="shared" si="201"/>
        <v>0</v>
      </c>
      <c r="RYO71" s="26">
        <f t="shared" si="201"/>
        <v>0</v>
      </c>
      <c r="RYP71" s="26">
        <f t="shared" si="201"/>
        <v>0</v>
      </c>
      <c r="RYQ71" s="26">
        <f t="shared" si="201"/>
        <v>0</v>
      </c>
      <c r="RYR71" s="26">
        <f t="shared" si="201"/>
        <v>0</v>
      </c>
      <c r="RYS71" s="26">
        <f t="shared" si="201"/>
        <v>0</v>
      </c>
      <c r="RYT71" s="26">
        <f t="shared" si="201"/>
        <v>0</v>
      </c>
      <c r="RYU71" s="26">
        <f t="shared" si="201"/>
        <v>0</v>
      </c>
      <c r="RYV71" s="26">
        <f t="shared" si="201"/>
        <v>0</v>
      </c>
      <c r="RYW71" s="26">
        <f t="shared" si="201"/>
        <v>0</v>
      </c>
      <c r="RYX71" s="26">
        <f t="shared" si="201"/>
        <v>0</v>
      </c>
      <c r="RYY71" s="26">
        <f t="shared" si="201"/>
        <v>0</v>
      </c>
      <c r="RYZ71" s="26">
        <f t="shared" si="201"/>
        <v>0</v>
      </c>
      <c r="RZA71" s="26">
        <f t="shared" si="201"/>
        <v>0</v>
      </c>
      <c r="RZB71" s="26">
        <f t="shared" si="201"/>
        <v>0</v>
      </c>
      <c r="RZC71" s="26">
        <f t="shared" si="201"/>
        <v>0</v>
      </c>
      <c r="RZD71" s="26">
        <f t="shared" si="201"/>
        <v>0</v>
      </c>
      <c r="RZE71" s="26">
        <f t="shared" si="201"/>
        <v>0</v>
      </c>
      <c r="RZF71" s="26">
        <f t="shared" si="201"/>
        <v>0</v>
      </c>
      <c r="RZG71" s="26">
        <f t="shared" si="201"/>
        <v>0</v>
      </c>
      <c r="RZH71" s="26">
        <f t="shared" si="201"/>
        <v>0</v>
      </c>
      <c r="RZI71" s="26">
        <f t="shared" si="201"/>
        <v>0</v>
      </c>
      <c r="RZJ71" s="26">
        <f t="shared" si="201"/>
        <v>0</v>
      </c>
      <c r="RZK71" s="26">
        <f t="shared" si="201"/>
        <v>0</v>
      </c>
      <c r="RZL71" s="26">
        <f t="shared" si="201"/>
        <v>0</v>
      </c>
      <c r="RZM71" s="26">
        <f t="shared" si="201"/>
        <v>0</v>
      </c>
      <c r="RZN71" s="26">
        <f t="shared" si="201"/>
        <v>0</v>
      </c>
      <c r="RZO71" s="26">
        <f t="shared" si="201"/>
        <v>0</v>
      </c>
      <c r="RZP71" s="26">
        <f t="shared" si="201"/>
        <v>0</v>
      </c>
      <c r="RZQ71" s="26">
        <f t="shared" si="201"/>
        <v>0</v>
      </c>
      <c r="RZR71" s="26">
        <f t="shared" si="201"/>
        <v>0</v>
      </c>
      <c r="RZS71" s="26">
        <f t="shared" si="201"/>
        <v>0</v>
      </c>
      <c r="RZT71" s="26">
        <f t="shared" si="201"/>
        <v>0</v>
      </c>
      <c r="RZU71" s="26">
        <f t="shared" si="201"/>
        <v>0</v>
      </c>
      <c r="RZV71" s="26">
        <f t="shared" si="201"/>
        <v>0</v>
      </c>
      <c r="RZW71" s="26">
        <f t="shared" si="201"/>
        <v>0</v>
      </c>
      <c r="RZX71" s="26">
        <f t="shared" si="201"/>
        <v>0</v>
      </c>
      <c r="RZY71" s="26">
        <f t="shared" ref="RZY71:SCJ71" si="202">SUM(RZY67:RZY70)</f>
        <v>0</v>
      </c>
      <c r="RZZ71" s="26">
        <f t="shared" si="202"/>
        <v>0</v>
      </c>
      <c r="SAA71" s="26">
        <f t="shared" si="202"/>
        <v>0</v>
      </c>
      <c r="SAB71" s="26">
        <f t="shared" si="202"/>
        <v>0</v>
      </c>
      <c r="SAC71" s="26">
        <f t="shared" si="202"/>
        <v>0</v>
      </c>
      <c r="SAD71" s="26">
        <f t="shared" si="202"/>
        <v>0</v>
      </c>
      <c r="SAE71" s="26">
        <f t="shared" si="202"/>
        <v>0</v>
      </c>
      <c r="SAF71" s="26">
        <f t="shared" si="202"/>
        <v>0</v>
      </c>
      <c r="SAG71" s="26">
        <f t="shared" si="202"/>
        <v>0</v>
      </c>
      <c r="SAH71" s="26">
        <f t="shared" si="202"/>
        <v>0</v>
      </c>
      <c r="SAI71" s="26">
        <f t="shared" si="202"/>
        <v>0</v>
      </c>
      <c r="SAJ71" s="26">
        <f t="shared" si="202"/>
        <v>0</v>
      </c>
      <c r="SAK71" s="26">
        <f t="shared" si="202"/>
        <v>0</v>
      </c>
      <c r="SAL71" s="26">
        <f t="shared" si="202"/>
        <v>0</v>
      </c>
      <c r="SAM71" s="26">
        <f t="shared" si="202"/>
        <v>0</v>
      </c>
      <c r="SAN71" s="26">
        <f t="shared" si="202"/>
        <v>0</v>
      </c>
      <c r="SAO71" s="26">
        <f t="shared" si="202"/>
        <v>0</v>
      </c>
      <c r="SAP71" s="26">
        <f t="shared" si="202"/>
        <v>0</v>
      </c>
      <c r="SAQ71" s="26">
        <f t="shared" si="202"/>
        <v>0</v>
      </c>
      <c r="SAR71" s="26">
        <f t="shared" si="202"/>
        <v>0</v>
      </c>
      <c r="SAS71" s="26">
        <f t="shared" si="202"/>
        <v>0</v>
      </c>
      <c r="SAT71" s="26">
        <f t="shared" si="202"/>
        <v>0</v>
      </c>
      <c r="SAU71" s="26">
        <f t="shared" si="202"/>
        <v>0</v>
      </c>
      <c r="SAV71" s="26">
        <f t="shared" si="202"/>
        <v>0</v>
      </c>
      <c r="SAW71" s="26">
        <f t="shared" si="202"/>
        <v>0</v>
      </c>
      <c r="SAX71" s="26">
        <f t="shared" si="202"/>
        <v>0</v>
      </c>
      <c r="SAY71" s="26">
        <f t="shared" si="202"/>
        <v>0</v>
      </c>
      <c r="SAZ71" s="26">
        <f t="shared" si="202"/>
        <v>0</v>
      </c>
      <c r="SBA71" s="26">
        <f t="shared" si="202"/>
        <v>0</v>
      </c>
      <c r="SBB71" s="26">
        <f t="shared" si="202"/>
        <v>0</v>
      </c>
      <c r="SBC71" s="26">
        <f t="shared" si="202"/>
        <v>0</v>
      </c>
      <c r="SBD71" s="26">
        <f t="shared" si="202"/>
        <v>0</v>
      </c>
      <c r="SBE71" s="26">
        <f t="shared" si="202"/>
        <v>0</v>
      </c>
      <c r="SBF71" s="26">
        <f t="shared" si="202"/>
        <v>0</v>
      </c>
      <c r="SBG71" s="26">
        <f t="shared" si="202"/>
        <v>0</v>
      </c>
      <c r="SBH71" s="26">
        <f t="shared" si="202"/>
        <v>0</v>
      </c>
      <c r="SBI71" s="26">
        <f t="shared" si="202"/>
        <v>0</v>
      </c>
      <c r="SBJ71" s="26">
        <f t="shared" si="202"/>
        <v>0</v>
      </c>
      <c r="SBK71" s="26">
        <f t="shared" si="202"/>
        <v>0</v>
      </c>
      <c r="SBL71" s="26">
        <f t="shared" si="202"/>
        <v>0</v>
      </c>
      <c r="SBM71" s="26">
        <f t="shared" si="202"/>
        <v>0</v>
      </c>
      <c r="SBN71" s="26">
        <f t="shared" si="202"/>
        <v>0</v>
      </c>
      <c r="SBO71" s="26">
        <f t="shared" si="202"/>
        <v>0</v>
      </c>
      <c r="SBP71" s="26">
        <f t="shared" si="202"/>
        <v>0</v>
      </c>
      <c r="SBQ71" s="26">
        <f t="shared" si="202"/>
        <v>0</v>
      </c>
      <c r="SBR71" s="26">
        <f t="shared" si="202"/>
        <v>0</v>
      </c>
      <c r="SBS71" s="26">
        <f t="shared" si="202"/>
        <v>0</v>
      </c>
      <c r="SBT71" s="26">
        <f t="shared" si="202"/>
        <v>0</v>
      </c>
      <c r="SBU71" s="26">
        <f t="shared" si="202"/>
        <v>0</v>
      </c>
      <c r="SBV71" s="26">
        <f t="shared" si="202"/>
        <v>0</v>
      </c>
      <c r="SBW71" s="26">
        <f t="shared" si="202"/>
        <v>0</v>
      </c>
      <c r="SBX71" s="26">
        <f t="shared" si="202"/>
        <v>0</v>
      </c>
      <c r="SBY71" s="26">
        <f t="shared" si="202"/>
        <v>0</v>
      </c>
      <c r="SBZ71" s="26">
        <f t="shared" si="202"/>
        <v>0</v>
      </c>
      <c r="SCA71" s="26">
        <f t="shared" si="202"/>
        <v>0</v>
      </c>
      <c r="SCB71" s="26">
        <f t="shared" si="202"/>
        <v>0</v>
      </c>
      <c r="SCC71" s="26">
        <f t="shared" si="202"/>
        <v>0</v>
      </c>
      <c r="SCD71" s="26">
        <f t="shared" si="202"/>
        <v>0</v>
      </c>
      <c r="SCE71" s="26">
        <f t="shared" si="202"/>
        <v>0</v>
      </c>
      <c r="SCF71" s="26">
        <f t="shared" si="202"/>
        <v>0</v>
      </c>
      <c r="SCG71" s="26">
        <f t="shared" si="202"/>
        <v>0</v>
      </c>
      <c r="SCH71" s="26">
        <f t="shared" si="202"/>
        <v>0</v>
      </c>
      <c r="SCI71" s="26">
        <f t="shared" si="202"/>
        <v>0</v>
      </c>
      <c r="SCJ71" s="26">
        <f t="shared" si="202"/>
        <v>0</v>
      </c>
      <c r="SCK71" s="26">
        <f t="shared" ref="SCK71:SEV71" si="203">SUM(SCK67:SCK70)</f>
        <v>0</v>
      </c>
      <c r="SCL71" s="26">
        <f t="shared" si="203"/>
        <v>0</v>
      </c>
      <c r="SCM71" s="26">
        <f t="shared" si="203"/>
        <v>0</v>
      </c>
      <c r="SCN71" s="26">
        <f t="shared" si="203"/>
        <v>0</v>
      </c>
      <c r="SCO71" s="26">
        <f t="shared" si="203"/>
        <v>0</v>
      </c>
      <c r="SCP71" s="26">
        <f t="shared" si="203"/>
        <v>0</v>
      </c>
      <c r="SCQ71" s="26">
        <f t="shared" si="203"/>
        <v>0</v>
      </c>
      <c r="SCR71" s="26">
        <f t="shared" si="203"/>
        <v>0</v>
      </c>
      <c r="SCS71" s="26">
        <f t="shared" si="203"/>
        <v>0</v>
      </c>
      <c r="SCT71" s="26">
        <f t="shared" si="203"/>
        <v>0</v>
      </c>
      <c r="SCU71" s="26">
        <f t="shared" si="203"/>
        <v>0</v>
      </c>
      <c r="SCV71" s="26">
        <f t="shared" si="203"/>
        <v>0</v>
      </c>
      <c r="SCW71" s="26">
        <f t="shared" si="203"/>
        <v>0</v>
      </c>
      <c r="SCX71" s="26">
        <f t="shared" si="203"/>
        <v>0</v>
      </c>
      <c r="SCY71" s="26">
        <f t="shared" si="203"/>
        <v>0</v>
      </c>
      <c r="SCZ71" s="26">
        <f t="shared" si="203"/>
        <v>0</v>
      </c>
      <c r="SDA71" s="26">
        <f t="shared" si="203"/>
        <v>0</v>
      </c>
      <c r="SDB71" s="26">
        <f t="shared" si="203"/>
        <v>0</v>
      </c>
      <c r="SDC71" s="26">
        <f t="shared" si="203"/>
        <v>0</v>
      </c>
      <c r="SDD71" s="26">
        <f t="shared" si="203"/>
        <v>0</v>
      </c>
      <c r="SDE71" s="26">
        <f t="shared" si="203"/>
        <v>0</v>
      </c>
      <c r="SDF71" s="26">
        <f t="shared" si="203"/>
        <v>0</v>
      </c>
      <c r="SDG71" s="26">
        <f t="shared" si="203"/>
        <v>0</v>
      </c>
      <c r="SDH71" s="26">
        <f t="shared" si="203"/>
        <v>0</v>
      </c>
      <c r="SDI71" s="26">
        <f t="shared" si="203"/>
        <v>0</v>
      </c>
      <c r="SDJ71" s="26">
        <f t="shared" si="203"/>
        <v>0</v>
      </c>
      <c r="SDK71" s="26">
        <f t="shared" si="203"/>
        <v>0</v>
      </c>
      <c r="SDL71" s="26">
        <f t="shared" si="203"/>
        <v>0</v>
      </c>
      <c r="SDM71" s="26">
        <f t="shared" si="203"/>
        <v>0</v>
      </c>
      <c r="SDN71" s="26">
        <f t="shared" si="203"/>
        <v>0</v>
      </c>
      <c r="SDO71" s="26">
        <f t="shared" si="203"/>
        <v>0</v>
      </c>
      <c r="SDP71" s="26">
        <f t="shared" si="203"/>
        <v>0</v>
      </c>
      <c r="SDQ71" s="26">
        <f t="shared" si="203"/>
        <v>0</v>
      </c>
      <c r="SDR71" s="26">
        <f t="shared" si="203"/>
        <v>0</v>
      </c>
      <c r="SDS71" s="26">
        <f t="shared" si="203"/>
        <v>0</v>
      </c>
      <c r="SDT71" s="26">
        <f t="shared" si="203"/>
        <v>0</v>
      </c>
      <c r="SDU71" s="26">
        <f t="shared" si="203"/>
        <v>0</v>
      </c>
      <c r="SDV71" s="26">
        <f t="shared" si="203"/>
        <v>0</v>
      </c>
      <c r="SDW71" s="26">
        <f t="shared" si="203"/>
        <v>0</v>
      </c>
      <c r="SDX71" s="26">
        <f t="shared" si="203"/>
        <v>0</v>
      </c>
      <c r="SDY71" s="26">
        <f t="shared" si="203"/>
        <v>0</v>
      </c>
      <c r="SDZ71" s="26">
        <f t="shared" si="203"/>
        <v>0</v>
      </c>
      <c r="SEA71" s="26">
        <f t="shared" si="203"/>
        <v>0</v>
      </c>
      <c r="SEB71" s="26">
        <f t="shared" si="203"/>
        <v>0</v>
      </c>
      <c r="SEC71" s="26">
        <f t="shared" si="203"/>
        <v>0</v>
      </c>
      <c r="SED71" s="26">
        <f t="shared" si="203"/>
        <v>0</v>
      </c>
      <c r="SEE71" s="26">
        <f t="shared" si="203"/>
        <v>0</v>
      </c>
      <c r="SEF71" s="26">
        <f t="shared" si="203"/>
        <v>0</v>
      </c>
      <c r="SEG71" s="26">
        <f t="shared" si="203"/>
        <v>0</v>
      </c>
      <c r="SEH71" s="26">
        <f t="shared" si="203"/>
        <v>0</v>
      </c>
      <c r="SEI71" s="26">
        <f t="shared" si="203"/>
        <v>0</v>
      </c>
      <c r="SEJ71" s="26">
        <f t="shared" si="203"/>
        <v>0</v>
      </c>
      <c r="SEK71" s="26">
        <f t="shared" si="203"/>
        <v>0</v>
      </c>
      <c r="SEL71" s="26">
        <f t="shared" si="203"/>
        <v>0</v>
      </c>
      <c r="SEM71" s="26">
        <f t="shared" si="203"/>
        <v>0</v>
      </c>
      <c r="SEN71" s="26">
        <f t="shared" si="203"/>
        <v>0</v>
      </c>
      <c r="SEO71" s="26">
        <f t="shared" si="203"/>
        <v>0</v>
      </c>
      <c r="SEP71" s="26">
        <f t="shared" si="203"/>
        <v>0</v>
      </c>
      <c r="SEQ71" s="26">
        <f t="shared" si="203"/>
        <v>0</v>
      </c>
      <c r="SER71" s="26">
        <f t="shared" si="203"/>
        <v>0</v>
      </c>
      <c r="SES71" s="26">
        <f t="shared" si="203"/>
        <v>0</v>
      </c>
      <c r="SET71" s="26">
        <f t="shared" si="203"/>
        <v>0</v>
      </c>
      <c r="SEU71" s="26">
        <f t="shared" si="203"/>
        <v>0</v>
      </c>
      <c r="SEV71" s="26">
        <f t="shared" si="203"/>
        <v>0</v>
      </c>
      <c r="SEW71" s="26">
        <f t="shared" ref="SEW71:SHH71" si="204">SUM(SEW67:SEW70)</f>
        <v>0</v>
      </c>
      <c r="SEX71" s="26">
        <f t="shared" si="204"/>
        <v>0</v>
      </c>
      <c r="SEY71" s="26">
        <f t="shared" si="204"/>
        <v>0</v>
      </c>
      <c r="SEZ71" s="26">
        <f t="shared" si="204"/>
        <v>0</v>
      </c>
      <c r="SFA71" s="26">
        <f t="shared" si="204"/>
        <v>0</v>
      </c>
      <c r="SFB71" s="26">
        <f t="shared" si="204"/>
        <v>0</v>
      </c>
      <c r="SFC71" s="26">
        <f t="shared" si="204"/>
        <v>0</v>
      </c>
      <c r="SFD71" s="26">
        <f t="shared" si="204"/>
        <v>0</v>
      </c>
      <c r="SFE71" s="26">
        <f t="shared" si="204"/>
        <v>0</v>
      </c>
      <c r="SFF71" s="26">
        <f t="shared" si="204"/>
        <v>0</v>
      </c>
      <c r="SFG71" s="26">
        <f t="shared" si="204"/>
        <v>0</v>
      </c>
      <c r="SFH71" s="26">
        <f t="shared" si="204"/>
        <v>0</v>
      </c>
      <c r="SFI71" s="26">
        <f t="shared" si="204"/>
        <v>0</v>
      </c>
      <c r="SFJ71" s="26">
        <f t="shared" si="204"/>
        <v>0</v>
      </c>
      <c r="SFK71" s="26">
        <f t="shared" si="204"/>
        <v>0</v>
      </c>
      <c r="SFL71" s="26">
        <f t="shared" si="204"/>
        <v>0</v>
      </c>
      <c r="SFM71" s="26">
        <f t="shared" si="204"/>
        <v>0</v>
      </c>
      <c r="SFN71" s="26">
        <f t="shared" si="204"/>
        <v>0</v>
      </c>
      <c r="SFO71" s="26">
        <f t="shared" si="204"/>
        <v>0</v>
      </c>
      <c r="SFP71" s="26">
        <f t="shared" si="204"/>
        <v>0</v>
      </c>
      <c r="SFQ71" s="26">
        <f t="shared" si="204"/>
        <v>0</v>
      </c>
      <c r="SFR71" s="26">
        <f t="shared" si="204"/>
        <v>0</v>
      </c>
      <c r="SFS71" s="26">
        <f t="shared" si="204"/>
        <v>0</v>
      </c>
      <c r="SFT71" s="26">
        <f t="shared" si="204"/>
        <v>0</v>
      </c>
      <c r="SFU71" s="26">
        <f t="shared" si="204"/>
        <v>0</v>
      </c>
      <c r="SFV71" s="26">
        <f t="shared" si="204"/>
        <v>0</v>
      </c>
      <c r="SFW71" s="26">
        <f t="shared" si="204"/>
        <v>0</v>
      </c>
      <c r="SFX71" s="26">
        <f t="shared" si="204"/>
        <v>0</v>
      </c>
      <c r="SFY71" s="26">
        <f t="shared" si="204"/>
        <v>0</v>
      </c>
      <c r="SFZ71" s="26">
        <f t="shared" si="204"/>
        <v>0</v>
      </c>
      <c r="SGA71" s="26">
        <f t="shared" si="204"/>
        <v>0</v>
      </c>
      <c r="SGB71" s="26">
        <f t="shared" si="204"/>
        <v>0</v>
      </c>
      <c r="SGC71" s="26">
        <f t="shared" si="204"/>
        <v>0</v>
      </c>
      <c r="SGD71" s="26">
        <f t="shared" si="204"/>
        <v>0</v>
      </c>
      <c r="SGE71" s="26">
        <f t="shared" si="204"/>
        <v>0</v>
      </c>
      <c r="SGF71" s="26">
        <f t="shared" si="204"/>
        <v>0</v>
      </c>
      <c r="SGG71" s="26">
        <f t="shared" si="204"/>
        <v>0</v>
      </c>
      <c r="SGH71" s="26">
        <f t="shared" si="204"/>
        <v>0</v>
      </c>
      <c r="SGI71" s="26">
        <f t="shared" si="204"/>
        <v>0</v>
      </c>
      <c r="SGJ71" s="26">
        <f t="shared" si="204"/>
        <v>0</v>
      </c>
      <c r="SGK71" s="26">
        <f t="shared" si="204"/>
        <v>0</v>
      </c>
      <c r="SGL71" s="26">
        <f t="shared" si="204"/>
        <v>0</v>
      </c>
      <c r="SGM71" s="26">
        <f t="shared" si="204"/>
        <v>0</v>
      </c>
      <c r="SGN71" s="26">
        <f t="shared" si="204"/>
        <v>0</v>
      </c>
      <c r="SGO71" s="26">
        <f t="shared" si="204"/>
        <v>0</v>
      </c>
      <c r="SGP71" s="26">
        <f t="shared" si="204"/>
        <v>0</v>
      </c>
      <c r="SGQ71" s="26">
        <f t="shared" si="204"/>
        <v>0</v>
      </c>
      <c r="SGR71" s="26">
        <f t="shared" si="204"/>
        <v>0</v>
      </c>
      <c r="SGS71" s="26">
        <f t="shared" si="204"/>
        <v>0</v>
      </c>
      <c r="SGT71" s="26">
        <f t="shared" si="204"/>
        <v>0</v>
      </c>
      <c r="SGU71" s="26">
        <f t="shared" si="204"/>
        <v>0</v>
      </c>
      <c r="SGV71" s="26">
        <f t="shared" si="204"/>
        <v>0</v>
      </c>
      <c r="SGW71" s="26">
        <f t="shared" si="204"/>
        <v>0</v>
      </c>
      <c r="SGX71" s="26">
        <f t="shared" si="204"/>
        <v>0</v>
      </c>
      <c r="SGY71" s="26">
        <f t="shared" si="204"/>
        <v>0</v>
      </c>
      <c r="SGZ71" s="26">
        <f t="shared" si="204"/>
        <v>0</v>
      </c>
      <c r="SHA71" s="26">
        <f t="shared" si="204"/>
        <v>0</v>
      </c>
      <c r="SHB71" s="26">
        <f t="shared" si="204"/>
        <v>0</v>
      </c>
      <c r="SHC71" s="26">
        <f t="shared" si="204"/>
        <v>0</v>
      </c>
      <c r="SHD71" s="26">
        <f t="shared" si="204"/>
        <v>0</v>
      </c>
      <c r="SHE71" s="26">
        <f t="shared" si="204"/>
        <v>0</v>
      </c>
      <c r="SHF71" s="26">
        <f t="shared" si="204"/>
        <v>0</v>
      </c>
      <c r="SHG71" s="26">
        <f t="shared" si="204"/>
        <v>0</v>
      </c>
      <c r="SHH71" s="26">
        <f t="shared" si="204"/>
        <v>0</v>
      </c>
      <c r="SHI71" s="26">
        <f t="shared" ref="SHI71:SJT71" si="205">SUM(SHI67:SHI70)</f>
        <v>0</v>
      </c>
      <c r="SHJ71" s="26">
        <f t="shared" si="205"/>
        <v>0</v>
      </c>
      <c r="SHK71" s="26">
        <f t="shared" si="205"/>
        <v>0</v>
      </c>
      <c r="SHL71" s="26">
        <f t="shared" si="205"/>
        <v>0</v>
      </c>
      <c r="SHM71" s="26">
        <f t="shared" si="205"/>
        <v>0</v>
      </c>
      <c r="SHN71" s="26">
        <f t="shared" si="205"/>
        <v>0</v>
      </c>
      <c r="SHO71" s="26">
        <f t="shared" si="205"/>
        <v>0</v>
      </c>
      <c r="SHP71" s="26">
        <f t="shared" si="205"/>
        <v>0</v>
      </c>
      <c r="SHQ71" s="26">
        <f t="shared" si="205"/>
        <v>0</v>
      </c>
      <c r="SHR71" s="26">
        <f t="shared" si="205"/>
        <v>0</v>
      </c>
      <c r="SHS71" s="26">
        <f t="shared" si="205"/>
        <v>0</v>
      </c>
      <c r="SHT71" s="26">
        <f t="shared" si="205"/>
        <v>0</v>
      </c>
      <c r="SHU71" s="26">
        <f t="shared" si="205"/>
        <v>0</v>
      </c>
      <c r="SHV71" s="26">
        <f t="shared" si="205"/>
        <v>0</v>
      </c>
      <c r="SHW71" s="26">
        <f t="shared" si="205"/>
        <v>0</v>
      </c>
      <c r="SHX71" s="26">
        <f t="shared" si="205"/>
        <v>0</v>
      </c>
      <c r="SHY71" s="26">
        <f t="shared" si="205"/>
        <v>0</v>
      </c>
      <c r="SHZ71" s="26">
        <f t="shared" si="205"/>
        <v>0</v>
      </c>
      <c r="SIA71" s="26">
        <f t="shared" si="205"/>
        <v>0</v>
      </c>
      <c r="SIB71" s="26">
        <f t="shared" si="205"/>
        <v>0</v>
      </c>
      <c r="SIC71" s="26">
        <f t="shared" si="205"/>
        <v>0</v>
      </c>
      <c r="SID71" s="26">
        <f t="shared" si="205"/>
        <v>0</v>
      </c>
      <c r="SIE71" s="26">
        <f t="shared" si="205"/>
        <v>0</v>
      </c>
      <c r="SIF71" s="26">
        <f t="shared" si="205"/>
        <v>0</v>
      </c>
      <c r="SIG71" s="26">
        <f t="shared" si="205"/>
        <v>0</v>
      </c>
      <c r="SIH71" s="26">
        <f t="shared" si="205"/>
        <v>0</v>
      </c>
      <c r="SII71" s="26">
        <f t="shared" si="205"/>
        <v>0</v>
      </c>
      <c r="SIJ71" s="26">
        <f t="shared" si="205"/>
        <v>0</v>
      </c>
      <c r="SIK71" s="26">
        <f t="shared" si="205"/>
        <v>0</v>
      </c>
      <c r="SIL71" s="26">
        <f t="shared" si="205"/>
        <v>0</v>
      </c>
      <c r="SIM71" s="26">
        <f t="shared" si="205"/>
        <v>0</v>
      </c>
      <c r="SIN71" s="26">
        <f t="shared" si="205"/>
        <v>0</v>
      </c>
      <c r="SIO71" s="26">
        <f t="shared" si="205"/>
        <v>0</v>
      </c>
      <c r="SIP71" s="26">
        <f t="shared" si="205"/>
        <v>0</v>
      </c>
      <c r="SIQ71" s="26">
        <f t="shared" si="205"/>
        <v>0</v>
      </c>
      <c r="SIR71" s="26">
        <f t="shared" si="205"/>
        <v>0</v>
      </c>
      <c r="SIS71" s="26">
        <f t="shared" si="205"/>
        <v>0</v>
      </c>
      <c r="SIT71" s="26">
        <f t="shared" si="205"/>
        <v>0</v>
      </c>
      <c r="SIU71" s="26">
        <f t="shared" si="205"/>
        <v>0</v>
      </c>
      <c r="SIV71" s="26">
        <f t="shared" si="205"/>
        <v>0</v>
      </c>
      <c r="SIW71" s="26">
        <f t="shared" si="205"/>
        <v>0</v>
      </c>
      <c r="SIX71" s="26">
        <f t="shared" si="205"/>
        <v>0</v>
      </c>
      <c r="SIY71" s="26">
        <f t="shared" si="205"/>
        <v>0</v>
      </c>
      <c r="SIZ71" s="26">
        <f t="shared" si="205"/>
        <v>0</v>
      </c>
      <c r="SJA71" s="26">
        <f t="shared" si="205"/>
        <v>0</v>
      </c>
      <c r="SJB71" s="26">
        <f t="shared" si="205"/>
        <v>0</v>
      </c>
      <c r="SJC71" s="26">
        <f t="shared" si="205"/>
        <v>0</v>
      </c>
      <c r="SJD71" s="26">
        <f t="shared" si="205"/>
        <v>0</v>
      </c>
      <c r="SJE71" s="26">
        <f t="shared" si="205"/>
        <v>0</v>
      </c>
      <c r="SJF71" s="26">
        <f t="shared" si="205"/>
        <v>0</v>
      </c>
      <c r="SJG71" s="26">
        <f t="shared" si="205"/>
        <v>0</v>
      </c>
      <c r="SJH71" s="26">
        <f t="shared" si="205"/>
        <v>0</v>
      </c>
      <c r="SJI71" s="26">
        <f t="shared" si="205"/>
        <v>0</v>
      </c>
      <c r="SJJ71" s="26">
        <f t="shared" si="205"/>
        <v>0</v>
      </c>
      <c r="SJK71" s="26">
        <f t="shared" si="205"/>
        <v>0</v>
      </c>
      <c r="SJL71" s="26">
        <f t="shared" si="205"/>
        <v>0</v>
      </c>
      <c r="SJM71" s="26">
        <f t="shared" si="205"/>
        <v>0</v>
      </c>
      <c r="SJN71" s="26">
        <f t="shared" si="205"/>
        <v>0</v>
      </c>
      <c r="SJO71" s="26">
        <f t="shared" si="205"/>
        <v>0</v>
      </c>
      <c r="SJP71" s="26">
        <f t="shared" si="205"/>
        <v>0</v>
      </c>
      <c r="SJQ71" s="26">
        <f t="shared" si="205"/>
        <v>0</v>
      </c>
      <c r="SJR71" s="26">
        <f t="shared" si="205"/>
        <v>0</v>
      </c>
      <c r="SJS71" s="26">
        <f t="shared" si="205"/>
        <v>0</v>
      </c>
      <c r="SJT71" s="26">
        <f t="shared" si="205"/>
        <v>0</v>
      </c>
      <c r="SJU71" s="26">
        <f t="shared" ref="SJU71:SMF71" si="206">SUM(SJU67:SJU70)</f>
        <v>0</v>
      </c>
      <c r="SJV71" s="26">
        <f t="shared" si="206"/>
        <v>0</v>
      </c>
      <c r="SJW71" s="26">
        <f t="shared" si="206"/>
        <v>0</v>
      </c>
      <c r="SJX71" s="26">
        <f t="shared" si="206"/>
        <v>0</v>
      </c>
      <c r="SJY71" s="26">
        <f t="shared" si="206"/>
        <v>0</v>
      </c>
      <c r="SJZ71" s="26">
        <f t="shared" si="206"/>
        <v>0</v>
      </c>
      <c r="SKA71" s="26">
        <f t="shared" si="206"/>
        <v>0</v>
      </c>
      <c r="SKB71" s="26">
        <f t="shared" si="206"/>
        <v>0</v>
      </c>
      <c r="SKC71" s="26">
        <f t="shared" si="206"/>
        <v>0</v>
      </c>
      <c r="SKD71" s="26">
        <f t="shared" si="206"/>
        <v>0</v>
      </c>
      <c r="SKE71" s="26">
        <f t="shared" si="206"/>
        <v>0</v>
      </c>
      <c r="SKF71" s="26">
        <f t="shared" si="206"/>
        <v>0</v>
      </c>
      <c r="SKG71" s="26">
        <f t="shared" si="206"/>
        <v>0</v>
      </c>
      <c r="SKH71" s="26">
        <f t="shared" si="206"/>
        <v>0</v>
      </c>
      <c r="SKI71" s="26">
        <f t="shared" si="206"/>
        <v>0</v>
      </c>
      <c r="SKJ71" s="26">
        <f t="shared" si="206"/>
        <v>0</v>
      </c>
      <c r="SKK71" s="26">
        <f t="shared" si="206"/>
        <v>0</v>
      </c>
      <c r="SKL71" s="26">
        <f t="shared" si="206"/>
        <v>0</v>
      </c>
      <c r="SKM71" s="26">
        <f t="shared" si="206"/>
        <v>0</v>
      </c>
      <c r="SKN71" s="26">
        <f t="shared" si="206"/>
        <v>0</v>
      </c>
      <c r="SKO71" s="26">
        <f t="shared" si="206"/>
        <v>0</v>
      </c>
      <c r="SKP71" s="26">
        <f t="shared" si="206"/>
        <v>0</v>
      </c>
      <c r="SKQ71" s="26">
        <f t="shared" si="206"/>
        <v>0</v>
      </c>
      <c r="SKR71" s="26">
        <f t="shared" si="206"/>
        <v>0</v>
      </c>
      <c r="SKS71" s="26">
        <f t="shared" si="206"/>
        <v>0</v>
      </c>
      <c r="SKT71" s="26">
        <f t="shared" si="206"/>
        <v>0</v>
      </c>
      <c r="SKU71" s="26">
        <f t="shared" si="206"/>
        <v>0</v>
      </c>
      <c r="SKV71" s="26">
        <f t="shared" si="206"/>
        <v>0</v>
      </c>
      <c r="SKW71" s="26">
        <f t="shared" si="206"/>
        <v>0</v>
      </c>
      <c r="SKX71" s="26">
        <f t="shared" si="206"/>
        <v>0</v>
      </c>
      <c r="SKY71" s="26">
        <f t="shared" si="206"/>
        <v>0</v>
      </c>
      <c r="SKZ71" s="26">
        <f t="shared" si="206"/>
        <v>0</v>
      </c>
      <c r="SLA71" s="26">
        <f t="shared" si="206"/>
        <v>0</v>
      </c>
      <c r="SLB71" s="26">
        <f t="shared" si="206"/>
        <v>0</v>
      </c>
      <c r="SLC71" s="26">
        <f t="shared" si="206"/>
        <v>0</v>
      </c>
      <c r="SLD71" s="26">
        <f t="shared" si="206"/>
        <v>0</v>
      </c>
      <c r="SLE71" s="26">
        <f t="shared" si="206"/>
        <v>0</v>
      </c>
      <c r="SLF71" s="26">
        <f t="shared" si="206"/>
        <v>0</v>
      </c>
      <c r="SLG71" s="26">
        <f t="shared" si="206"/>
        <v>0</v>
      </c>
      <c r="SLH71" s="26">
        <f t="shared" si="206"/>
        <v>0</v>
      </c>
      <c r="SLI71" s="26">
        <f t="shared" si="206"/>
        <v>0</v>
      </c>
      <c r="SLJ71" s="26">
        <f t="shared" si="206"/>
        <v>0</v>
      </c>
      <c r="SLK71" s="26">
        <f t="shared" si="206"/>
        <v>0</v>
      </c>
      <c r="SLL71" s="26">
        <f t="shared" si="206"/>
        <v>0</v>
      </c>
      <c r="SLM71" s="26">
        <f t="shared" si="206"/>
        <v>0</v>
      </c>
      <c r="SLN71" s="26">
        <f t="shared" si="206"/>
        <v>0</v>
      </c>
      <c r="SLO71" s="26">
        <f t="shared" si="206"/>
        <v>0</v>
      </c>
      <c r="SLP71" s="26">
        <f t="shared" si="206"/>
        <v>0</v>
      </c>
      <c r="SLQ71" s="26">
        <f t="shared" si="206"/>
        <v>0</v>
      </c>
      <c r="SLR71" s="26">
        <f t="shared" si="206"/>
        <v>0</v>
      </c>
      <c r="SLS71" s="26">
        <f t="shared" si="206"/>
        <v>0</v>
      </c>
      <c r="SLT71" s="26">
        <f t="shared" si="206"/>
        <v>0</v>
      </c>
      <c r="SLU71" s="26">
        <f t="shared" si="206"/>
        <v>0</v>
      </c>
      <c r="SLV71" s="26">
        <f t="shared" si="206"/>
        <v>0</v>
      </c>
      <c r="SLW71" s="26">
        <f t="shared" si="206"/>
        <v>0</v>
      </c>
      <c r="SLX71" s="26">
        <f t="shared" si="206"/>
        <v>0</v>
      </c>
      <c r="SLY71" s="26">
        <f t="shared" si="206"/>
        <v>0</v>
      </c>
      <c r="SLZ71" s="26">
        <f t="shared" si="206"/>
        <v>0</v>
      </c>
      <c r="SMA71" s="26">
        <f t="shared" si="206"/>
        <v>0</v>
      </c>
      <c r="SMB71" s="26">
        <f t="shared" si="206"/>
        <v>0</v>
      </c>
      <c r="SMC71" s="26">
        <f t="shared" si="206"/>
        <v>0</v>
      </c>
      <c r="SMD71" s="26">
        <f t="shared" si="206"/>
        <v>0</v>
      </c>
      <c r="SME71" s="26">
        <f t="shared" si="206"/>
        <v>0</v>
      </c>
      <c r="SMF71" s="26">
        <f t="shared" si="206"/>
        <v>0</v>
      </c>
      <c r="SMG71" s="26">
        <f t="shared" ref="SMG71:SOR71" si="207">SUM(SMG67:SMG70)</f>
        <v>0</v>
      </c>
      <c r="SMH71" s="26">
        <f t="shared" si="207"/>
        <v>0</v>
      </c>
      <c r="SMI71" s="26">
        <f t="shared" si="207"/>
        <v>0</v>
      </c>
      <c r="SMJ71" s="26">
        <f t="shared" si="207"/>
        <v>0</v>
      </c>
      <c r="SMK71" s="26">
        <f t="shared" si="207"/>
        <v>0</v>
      </c>
      <c r="SML71" s="26">
        <f t="shared" si="207"/>
        <v>0</v>
      </c>
      <c r="SMM71" s="26">
        <f t="shared" si="207"/>
        <v>0</v>
      </c>
      <c r="SMN71" s="26">
        <f t="shared" si="207"/>
        <v>0</v>
      </c>
      <c r="SMO71" s="26">
        <f t="shared" si="207"/>
        <v>0</v>
      </c>
      <c r="SMP71" s="26">
        <f t="shared" si="207"/>
        <v>0</v>
      </c>
      <c r="SMQ71" s="26">
        <f t="shared" si="207"/>
        <v>0</v>
      </c>
      <c r="SMR71" s="26">
        <f t="shared" si="207"/>
        <v>0</v>
      </c>
      <c r="SMS71" s="26">
        <f t="shared" si="207"/>
        <v>0</v>
      </c>
      <c r="SMT71" s="26">
        <f t="shared" si="207"/>
        <v>0</v>
      </c>
      <c r="SMU71" s="26">
        <f t="shared" si="207"/>
        <v>0</v>
      </c>
      <c r="SMV71" s="26">
        <f t="shared" si="207"/>
        <v>0</v>
      </c>
      <c r="SMW71" s="26">
        <f t="shared" si="207"/>
        <v>0</v>
      </c>
      <c r="SMX71" s="26">
        <f t="shared" si="207"/>
        <v>0</v>
      </c>
      <c r="SMY71" s="26">
        <f t="shared" si="207"/>
        <v>0</v>
      </c>
      <c r="SMZ71" s="26">
        <f t="shared" si="207"/>
        <v>0</v>
      </c>
      <c r="SNA71" s="26">
        <f t="shared" si="207"/>
        <v>0</v>
      </c>
      <c r="SNB71" s="26">
        <f t="shared" si="207"/>
        <v>0</v>
      </c>
      <c r="SNC71" s="26">
        <f t="shared" si="207"/>
        <v>0</v>
      </c>
      <c r="SND71" s="26">
        <f t="shared" si="207"/>
        <v>0</v>
      </c>
      <c r="SNE71" s="26">
        <f t="shared" si="207"/>
        <v>0</v>
      </c>
      <c r="SNF71" s="26">
        <f t="shared" si="207"/>
        <v>0</v>
      </c>
      <c r="SNG71" s="26">
        <f t="shared" si="207"/>
        <v>0</v>
      </c>
      <c r="SNH71" s="26">
        <f t="shared" si="207"/>
        <v>0</v>
      </c>
      <c r="SNI71" s="26">
        <f t="shared" si="207"/>
        <v>0</v>
      </c>
      <c r="SNJ71" s="26">
        <f t="shared" si="207"/>
        <v>0</v>
      </c>
      <c r="SNK71" s="26">
        <f t="shared" si="207"/>
        <v>0</v>
      </c>
      <c r="SNL71" s="26">
        <f t="shared" si="207"/>
        <v>0</v>
      </c>
      <c r="SNM71" s="26">
        <f t="shared" si="207"/>
        <v>0</v>
      </c>
      <c r="SNN71" s="26">
        <f t="shared" si="207"/>
        <v>0</v>
      </c>
      <c r="SNO71" s="26">
        <f t="shared" si="207"/>
        <v>0</v>
      </c>
      <c r="SNP71" s="26">
        <f t="shared" si="207"/>
        <v>0</v>
      </c>
      <c r="SNQ71" s="26">
        <f t="shared" si="207"/>
        <v>0</v>
      </c>
      <c r="SNR71" s="26">
        <f t="shared" si="207"/>
        <v>0</v>
      </c>
      <c r="SNS71" s="26">
        <f t="shared" si="207"/>
        <v>0</v>
      </c>
      <c r="SNT71" s="26">
        <f t="shared" si="207"/>
        <v>0</v>
      </c>
      <c r="SNU71" s="26">
        <f t="shared" si="207"/>
        <v>0</v>
      </c>
      <c r="SNV71" s="26">
        <f t="shared" si="207"/>
        <v>0</v>
      </c>
      <c r="SNW71" s="26">
        <f t="shared" si="207"/>
        <v>0</v>
      </c>
      <c r="SNX71" s="26">
        <f t="shared" si="207"/>
        <v>0</v>
      </c>
      <c r="SNY71" s="26">
        <f t="shared" si="207"/>
        <v>0</v>
      </c>
      <c r="SNZ71" s="26">
        <f t="shared" si="207"/>
        <v>0</v>
      </c>
      <c r="SOA71" s="26">
        <f t="shared" si="207"/>
        <v>0</v>
      </c>
      <c r="SOB71" s="26">
        <f t="shared" si="207"/>
        <v>0</v>
      </c>
      <c r="SOC71" s="26">
        <f t="shared" si="207"/>
        <v>0</v>
      </c>
      <c r="SOD71" s="26">
        <f t="shared" si="207"/>
        <v>0</v>
      </c>
      <c r="SOE71" s="26">
        <f t="shared" si="207"/>
        <v>0</v>
      </c>
      <c r="SOF71" s="26">
        <f t="shared" si="207"/>
        <v>0</v>
      </c>
      <c r="SOG71" s="26">
        <f t="shared" si="207"/>
        <v>0</v>
      </c>
      <c r="SOH71" s="26">
        <f t="shared" si="207"/>
        <v>0</v>
      </c>
      <c r="SOI71" s="26">
        <f t="shared" si="207"/>
        <v>0</v>
      </c>
      <c r="SOJ71" s="26">
        <f t="shared" si="207"/>
        <v>0</v>
      </c>
      <c r="SOK71" s="26">
        <f t="shared" si="207"/>
        <v>0</v>
      </c>
      <c r="SOL71" s="26">
        <f t="shared" si="207"/>
        <v>0</v>
      </c>
      <c r="SOM71" s="26">
        <f t="shared" si="207"/>
        <v>0</v>
      </c>
      <c r="SON71" s="26">
        <f t="shared" si="207"/>
        <v>0</v>
      </c>
      <c r="SOO71" s="26">
        <f t="shared" si="207"/>
        <v>0</v>
      </c>
      <c r="SOP71" s="26">
        <f t="shared" si="207"/>
        <v>0</v>
      </c>
      <c r="SOQ71" s="26">
        <f t="shared" si="207"/>
        <v>0</v>
      </c>
      <c r="SOR71" s="26">
        <f t="shared" si="207"/>
        <v>0</v>
      </c>
      <c r="SOS71" s="26">
        <f t="shared" ref="SOS71:SRD71" si="208">SUM(SOS67:SOS70)</f>
        <v>0</v>
      </c>
      <c r="SOT71" s="26">
        <f t="shared" si="208"/>
        <v>0</v>
      </c>
      <c r="SOU71" s="26">
        <f t="shared" si="208"/>
        <v>0</v>
      </c>
      <c r="SOV71" s="26">
        <f t="shared" si="208"/>
        <v>0</v>
      </c>
      <c r="SOW71" s="26">
        <f t="shared" si="208"/>
        <v>0</v>
      </c>
      <c r="SOX71" s="26">
        <f t="shared" si="208"/>
        <v>0</v>
      </c>
      <c r="SOY71" s="26">
        <f t="shared" si="208"/>
        <v>0</v>
      </c>
      <c r="SOZ71" s="26">
        <f t="shared" si="208"/>
        <v>0</v>
      </c>
      <c r="SPA71" s="26">
        <f t="shared" si="208"/>
        <v>0</v>
      </c>
      <c r="SPB71" s="26">
        <f t="shared" si="208"/>
        <v>0</v>
      </c>
      <c r="SPC71" s="26">
        <f t="shared" si="208"/>
        <v>0</v>
      </c>
      <c r="SPD71" s="26">
        <f t="shared" si="208"/>
        <v>0</v>
      </c>
      <c r="SPE71" s="26">
        <f t="shared" si="208"/>
        <v>0</v>
      </c>
      <c r="SPF71" s="26">
        <f t="shared" si="208"/>
        <v>0</v>
      </c>
      <c r="SPG71" s="26">
        <f t="shared" si="208"/>
        <v>0</v>
      </c>
      <c r="SPH71" s="26">
        <f t="shared" si="208"/>
        <v>0</v>
      </c>
      <c r="SPI71" s="26">
        <f t="shared" si="208"/>
        <v>0</v>
      </c>
      <c r="SPJ71" s="26">
        <f t="shared" si="208"/>
        <v>0</v>
      </c>
      <c r="SPK71" s="26">
        <f t="shared" si="208"/>
        <v>0</v>
      </c>
      <c r="SPL71" s="26">
        <f t="shared" si="208"/>
        <v>0</v>
      </c>
      <c r="SPM71" s="26">
        <f t="shared" si="208"/>
        <v>0</v>
      </c>
      <c r="SPN71" s="26">
        <f t="shared" si="208"/>
        <v>0</v>
      </c>
      <c r="SPO71" s="26">
        <f t="shared" si="208"/>
        <v>0</v>
      </c>
      <c r="SPP71" s="26">
        <f t="shared" si="208"/>
        <v>0</v>
      </c>
      <c r="SPQ71" s="26">
        <f t="shared" si="208"/>
        <v>0</v>
      </c>
      <c r="SPR71" s="26">
        <f t="shared" si="208"/>
        <v>0</v>
      </c>
      <c r="SPS71" s="26">
        <f t="shared" si="208"/>
        <v>0</v>
      </c>
      <c r="SPT71" s="26">
        <f t="shared" si="208"/>
        <v>0</v>
      </c>
      <c r="SPU71" s="26">
        <f t="shared" si="208"/>
        <v>0</v>
      </c>
      <c r="SPV71" s="26">
        <f t="shared" si="208"/>
        <v>0</v>
      </c>
      <c r="SPW71" s="26">
        <f t="shared" si="208"/>
        <v>0</v>
      </c>
      <c r="SPX71" s="26">
        <f t="shared" si="208"/>
        <v>0</v>
      </c>
      <c r="SPY71" s="26">
        <f t="shared" si="208"/>
        <v>0</v>
      </c>
      <c r="SPZ71" s="26">
        <f t="shared" si="208"/>
        <v>0</v>
      </c>
      <c r="SQA71" s="26">
        <f t="shared" si="208"/>
        <v>0</v>
      </c>
      <c r="SQB71" s="26">
        <f t="shared" si="208"/>
        <v>0</v>
      </c>
      <c r="SQC71" s="26">
        <f t="shared" si="208"/>
        <v>0</v>
      </c>
      <c r="SQD71" s="26">
        <f t="shared" si="208"/>
        <v>0</v>
      </c>
      <c r="SQE71" s="26">
        <f t="shared" si="208"/>
        <v>0</v>
      </c>
      <c r="SQF71" s="26">
        <f t="shared" si="208"/>
        <v>0</v>
      </c>
      <c r="SQG71" s="26">
        <f t="shared" si="208"/>
        <v>0</v>
      </c>
      <c r="SQH71" s="26">
        <f t="shared" si="208"/>
        <v>0</v>
      </c>
      <c r="SQI71" s="26">
        <f t="shared" si="208"/>
        <v>0</v>
      </c>
      <c r="SQJ71" s="26">
        <f t="shared" si="208"/>
        <v>0</v>
      </c>
      <c r="SQK71" s="26">
        <f t="shared" si="208"/>
        <v>0</v>
      </c>
      <c r="SQL71" s="26">
        <f t="shared" si="208"/>
        <v>0</v>
      </c>
      <c r="SQM71" s="26">
        <f t="shared" si="208"/>
        <v>0</v>
      </c>
      <c r="SQN71" s="26">
        <f t="shared" si="208"/>
        <v>0</v>
      </c>
      <c r="SQO71" s="26">
        <f t="shared" si="208"/>
        <v>0</v>
      </c>
      <c r="SQP71" s="26">
        <f t="shared" si="208"/>
        <v>0</v>
      </c>
      <c r="SQQ71" s="26">
        <f t="shared" si="208"/>
        <v>0</v>
      </c>
      <c r="SQR71" s="26">
        <f t="shared" si="208"/>
        <v>0</v>
      </c>
      <c r="SQS71" s="26">
        <f t="shared" si="208"/>
        <v>0</v>
      </c>
      <c r="SQT71" s="26">
        <f t="shared" si="208"/>
        <v>0</v>
      </c>
      <c r="SQU71" s="26">
        <f t="shared" si="208"/>
        <v>0</v>
      </c>
      <c r="SQV71" s="26">
        <f t="shared" si="208"/>
        <v>0</v>
      </c>
      <c r="SQW71" s="26">
        <f t="shared" si="208"/>
        <v>0</v>
      </c>
      <c r="SQX71" s="26">
        <f t="shared" si="208"/>
        <v>0</v>
      </c>
      <c r="SQY71" s="26">
        <f t="shared" si="208"/>
        <v>0</v>
      </c>
      <c r="SQZ71" s="26">
        <f t="shared" si="208"/>
        <v>0</v>
      </c>
      <c r="SRA71" s="26">
        <f t="shared" si="208"/>
        <v>0</v>
      </c>
      <c r="SRB71" s="26">
        <f t="shared" si="208"/>
        <v>0</v>
      </c>
      <c r="SRC71" s="26">
        <f t="shared" si="208"/>
        <v>0</v>
      </c>
      <c r="SRD71" s="26">
        <f t="shared" si="208"/>
        <v>0</v>
      </c>
      <c r="SRE71" s="26">
        <f t="shared" ref="SRE71:STP71" si="209">SUM(SRE67:SRE70)</f>
        <v>0</v>
      </c>
      <c r="SRF71" s="26">
        <f t="shared" si="209"/>
        <v>0</v>
      </c>
      <c r="SRG71" s="26">
        <f t="shared" si="209"/>
        <v>0</v>
      </c>
      <c r="SRH71" s="26">
        <f t="shared" si="209"/>
        <v>0</v>
      </c>
      <c r="SRI71" s="26">
        <f t="shared" si="209"/>
        <v>0</v>
      </c>
      <c r="SRJ71" s="26">
        <f t="shared" si="209"/>
        <v>0</v>
      </c>
      <c r="SRK71" s="26">
        <f t="shared" si="209"/>
        <v>0</v>
      </c>
      <c r="SRL71" s="26">
        <f t="shared" si="209"/>
        <v>0</v>
      </c>
      <c r="SRM71" s="26">
        <f t="shared" si="209"/>
        <v>0</v>
      </c>
      <c r="SRN71" s="26">
        <f t="shared" si="209"/>
        <v>0</v>
      </c>
      <c r="SRO71" s="26">
        <f t="shared" si="209"/>
        <v>0</v>
      </c>
      <c r="SRP71" s="26">
        <f t="shared" si="209"/>
        <v>0</v>
      </c>
      <c r="SRQ71" s="26">
        <f t="shared" si="209"/>
        <v>0</v>
      </c>
      <c r="SRR71" s="26">
        <f t="shared" si="209"/>
        <v>0</v>
      </c>
      <c r="SRS71" s="26">
        <f t="shared" si="209"/>
        <v>0</v>
      </c>
      <c r="SRT71" s="26">
        <f t="shared" si="209"/>
        <v>0</v>
      </c>
      <c r="SRU71" s="26">
        <f t="shared" si="209"/>
        <v>0</v>
      </c>
      <c r="SRV71" s="26">
        <f t="shared" si="209"/>
        <v>0</v>
      </c>
      <c r="SRW71" s="26">
        <f t="shared" si="209"/>
        <v>0</v>
      </c>
      <c r="SRX71" s="26">
        <f t="shared" si="209"/>
        <v>0</v>
      </c>
      <c r="SRY71" s="26">
        <f t="shared" si="209"/>
        <v>0</v>
      </c>
      <c r="SRZ71" s="26">
        <f t="shared" si="209"/>
        <v>0</v>
      </c>
      <c r="SSA71" s="26">
        <f t="shared" si="209"/>
        <v>0</v>
      </c>
      <c r="SSB71" s="26">
        <f t="shared" si="209"/>
        <v>0</v>
      </c>
      <c r="SSC71" s="26">
        <f t="shared" si="209"/>
        <v>0</v>
      </c>
      <c r="SSD71" s="26">
        <f t="shared" si="209"/>
        <v>0</v>
      </c>
      <c r="SSE71" s="26">
        <f t="shared" si="209"/>
        <v>0</v>
      </c>
      <c r="SSF71" s="26">
        <f t="shared" si="209"/>
        <v>0</v>
      </c>
      <c r="SSG71" s="26">
        <f t="shared" si="209"/>
        <v>0</v>
      </c>
      <c r="SSH71" s="26">
        <f t="shared" si="209"/>
        <v>0</v>
      </c>
      <c r="SSI71" s="26">
        <f t="shared" si="209"/>
        <v>0</v>
      </c>
      <c r="SSJ71" s="26">
        <f t="shared" si="209"/>
        <v>0</v>
      </c>
      <c r="SSK71" s="26">
        <f t="shared" si="209"/>
        <v>0</v>
      </c>
      <c r="SSL71" s="26">
        <f t="shared" si="209"/>
        <v>0</v>
      </c>
      <c r="SSM71" s="26">
        <f t="shared" si="209"/>
        <v>0</v>
      </c>
      <c r="SSN71" s="26">
        <f t="shared" si="209"/>
        <v>0</v>
      </c>
      <c r="SSO71" s="26">
        <f t="shared" si="209"/>
        <v>0</v>
      </c>
      <c r="SSP71" s="26">
        <f t="shared" si="209"/>
        <v>0</v>
      </c>
      <c r="SSQ71" s="26">
        <f t="shared" si="209"/>
        <v>0</v>
      </c>
      <c r="SSR71" s="26">
        <f t="shared" si="209"/>
        <v>0</v>
      </c>
      <c r="SSS71" s="26">
        <f t="shared" si="209"/>
        <v>0</v>
      </c>
      <c r="SST71" s="26">
        <f t="shared" si="209"/>
        <v>0</v>
      </c>
      <c r="SSU71" s="26">
        <f t="shared" si="209"/>
        <v>0</v>
      </c>
      <c r="SSV71" s="26">
        <f t="shared" si="209"/>
        <v>0</v>
      </c>
      <c r="SSW71" s="26">
        <f t="shared" si="209"/>
        <v>0</v>
      </c>
      <c r="SSX71" s="26">
        <f t="shared" si="209"/>
        <v>0</v>
      </c>
      <c r="SSY71" s="26">
        <f t="shared" si="209"/>
        <v>0</v>
      </c>
      <c r="SSZ71" s="26">
        <f t="shared" si="209"/>
        <v>0</v>
      </c>
      <c r="STA71" s="26">
        <f t="shared" si="209"/>
        <v>0</v>
      </c>
      <c r="STB71" s="26">
        <f t="shared" si="209"/>
        <v>0</v>
      </c>
      <c r="STC71" s="26">
        <f t="shared" si="209"/>
        <v>0</v>
      </c>
      <c r="STD71" s="26">
        <f t="shared" si="209"/>
        <v>0</v>
      </c>
      <c r="STE71" s="26">
        <f t="shared" si="209"/>
        <v>0</v>
      </c>
      <c r="STF71" s="26">
        <f t="shared" si="209"/>
        <v>0</v>
      </c>
      <c r="STG71" s="26">
        <f t="shared" si="209"/>
        <v>0</v>
      </c>
      <c r="STH71" s="26">
        <f t="shared" si="209"/>
        <v>0</v>
      </c>
      <c r="STI71" s="26">
        <f t="shared" si="209"/>
        <v>0</v>
      </c>
      <c r="STJ71" s="26">
        <f t="shared" si="209"/>
        <v>0</v>
      </c>
      <c r="STK71" s="26">
        <f t="shared" si="209"/>
        <v>0</v>
      </c>
      <c r="STL71" s="26">
        <f t="shared" si="209"/>
        <v>0</v>
      </c>
      <c r="STM71" s="26">
        <f t="shared" si="209"/>
        <v>0</v>
      </c>
      <c r="STN71" s="26">
        <f t="shared" si="209"/>
        <v>0</v>
      </c>
      <c r="STO71" s="26">
        <f t="shared" si="209"/>
        <v>0</v>
      </c>
      <c r="STP71" s="26">
        <f t="shared" si="209"/>
        <v>0</v>
      </c>
      <c r="STQ71" s="26">
        <f t="shared" ref="STQ71:SWB71" si="210">SUM(STQ67:STQ70)</f>
        <v>0</v>
      </c>
      <c r="STR71" s="26">
        <f t="shared" si="210"/>
        <v>0</v>
      </c>
      <c r="STS71" s="26">
        <f t="shared" si="210"/>
        <v>0</v>
      </c>
      <c r="STT71" s="26">
        <f t="shared" si="210"/>
        <v>0</v>
      </c>
      <c r="STU71" s="26">
        <f t="shared" si="210"/>
        <v>0</v>
      </c>
      <c r="STV71" s="26">
        <f t="shared" si="210"/>
        <v>0</v>
      </c>
      <c r="STW71" s="26">
        <f t="shared" si="210"/>
        <v>0</v>
      </c>
      <c r="STX71" s="26">
        <f t="shared" si="210"/>
        <v>0</v>
      </c>
      <c r="STY71" s="26">
        <f t="shared" si="210"/>
        <v>0</v>
      </c>
      <c r="STZ71" s="26">
        <f t="shared" si="210"/>
        <v>0</v>
      </c>
      <c r="SUA71" s="26">
        <f t="shared" si="210"/>
        <v>0</v>
      </c>
      <c r="SUB71" s="26">
        <f t="shared" si="210"/>
        <v>0</v>
      </c>
      <c r="SUC71" s="26">
        <f t="shared" si="210"/>
        <v>0</v>
      </c>
      <c r="SUD71" s="26">
        <f t="shared" si="210"/>
        <v>0</v>
      </c>
      <c r="SUE71" s="26">
        <f t="shared" si="210"/>
        <v>0</v>
      </c>
      <c r="SUF71" s="26">
        <f t="shared" si="210"/>
        <v>0</v>
      </c>
      <c r="SUG71" s="26">
        <f t="shared" si="210"/>
        <v>0</v>
      </c>
      <c r="SUH71" s="26">
        <f t="shared" si="210"/>
        <v>0</v>
      </c>
      <c r="SUI71" s="26">
        <f t="shared" si="210"/>
        <v>0</v>
      </c>
      <c r="SUJ71" s="26">
        <f t="shared" si="210"/>
        <v>0</v>
      </c>
      <c r="SUK71" s="26">
        <f t="shared" si="210"/>
        <v>0</v>
      </c>
      <c r="SUL71" s="26">
        <f t="shared" si="210"/>
        <v>0</v>
      </c>
      <c r="SUM71" s="26">
        <f t="shared" si="210"/>
        <v>0</v>
      </c>
      <c r="SUN71" s="26">
        <f t="shared" si="210"/>
        <v>0</v>
      </c>
      <c r="SUO71" s="26">
        <f t="shared" si="210"/>
        <v>0</v>
      </c>
      <c r="SUP71" s="26">
        <f t="shared" si="210"/>
        <v>0</v>
      </c>
      <c r="SUQ71" s="26">
        <f t="shared" si="210"/>
        <v>0</v>
      </c>
      <c r="SUR71" s="26">
        <f t="shared" si="210"/>
        <v>0</v>
      </c>
      <c r="SUS71" s="26">
        <f t="shared" si="210"/>
        <v>0</v>
      </c>
      <c r="SUT71" s="26">
        <f t="shared" si="210"/>
        <v>0</v>
      </c>
      <c r="SUU71" s="26">
        <f t="shared" si="210"/>
        <v>0</v>
      </c>
      <c r="SUV71" s="26">
        <f t="shared" si="210"/>
        <v>0</v>
      </c>
      <c r="SUW71" s="26">
        <f t="shared" si="210"/>
        <v>0</v>
      </c>
      <c r="SUX71" s="26">
        <f t="shared" si="210"/>
        <v>0</v>
      </c>
      <c r="SUY71" s="26">
        <f t="shared" si="210"/>
        <v>0</v>
      </c>
      <c r="SUZ71" s="26">
        <f t="shared" si="210"/>
        <v>0</v>
      </c>
      <c r="SVA71" s="26">
        <f t="shared" si="210"/>
        <v>0</v>
      </c>
      <c r="SVB71" s="26">
        <f t="shared" si="210"/>
        <v>0</v>
      </c>
      <c r="SVC71" s="26">
        <f t="shared" si="210"/>
        <v>0</v>
      </c>
      <c r="SVD71" s="26">
        <f t="shared" si="210"/>
        <v>0</v>
      </c>
      <c r="SVE71" s="26">
        <f t="shared" si="210"/>
        <v>0</v>
      </c>
      <c r="SVF71" s="26">
        <f t="shared" si="210"/>
        <v>0</v>
      </c>
      <c r="SVG71" s="26">
        <f t="shared" si="210"/>
        <v>0</v>
      </c>
      <c r="SVH71" s="26">
        <f t="shared" si="210"/>
        <v>0</v>
      </c>
      <c r="SVI71" s="26">
        <f t="shared" si="210"/>
        <v>0</v>
      </c>
      <c r="SVJ71" s="26">
        <f t="shared" si="210"/>
        <v>0</v>
      </c>
      <c r="SVK71" s="26">
        <f t="shared" si="210"/>
        <v>0</v>
      </c>
      <c r="SVL71" s="26">
        <f t="shared" si="210"/>
        <v>0</v>
      </c>
      <c r="SVM71" s="26">
        <f t="shared" si="210"/>
        <v>0</v>
      </c>
      <c r="SVN71" s="26">
        <f t="shared" si="210"/>
        <v>0</v>
      </c>
      <c r="SVO71" s="26">
        <f t="shared" si="210"/>
        <v>0</v>
      </c>
      <c r="SVP71" s="26">
        <f t="shared" si="210"/>
        <v>0</v>
      </c>
      <c r="SVQ71" s="26">
        <f t="shared" si="210"/>
        <v>0</v>
      </c>
      <c r="SVR71" s="26">
        <f t="shared" si="210"/>
        <v>0</v>
      </c>
      <c r="SVS71" s="26">
        <f t="shared" si="210"/>
        <v>0</v>
      </c>
      <c r="SVT71" s="26">
        <f t="shared" si="210"/>
        <v>0</v>
      </c>
      <c r="SVU71" s="26">
        <f t="shared" si="210"/>
        <v>0</v>
      </c>
      <c r="SVV71" s="26">
        <f t="shared" si="210"/>
        <v>0</v>
      </c>
      <c r="SVW71" s="26">
        <f t="shared" si="210"/>
        <v>0</v>
      </c>
      <c r="SVX71" s="26">
        <f t="shared" si="210"/>
        <v>0</v>
      </c>
      <c r="SVY71" s="26">
        <f t="shared" si="210"/>
        <v>0</v>
      </c>
      <c r="SVZ71" s="26">
        <f t="shared" si="210"/>
        <v>0</v>
      </c>
      <c r="SWA71" s="26">
        <f t="shared" si="210"/>
        <v>0</v>
      </c>
      <c r="SWB71" s="26">
        <f t="shared" si="210"/>
        <v>0</v>
      </c>
      <c r="SWC71" s="26">
        <f t="shared" ref="SWC71:SYN71" si="211">SUM(SWC67:SWC70)</f>
        <v>0</v>
      </c>
      <c r="SWD71" s="26">
        <f t="shared" si="211"/>
        <v>0</v>
      </c>
      <c r="SWE71" s="26">
        <f t="shared" si="211"/>
        <v>0</v>
      </c>
      <c r="SWF71" s="26">
        <f t="shared" si="211"/>
        <v>0</v>
      </c>
      <c r="SWG71" s="26">
        <f t="shared" si="211"/>
        <v>0</v>
      </c>
      <c r="SWH71" s="26">
        <f t="shared" si="211"/>
        <v>0</v>
      </c>
      <c r="SWI71" s="26">
        <f t="shared" si="211"/>
        <v>0</v>
      </c>
      <c r="SWJ71" s="26">
        <f t="shared" si="211"/>
        <v>0</v>
      </c>
      <c r="SWK71" s="26">
        <f t="shared" si="211"/>
        <v>0</v>
      </c>
      <c r="SWL71" s="26">
        <f t="shared" si="211"/>
        <v>0</v>
      </c>
      <c r="SWM71" s="26">
        <f t="shared" si="211"/>
        <v>0</v>
      </c>
      <c r="SWN71" s="26">
        <f t="shared" si="211"/>
        <v>0</v>
      </c>
      <c r="SWO71" s="26">
        <f t="shared" si="211"/>
        <v>0</v>
      </c>
      <c r="SWP71" s="26">
        <f t="shared" si="211"/>
        <v>0</v>
      </c>
      <c r="SWQ71" s="26">
        <f t="shared" si="211"/>
        <v>0</v>
      </c>
      <c r="SWR71" s="26">
        <f t="shared" si="211"/>
        <v>0</v>
      </c>
      <c r="SWS71" s="26">
        <f t="shared" si="211"/>
        <v>0</v>
      </c>
      <c r="SWT71" s="26">
        <f t="shared" si="211"/>
        <v>0</v>
      </c>
      <c r="SWU71" s="26">
        <f t="shared" si="211"/>
        <v>0</v>
      </c>
      <c r="SWV71" s="26">
        <f t="shared" si="211"/>
        <v>0</v>
      </c>
      <c r="SWW71" s="26">
        <f t="shared" si="211"/>
        <v>0</v>
      </c>
      <c r="SWX71" s="26">
        <f t="shared" si="211"/>
        <v>0</v>
      </c>
      <c r="SWY71" s="26">
        <f t="shared" si="211"/>
        <v>0</v>
      </c>
      <c r="SWZ71" s="26">
        <f t="shared" si="211"/>
        <v>0</v>
      </c>
      <c r="SXA71" s="26">
        <f t="shared" si="211"/>
        <v>0</v>
      </c>
      <c r="SXB71" s="26">
        <f t="shared" si="211"/>
        <v>0</v>
      </c>
      <c r="SXC71" s="26">
        <f t="shared" si="211"/>
        <v>0</v>
      </c>
      <c r="SXD71" s="26">
        <f t="shared" si="211"/>
        <v>0</v>
      </c>
      <c r="SXE71" s="26">
        <f t="shared" si="211"/>
        <v>0</v>
      </c>
      <c r="SXF71" s="26">
        <f t="shared" si="211"/>
        <v>0</v>
      </c>
      <c r="SXG71" s="26">
        <f t="shared" si="211"/>
        <v>0</v>
      </c>
      <c r="SXH71" s="26">
        <f t="shared" si="211"/>
        <v>0</v>
      </c>
      <c r="SXI71" s="26">
        <f t="shared" si="211"/>
        <v>0</v>
      </c>
      <c r="SXJ71" s="26">
        <f t="shared" si="211"/>
        <v>0</v>
      </c>
      <c r="SXK71" s="26">
        <f t="shared" si="211"/>
        <v>0</v>
      </c>
      <c r="SXL71" s="26">
        <f t="shared" si="211"/>
        <v>0</v>
      </c>
      <c r="SXM71" s="26">
        <f t="shared" si="211"/>
        <v>0</v>
      </c>
      <c r="SXN71" s="26">
        <f t="shared" si="211"/>
        <v>0</v>
      </c>
      <c r="SXO71" s="26">
        <f t="shared" si="211"/>
        <v>0</v>
      </c>
      <c r="SXP71" s="26">
        <f t="shared" si="211"/>
        <v>0</v>
      </c>
      <c r="SXQ71" s="26">
        <f t="shared" si="211"/>
        <v>0</v>
      </c>
      <c r="SXR71" s="26">
        <f t="shared" si="211"/>
        <v>0</v>
      </c>
      <c r="SXS71" s="26">
        <f t="shared" si="211"/>
        <v>0</v>
      </c>
      <c r="SXT71" s="26">
        <f t="shared" si="211"/>
        <v>0</v>
      </c>
      <c r="SXU71" s="26">
        <f t="shared" si="211"/>
        <v>0</v>
      </c>
      <c r="SXV71" s="26">
        <f t="shared" si="211"/>
        <v>0</v>
      </c>
      <c r="SXW71" s="26">
        <f t="shared" si="211"/>
        <v>0</v>
      </c>
      <c r="SXX71" s="26">
        <f t="shared" si="211"/>
        <v>0</v>
      </c>
      <c r="SXY71" s="26">
        <f t="shared" si="211"/>
        <v>0</v>
      </c>
      <c r="SXZ71" s="26">
        <f t="shared" si="211"/>
        <v>0</v>
      </c>
      <c r="SYA71" s="26">
        <f t="shared" si="211"/>
        <v>0</v>
      </c>
      <c r="SYB71" s="26">
        <f t="shared" si="211"/>
        <v>0</v>
      </c>
      <c r="SYC71" s="26">
        <f t="shared" si="211"/>
        <v>0</v>
      </c>
      <c r="SYD71" s="26">
        <f t="shared" si="211"/>
        <v>0</v>
      </c>
      <c r="SYE71" s="26">
        <f t="shared" si="211"/>
        <v>0</v>
      </c>
      <c r="SYF71" s="26">
        <f t="shared" si="211"/>
        <v>0</v>
      </c>
      <c r="SYG71" s="26">
        <f t="shared" si="211"/>
        <v>0</v>
      </c>
      <c r="SYH71" s="26">
        <f t="shared" si="211"/>
        <v>0</v>
      </c>
      <c r="SYI71" s="26">
        <f t="shared" si="211"/>
        <v>0</v>
      </c>
      <c r="SYJ71" s="26">
        <f t="shared" si="211"/>
        <v>0</v>
      </c>
      <c r="SYK71" s="26">
        <f t="shared" si="211"/>
        <v>0</v>
      </c>
      <c r="SYL71" s="26">
        <f t="shared" si="211"/>
        <v>0</v>
      </c>
      <c r="SYM71" s="26">
        <f t="shared" si="211"/>
        <v>0</v>
      </c>
      <c r="SYN71" s="26">
        <f t="shared" si="211"/>
        <v>0</v>
      </c>
      <c r="SYO71" s="26">
        <f t="shared" ref="SYO71:TAZ71" si="212">SUM(SYO67:SYO70)</f>
        <v>0</v>
      </c>
      <c r="SYP71" s="26">
        <f t="shared" si="212"/>
        <v>0</v>
      </c>
      <c r="SYQ71" s="26">
        <f t="shared" si="212"/>
        <v>0</v>
      </c>
      <c r="SYR71" s="26">
        <f t="shared" si="212"/>
        <v>0</v>
      </c>
      <c r="SYS71" s="26">
        <f t="shared" si="212"/>
        <v>0</v>
      </c>
      <c r="SYT71" s="26">
        <f t="shared" si="212"/>
        <v>0</v>
      </c>
      <c r="SYU71" s="26">
        <f t="shared" si="212"/>
        <v>0</v>
      </c>
      <c r="SYV71" s="26">
        <f t="shared" si="212"/>
        <v>0</v>
      </c>
      <c r="SYW71" s="26">
        <f t="shared" si="212"/>
        <v>0</v>
      </c>
      <c r="SYX71" s="26">
        <f t="shared" si="212"/>
        <v>0</v>
      </c>
      <c r="SYY71" s="26">
        <f t="shared" si="212"/>
        <v>0</v>
      </c>
      <c r="SYZ71" s="26">
        <f t="shared" si="212"/>
        <v>0</v>
      </c>
      <c r="SZA71" s="26">
        <f t="shared" si="212"/>
        <v>0</v>
      </c>
      <c r="SZB71" s="26">
        <f t="shared" si="212"/>
        <v>0</v>
      </c>
      <c r="SZC71" s="26">
        <f t="shared" si="212"/>
        <v>0</v>
      </c>
      <c r="SZD71" s="26">
        <f t="shared" si="212"/>
        <v>0</v>
      </c>
      <c r="SZE71" s="26">
        <f t="shared" si="212"/>
        <v>0</v>
      </c>
      <c r="SZF71" s="26">
        <f t="shared" si="212"/>
        <v>0</v>
      </c>
      <c r="SZG71" s="26">
        <f t="shared" si="212"/>
        <v>0</v>
      </c>
      <c r="SZH71" s="26">
        <f t="shared" si="212"/>
        <v>0</v>
      </c>
      <c r="SZI71" s="26">
        <f t="shared" si="212"/>
        <v>0</v>
      </c>
      <c r="SZJ71" s="26">
        <f t="shared" si="212"/>
        <v>0</v>
      </c>
      <c r="SZK71" s="26">
        <f t="shared" si="212"/>
        <v>0</v>
      </c>
      <c r="SZL71" s="26">
        <f t="shared" si="212"/>
        <v>0</v>
      </c>
      <c r="SZM71" s="26">
        <f t="shared" si="212"/>
        <v>0</v>
      </c>
      <c r="SZN71" s="26">
        <f t="shared" si="212"/>
        <v>0</v>
      </c>
      <c r="SZO71" s="26">
        <f t="shared" si="212"/>
        <v>0</v>
      </c>
      <c r="SZP71" s="26">
        <f t="shared" si="212"/>
        <v>0</v>
      </c>
      <c r="SZQ71" s="26">
        <f t="shared" si="212"/>
        <v>0</v>
      </c>
      <c r="SZR71" s="26">
        <f t="shared" si="212"/>
        <v>0</v>
      </c>
      <c r="SZS71" s="26">
        <f t="shared" si="212"/>
        <v>0</v>
      </c>
      <c r="SZT71" s="26">
        <f t="shared" si="212"/>
        <v>0</v>
      </c>
      <c r="SZU71" s="26">
        <f t="shared" si="212"/>
        <v>0</v>
      </c>
      <c r="SZV71" s="26">
        <f t="shared" si="212"/>
        <v>0</v>
      </c>
      <c r="SZW71" s="26">
        <f t="shared" si="212"/>
        <v>0</v>
      </c>
      <c r="SZX71" s="26">
        <f t="shared" si="212"/>
        <v>0</v>
      </c>
      <c r="SZY71" s="26">
        <f t="shared" si="212"/>
        <v>0</v>
      </c>
      <c r="SZZ71" s="26">
        <f t="shared" si="212"/>
        <v>0</v>
      </c>
      <c r="TAA71" s="26">
        <f t="shared" si="212"/>
        <v>0</v>
      </c>
      <c r="TAB71" s="26">
        <f t="shared" si="212"/>
        <v>0</v>
      </c>
      <c r="TAC71" s="26">
        <f t="shared" si="212"/>
        <v>0</v>
      </c>
      <c r="TAD71" s="26">
        <f t="shared" si="212"/>
        <v>0</v>
      </c>
      <c r="TAE71" s="26">
        <f t="shared" si="212"/>
        <v>0</v>
      </c>
      <c r="TAF71" s="26">
        <f t="shared" si="212"/>
        <v>0</v>
      </c>
      <c r="TAG71" s="26">
        <f t="shared" si="212"/>
        <v>0</v>
      </c>
      <c r="TAH71" s="26">
        <f t="shared" si="212"/>
        <v>0</v>
      </c>
      <c r="TAI71" s="26">
        <f t="shared" si="212"/>
        <v>0</v>
      </c>
      <c r="TAJ71" s="26">
        <f t="shared" si="212"/>
        <v>0</v>
      </c>
      <c r="TAK71" s="26">
        <f t="shared" si="212"/>
        <v>0</v>
      </c>
      <c r="TAL71" s="26">
        <f t="shared" si="212"/>
        <v>0</v>
      </c>
      <c r="TAM71" s="26">
        <f t="shared" si="212"/>
        <v>0</v>
      </c>
      <c r="TAN71" s="26">
        <f t="shared" si="212"/>
        <v>0</v>
      </c>
      <c r="TAO71" s="26">
        <f t="shared" si="212"/>
        <v>0</v>
      </c>
      <c r="TAP71" s="26">
        <f t="shared" si="212"/>
        <v>0</v>
      </c>
      <c r="TAQ71" s="26">
        <f t="shared" si="212"/>
        <v>0</v>
      </c>
      <c r="TAR71" s="26">
        <f t="shared" si="212"/>
        <v>0</v>
      </c>
      <c r="TAS71" s="26">
        <f t="shared" si="212"/>
        <v>0</v>
      </c>
      <c r="TAT71" s="26">
        <f t="shared" si="212"/>
        <v>0</v>
      </c>
      <c r="TAU71" s="26">
        <f t="shared" si="212"/>
        <v>0</v>
      </c>
      <c r="TAV71" s="26">
        <f t="shared" si="212"/>
        <v>0</v>
      </c>
      <c r="TAW71" s="26">
        <f t="shared" si="212"/>
        <v>0</v>
      </c>
      <c r="TAX71" s="26">
        <f t="shared" si="212"/>
        <v>0</v>
      </c>
      <c r="TAY71" s="26">
        <f t="shared" si="212"/>
        <v>0</v>
      </c>
      <c r="TAZ71" s="26">
        <f t="shared" si="212"/>
        <v>0</v>
      </c>
      <c r="TBA71" s="26">
        <f t="shared" ref="TBA71:TDL71" si="213">SUM(TBA67:TBA70)</f>
        <v>0</v>
      </c>
      <c r="TBB71" s="26">
        <f t="shared" si="213"/>
        <v>0</v>
      </c>
      <c r="TBC71" s="26">
        <f t="shared" si="213"/>
        <v>0</v>
      </c>
      <c r="TBD71" s="26">
        <f t="shared" si="213"/>
        <v>0</v>
      </c>
      <c r="TBE71" s="26">
        <f t="shared" si="213"/>
        <v>0</v>
      </c>
      <c r="TBF71" s="26">
        <f t="shared" si="213"/>
        <v>0</v>
      </c>
      <c r="TBG71" s="26">
        <f t="shared" si="213"/>
        <v>0</v>
      </c>
      <c r="TBH71" s="26">
        <f t="shared" si="213"/>
        <v>0</v>
      </c>
      <c r="TBI71" s="26">
        <f t="shared" si="213"/>
        <v>0</v>
      </c>
      <c r="TBJ71" s="26">
        <f t="shared" si="213"/>
        <v>0</v>
      </c>
      <c r="TBK71" s="26">
        <f t="shared" si="213"/>
        <v>0</v>
      </c>
      <c r="TBL71" s="26">
        <f t="shared" si="213"/>
        <v>0</v>
      </c>
      <c r="TBM71" s="26">
        <f t="shared" si="213"/>
        <v>0</v>
      </c>
      <c r="TBN71" s="26">
        <f t="shared" si="213"/>
        <v>0</v>
      </c>
      <c r="TBO71" s="26">
        <f t="shared" si="213"/>
        <v>0</v>
      </c>
      <c r="TBP71" s="26">
        <f t="shared" si="213"/>
        <v>0</v>
      </c>
      <c r="TBQ71" s="26">
        <f t="shared" si="213"/>
        <v>0</v>
      </c>
      <c r="TBR71" s="26">
        <f t="shared" si="213"/>
        <v>0</v>
      </c>
      <c r="TBS71" s="26">
        <f t="shared" si="213"/>
        <v>0</v>
      </c>
      <c r="TBT71" s="26">
        <f t="shared" si="213"/>
        <v>0</v>
      </c>
      <c r="TBU71" s="26">
        <f t="shared" si="213"/>
        <v>0</v>
      </c>
      <c r="TBV71" s="26">
        <f t="shared" si="213"/>
        <v>0</v>
      </c>
      <c r="TBW71" s="26">
        <f t="shared" si="213"/>
        <v>0</v>
      </c>
      <c r="TBX71" s="26">
        <f t="shared" si="213"/>
        <v>0</v>
      </c>
      <c r="TBY71" s="26">
        <f t="shared" si="213"/>
        <v>0</v>
      </c>
      <c r="TBZ71" s="26">
        <f t="shared" si="213"/>
        <v>0</v>
      </c>
      <c r="TCA71" s="26">
        <f t="shared" si="213"/>
        <v>0</v>
      </c>
      <c r="TCB71" s="26">
        <f t="shared" si="213"/>
        <v>0</v>
      </c>
      <c r="TCC71" s="26">
        <f t="shared" si="213"/>
        <v>0</v>
      </c>
      <c r="TCD71" s="26">
        <f t="shared" si="213"/>
        <v>0</v>
      </c>
      <c r="TCE71" s="26">
        <f t="shared" si="213"/>
        <v>0</v>
      </c>
      <c r="TCF71" s="26">
        <f t="shared" si="213"/>
        <v>0</v>
      </c>
      <c r="TCG71" s="26">
        <f t="shared" si="213"/>
        <v>0</v>
      </c>
      <c r="TCH71" s="26">
        <f t="shared" si="213"/>
        <v>0</v>
      </c>
      <c r="TCI71" s="26">
        <f t="shared" si="213"/>
        <v>0</v>
      </c>
      <c r="TCJ71" s="26">
        <f t="shared" si="213"/>
        <v>0</v>
      </c>
      <c r="TCK71" s="26">
        <f t="shared" si="213"/>
        <v>0</v>
      </c>
      <c r="TCL71" s="26">
        <f t="shared" si="213"/>
        <v>0</v>
      </c>
      <c r="TCM71" s="26">
        <f t="shared" si="213"/>
        <v>0</v>
      </c>
      <c r="TCN71" s="26">
        <f t="shared" si="213"/>
        <v>0</v>
      </c>
      <c r="TCO71" s="26">
        <f t="shared" si="213"/>
        <v>0</v>
      </c>
      <c r="TCP71" s="26">
        <f t="shared" si="213"/>
        <v>0</v>
      </c>
      <c r="TCQ71" s="26">
        <f t="shared" si="213"/>
        <v>0</v>
      </c>
      <c r="TCR71" s="26">
        <f t="shared" si="213"/>
        <v>0</v>
      </c>
      <c r="TCS71" s="26">
        <f t="shared" si="213"/>
        <v>0</v>
      </c>
      <c r="TCT71" s="26">
        <f t="shared" si="213"/>
        <v>0</v>
      </c>
      <c r="TCU71" s="26">
        <f t="shared" si="213"/>
        <v>0</v>
      </c>
      <c r="TCV71" s="26">
        <f t="shared" si="213"/>
        <v>0</v>
      </c>
      <c r="TCW71" s="26">
        <f t="shared" si="213"/>
        <v>0</v>
      </c>
      <c r="TCX71" s="26">
        <f t="shared" si="213"/>
        <v>0</v>
      </c>
      <c r="TCY71" s="26">
        <f t="shared" si="213"/>
        <v>0</v>
      </c>
      <c r="TCZ71" s="26">
        <f t="shared" si="213"/>
        <v>0</v>
      </c>
      <c r="TDA71" s="26">
        <f t="shared" si="213"/>
        <v>0</v>
      </c>
      <c r="TDB71" s="26">
        <f t="shared" si="213"/>
        <v>0</v>
      </c>
      <c r="TDC71" s="26">
        <f t="shared" si="213"/>
        <v>0</v>
      </c>
      <c r="TDD71" s="26">
        <f t="shared" si="213"/>
        <v>0</v>
      </c>
      <c r="TDE71" s="26">
        <f t="shared" si="213"/>
        <v>0</v>
      </c>
      <c r="TDF71" s="26">
        <f t="shared" si="213"/>
        <v>0</v>
      </c>
      <c r="TDG71" s="26">
        <f t="shared" si="213"/>
        <v>0</v>
      </c>
      <c r="TDH71" s="26">
        <f t="shared" si="213"/>
        <v>0</v>
      </c>
      <c r="TDI71" s="26">
        <f t="shared" si="213"/>
        <v>0</v>
      </c>
      <c r="TDJ71" s="26">
        <f t="shared" si="213"/>
        <v>0</v>
      </c>
      <c r="TDK71" s="26">
        <f t="shared" si="213"/>
        <v>0</v>
      </c>
      <c r="TDL71" s="26">
        <f t="shared" si="213"/>
        <v>0</v>
      </c>
      <c r="TDM71" s="26">
        <f t="shared" ref="TDM71:TFX71" si="214">SUM(TDM67:TDM70)</f>
        <v>0</v>
      </c>
      <c r="TDN71" s="26">
        <f t="shared" si="214"/>
        <v>0</v>
      </c>
      <c r="TDO71" s="26">
        <f t="shared" si="214"/>
        <v>0</v>
      </c>
      <c r="TDP71" s="26">
        <f t="shared" si="214"/>
        <v>0</v>
      </c>
      <c r="TDQ71" s="26">
        <f t="shared" si="214"/>
        <v>0</v>
      </c>
      <c r="TDR71" s="26">
        <f t="shared" si="214"/>
        <v>0</v>
      </c>
      <c r="TDS71" s="26">
        <f t="shared" si="214"/>
        <v>0</v>
      </c>
      <c r="TDT71" s="26">
        <f t="shared" si="214"/>
        <v>0</v>
      </c>
      <c r="TDU71" s="26">
        <f t="shared" si="214"/>
        <v>0</v>
      </c>
      <c r="TDV71" s="26">
        <f t="shared" si="214"/>
        <v>0</v>
      </c>
      <c r="TDW71" s="26">
        <f t="shared" si="214"/>
        <v>0</v>
      </c>
      <c r="TDX71" s="26">
        <f t="shared" si="214"/>
        <v>0</v>
      </c>
      <c r="TDY71" s="26">
        <f t="shared" si="214"/>
        <v>0</v>
      </c>
      <c r="TDZ71" s="26">
        <f t="shared" si="214"/>
        <v>0</v>
      </c>
      <c r="TEA71" s="26">
        <f t="shared" si="214"/>
        <v>0</v>
      </c>
      <c r="TEB71" s="26">
        <f t="shared" si="214"/>
        <v>0</v>
      </c>
      <c r="TEC71" s="26">
        <f t="shared" si="214"/>
        <v>0</v>
      </c>
      <c r="TED71" s="26">
        <f t="shared" si="214"/>
        <v>0</v>
      </c>
      <c r="TEE71" s="26">
        <f t="shared" si="214"/>
        <v>0</v>
      </c>
      <c r="TEF71" s="26">
        <f t="shared" si="214"/>
        <v>0</v>
      </c>
      <c r="TEG71" s="26">
        <f t="shared" si="214"/>
        <v>0</v>
      </c>
      <c r="TEH71" s="26">
        <f t="shared" si="214"/>
        <v>0</v>
      </c>
      <c r="TEI71" s="26">
        <f t="shared" si="214"/>
        <v>0</v>
      </c>
      <c r="TEJ71" s="26">
        <f t="shared" si="214"/>
        <v>0</v>
      </c>
      <c r="TEK71" s="26">
        <f t="shared" si="214"/>
        <v>0</v>
      </c>
      <c r="TEL71" s="26">
        <f t="shared" si="214"/>
        <v>0</v>
      </c>
      <c r="TEM71" s="26">
        <f t="shared" si="214"/>
        <v>0</v>
      </c>
      <c r="TEN71" s="26">
        <f t="shared" si="214"/>
        <v>0</v>
      </c>
      <c r="TEO71" s="26">
        <f t="shared" si="214"/>
        <v>0</v>
      </c>
      <c r="TEP71" s="26">
        <f t="shared" si="214"/>
        <v>0</v>
      </c>
      <c r="TEQ71" s="26">
        <f t="shared" si="214"/>
        <v>0</v>
      </c>
      <c r="TER71" s="26">
        <f t="shared" si="214"/>
        <v>0</v>
      </c>
      <c r="TES71" s="26">
        <f t="shared" si="214"/>
        <v>0</v>
      </c>
      <c r="TET71" s="26">
        <f t="shared" si="214"/>
        <v>0</v>
      </c>
      <c r="TEU71" s="26">
        <f t="shared" si="214"/>
        <v>0</v>
      </c>
      <c r="TEV71" s="26">
        <f t="shared" si="214"/>
        <v>0</v>
      </c>
      <c r="TEW71" s="26">
        <f t="shared" si="214"/>
        <v>0</v>
      </c>
      <c r="TEX71" s="26">
        <f t="shared" si="214"/>
        <v>0</v>
      </c>
      <c r="TEY71" s="26">
        <f t="shared" si="214"/>
        <v>0</v>
      </c>
      <c r="TEZ71" s="26">
        <f t="shared" si="214"/>
        <v>0</v>
      </c>
      <c r="TFA71" s="26">
        <f t="shared" si="214"/>
        <v>0</v>
      </c>
      <c r="TFB71" s="26">
        <f t="shared" si="214"/>
        <v>0</v>
      </c>
      <c r="TFC71" s="26">
        <f t="shared" si="214"/>
        <v>0</v>
      </c>
      <c r="TFD71" s="26">
        <f t="shared" si="214"/>
        <v>0</v>
      </c>
      <c r="TFE71" s="26">
        <f t="shared" si="214"/>
        <v>0</v>
      </c>
      <c r="TFF71" s="26">
        <f t="shared" si="214"/>
        <v>0</v>
      </c>
      <c r="TFG71" s="26">
        <f t="shared" si="214"/>
        <v>0</v>
      </c>
      <c r="TFH71" s="26">
        <f t="shared" si="214"/>
        <v>0</v>
      </c>
      <c r="TFI71" s="26">
        <f t="shared" si="214"/>
        <v>0</v>
      </c>
      <c r="TFJ71" s="26">
        <f t="shared" si="214"/>
        <v>0</v>
      </c>
      <c r="TFK71" s="26">
        <f t="shared" si="214"/>
        <v>0</v>
      </c>
      <c r="TFL71" s="26">
        <f t="shared" si="214"/>
        <v>0</v>
      </c>
      <c r="TFM71" s="26">
        <f t="shared" si="214"/>
        <v>0</v>
      </c>
      <c r="TFN71" s="26">
        <f t="shared" si="214"/>
        <v>0</v>
      </c>
      <c r="TFO71" s="26">
        <f t="shared" si="214"/>
        <v>0</v>
      </c>
      <c r="TFP71" s="26">
        <f t="shared" si="214"/>
        <v>0</v>
      </c>
      <c r="TFQ71" s="26">
        <f t="shared" si="214"/>
        <v>0</v>
      </c>
      <c r="TFR71" s="26">
        <f t="shared" si="214"/>
        <v>0</v>
      </c>
      <c r="TFS71" s="26">
        <f t="shared" si="214"/>
        <v>0</v>
      </c>
      <c r="TFT71" s="26">
        <f t="shared" si="214"/>
        <v>0</v>
      </c>
      <c r="TFU71" s="26">
        <f t="shared" si="214"/>
        <v>0</v>
      </c>
      <c r="TFV71" s="26">
        <f t="shared" si="214"/>
        <v>0</v>
      </c>
      <c r="TFW71" s="26">
        <f t="shared" si="214"/>
        <v>0</v>
      </c>
      <c r="TFX71" s="26">
        <f t="shared" si="214"/>
        <v>0</v>
      </c>
      <c r="TFY71" s="26">
        <f t="shared" ref="TFY71:TIJ71" si="215">SUM(TFY67:TFY70)</f>
        <v>0</v>
      </c>
      <c r="TFZ71" s="26">
        <f t="shared" si="215"/>
        <v>0</v>
      </c>
      <c r="TGA71" s="26">
        <f t="shared" si="215"/>
        <v>0</v>
      </c>
      <c r="TGB71" s="26">
        <f t="shared" si="215"/>
        <v>0</v>
      </c>
      <c r="TGC71" s="26">
        <f t="shared" si="215"/>
        <v>0</v>
      </c>
      <c r="TGD71" s="26">
        <f t="shared" si="215"/>
        <v>0</v>
      </c>
      <c r="TGE71" s="26">
        <f t="shared" si="215"/>
        <v>0</v>
      </c>
      <c r="TGF71" s="26">
        <f t="shared" si="215"/>
        <v>0</v>
      </c>
      <c r="TGG71" s="26">
        <f t="shared" si="215"/>
        <v>0</v>
      </c>
      <c r="TGH71" s="26">
        <f t="shared" si="215"/>
        <v>0</v>
      </c>
      <c r="TGI71" s="26">
        <f t="shared" si="215"/>
        <v>0</v>
      </c>
      <c r="TGJ71" s="26">
        <f t="shared" si="215"/>
        <v>0</v>
      </c>
      <c r="TGK71" s="26">
        <f t="shared" si="215"/>
        <v>0</v>
      </c>
      <c r="TGL71" s="26">
        <f t="shared" si="215"/>
        <v>0</v>
      </c>
      <c r="TGM71" s="26">
        <f t="shared" si="215"/>
        <v>0</v>
      </c>
      <c r="TGN71" s="26">
        <f t="shared" si="215"/>
        <v>0</v>
      </c>
      <c r="TGO71" s="26">
        <f t="shared" si="215"/>
        <v>0</v>
      </c>
      <c r="TGP71" s="26">
        <f t="shared" si="215"/>
        <v>0</v>
      </c>
      <c r="TGQ71" s="26">
        <f t="shared" si="215"/>
        <v>0</v>
      </c>
      <c r="TGR71" s="26">
        <f t="shared" si="215"/>
        <v>0</v>
      </c>
      <c r="TGS71" s="26">
        <f t="shared" si="215"/>
        <v>0</v>
      </c>
      <c r="TGT71" s="26">
        <f t="shared" si="215"/>
        <v>0</v>
      </c>
      <c r="TGU71" s="26">
        <f t="shared" si="215"/>
        <v>0</v>
      </c>
      <c r="TGV71" s="26">
        <f t="shared" si="215"/>
        <v>0</v>
      </c>
      <c r="TGW71" s="26">
        <f t="shared" si="215"/>
        <v>0</v>
      </c>
      <c r="TGX71" s="26">
        <f t="shared" si="215"/>
        <v>0</v>
      </c>
      <c r="TGY71" s="26">
        <f t="shared" si="215"/>
        <v>0</v>
      </c>
      <c r="TGZ71" s="26">
        <f t="shared" si="215"/>
        <v>0</v>
      </c>
      <c r="THA71" s="26">
        <f t="shared" si="215"/>
        <v>0</v>
      </c>
      <c r="THB71" s="26">
        <f t="shared" si="215"/>
        <v>0</v>
      </c>
      <c r="THC71" s="26">
        <f t="shared" si="215"/>
        <v>0</v>
      </c>
      <c r="THD71" s="26">
        <f t="shared" si="215"/>
        <v>0</v>
      </c>
      <c r="THE71" s="26">
        <f t="shared" si="215"/>
        <v>0</v>
      </c>
      <c r="THF71" s="26">
        <f t="shared" si="215"/>
        <v>0</v>
      </c>
      <c r="THG71" s="26">
        <f t="shared" si="215"/>
        <v>0</v>
      </c>
      <c r="THH71" s="26">
        <f t="shared" si="215"/>
        <v>0</v>
      </c>
      <c r="THI71" s="26">
        <f t="shared" si="215"/>
        <v>0</v>
      </c>
      <c r="THJ71" s="26">
        <f t="shared" si="215"/>
        <v>0</v>
      </c>
      <c r="THK71" s="26">
        <f t="shared" si="215"/>
        <v>0</v>
      </c>
      <c r="THL71" s="26">
        <f t="shared" si="215"/>
        <v>0</v>
      </c>
      <c r="THM71" s="26">
        <f t="shared" si="215"/>
        <v>0</v>
      </c>
      <c r="THN71" s="26">
        <f t="shared" si="215"/>
        <v>0</v>
      </c>
      <c r="THO71" s="26">
        <f t="shared" si="215"/>
        <v>0</v>
      </c>
      <c r="THP71" s="26">
        <f t="shared" si="215"/>
        <v>0</v>
      </c>
      <c r="THQ71" s="26">
        <f t="shared" si="215"/>
        <v>0</v>
      </c>
      <c r="THR71" s="26">
        <f t="shared" si="215"/>
        <v>0</v>
      </c>
      <c r="THS71" s="26">
        <f t="shared" si="215"/>
        <v>0</v>
      </c>
      <c r="THT71" s="26">
        <f t="shared" si="215"/>
        <v>0</v>
      </c>
      <c r="THU71" s="26">
        <f t="shared" si="215"/>
        <v>0</v>
      </c>
      <c r="THV71" s="26">
        <f t="shared" si="215"/>
        <v>0</v>
      </c>
      <c r="THW71" s="26">
        <f t="shared" si="215"/>
        <v>0</v>
      </c>
      <c r="THX71" s="26">
        <f t="shared" si="215"/>
        <v>0</v>
      </c>
      <c r="THY71" s="26">
        <f t="shared" si="215"/>
        <v>0</v>
      </c>
      <c r="THZ71" s="26">
        <f t="shared" si="215"/>
        <v>0</v>
      </c>
      <c r="TIA71" s="26">
        <f t="shared" si="215"/>
        <v>0</v>
      </c>
      <c r="TIB71" s="26">
        <f t="shared" si="215"/>
        <v>0</v>
      </c>
      <c r="TIC71" s="26">
        <f t="shared" si="215"/>
        <v>0</v>
      </c>
      <c r="TID71" s="26">
        <f t="shared" si="215"/>
        <v>0</v>
      </c>
      <c r="TIE71" s="26">
        <f t="shared" si="215"/>
        <v>0</v>
      </c>
      <c r="TIF71" s="26">
        <f t="shared" si="215"/>
        <v>0</v>
      </c>
      <c r="TIG71" s="26">
        <f t="shared" si="215"/>
        <v>0</v>
      </c>
      <c r="TIH71" s="26">
        <f t="shared" si="215"/>
        <v>0</v>
      </c>
      <c r="TII71" s="26">
        <f t="shared" si="215"/>
        <v>0</v>
      </c>
      <c r="TIJ71" s="26">
        <f t="shared" si="215"/>
        <v>0</v>
      </c>
      <c r="TIK71" s="26">
        <f t="shared" ref="TIK71:TKV71" si="216">SUM(TIK67:TIK70)</f>
        <v>0</v>
      </c>
      <c r="TIL71" s="26">
        <f t="shared" si="216"/>
        <v>0</v>
      </c>
      <c r="TIM71" s="26">
        <f t="shared" si="216"/>
        <v>0</v>
      </c>
      <c r="TIN71" s="26">
        <f t="shared" si="216"/>
        <v>0</v>
      </c>
      <c r="TIO71" s="26">
        <f t="shared" si="216"/>
        <v>0</v>
      </c>
      <c r="TIP71" s="26">
        <f t="shared" si="216"/>
        <v>0</v>
      </c>
      <c r="TIQ71" s="26">
        <f t="shared" si="216"/>
        <v>0</v>
      </c>
      <c r="TIR71" s="26">
        <f t="shared" si="216"/>
        <v>0</v>
      </c>
      <c r="TIS71" s="26">
        <f t="shared" si="216"/>
        <v>0</v>
      </c>
      <c r="TIT71" s="26">
        <f t="shared" si="216"/>
        <v>0</v>
      </c>
      <c r="TIU71" s="26">
        <f t="shared" si="216"/>
        <v>0</v>
      </c>
      <c r="TIV71" s="26">
        <f t="shared" si="216"/>
        <v>0</v>
      </c>
      <c r="TIW71" s="26">
        <f t="shared" si="216"/>
        <v>0</v>
      </c>
      <c r="TIX71" s="26">
        <f t="shared" si="216"/>
        <v>0</v>
      </c>
      <c r="TIY71" s="26">
        <f t="shared" si="216"/>
        <v>0</v>
      </c>
      <c r="TIZ71" s="26">
        <f t="shared" si="216"/>
        <v>0</v>
      </c>
      <c r="TJA71" s="26">
        <f t="shared" si="216"/>
        <v>0</v>
      </c>
      <c r="TJB71" s="26">
        <f t="shared" si="216"/>
        <v>0</v>
      </c>
      <c r="TJC71" s="26">
        <f t="shared" si="216"/>
        <v>0</v>
      </c>
      <c r="TJD71" s="26">
        <f t="shared" si="216"/>
        <v>0</v>
      </c>
      <c r="TJE71" s="26">
        <f t="shared" si="216"/>
        <v>0</v>
      </c>
      <c r="TJF71" s="26">
        <f t="shared" si="216"/>
        <v>0</v>
      </c>
      <c r="TJG71" s="26">
        <f t="shared" si="216"/>
        <v>0</v>
      </c>
      <c r="TJH71" s="26">
        <f t="shared" si="216"/>
        <v>0</v>
      </c>
      <c r="TJI71" s="26">
        <f t="shared" si="216"/>
        <v>0</v>
      </c>
      <c r="TJJ71" s="26">
        <f t="shared" si="216"/>
        <v>0</v>
      </c>
      <c r="TJK71" s="26">
        <f t="shared" si="216"/>
        <v>0</v>
      </c>
      <c r="TJL71" s="26">
        <f t="shared" si="216"/>
        <v>0</v>
      </c>
      <c r="TJM71" s="26">
        <f t="shared" si="216"/>
        <v>0</v>
      </c>
      <c r="TJN71" s="26">
        <f t="shared" si="216"/>
        <v>0</v>
      </c>
      <c r="TJO71" s="26">
        <f t="shared" si="216"/>
        <v>0</v>
      </c>
      <c r="TJP71" s="26">
        <f t="shared" si="216"/>
        <v>0</v>
      </c>
      <c r="TJQ71" s="26">
        <f t="shared" si="216"/>
        <v>0</v>
      </c>
      <c r="TJR71" s="26">
        <f t="shared" si="216"/>
        <v>0</v>
      </c>
      <c r="TJS71" s="26">
        <f t="shared" si="216"/>
        <v>0</v>
      </c>
      <c r="TJT71" s="26">
        <f t="shared" si="216"/>
        <v>0</v>
      </c>
      <c r="TJU71" s="26">
        <f t="shared" si="216"/>
        <v>0</v>
      </c>
      <c r="TJV71" s="26">
        <f t="shared" si="216"/>
        <v>0</v>
      </c>
      <c r="TJW71" s="26">
        <f t="shared" si="216"/>
        <v>0</v>
      </c>
      <c r="TJX71" s="26">
        <f t="shared" si="216"/>
        <v>0</v>
      </c>
      <c r="TJY71" s="26">
        <f t="shared" si="216"/>
        <v>0</v>
      </c>
      <c r="TJZ71" s="26">
        <f t="shared" si="216"/>
        <v>0</v>
      </c>
      <c r="TKA71" s="26">
        <f t="shared" si="216"/>
        <v>0</v>
      </c>
      <c r="TKB71" s="26">
        <f t="shared" si="216"/>
        <v>0</v>
      </c>
      <c r="TKC71" s="26">
        <f t="shared" si="216"/>
        <v>0</v>
      </c>
      <c r="TKD71" s="26">
        <f t="shared" si="216"/>
        <v>0</v>
      </c>
      <c r="TKE71" s="26">
        <f t="shared" si="216"/>
        <v>0</v>
      </c>
      <c r="TKF71" s="26">
        <f t="shared" si="216"/>
        <v>0</v>
      </c>
      <c r="TKG71" s="26">
        <f t="shared" si="216"/>
        <v>0</v>
      </c>
      <c r="TKH71" s="26">
        <f t="shared" si="216"/>
        <v>0</v>
      </c>
      <c r="TKI71" s="26">
        <f t="shared" si="216"/>
        <v>0</v>
      </c>
      <c r="TKJ71" s="26">
        <f t="shared" si="216"/>
        <v>0</v>
      </c>
      <c r="TKK71" s="26">
        <f t="shared" si="216"/>
        <v>0</v>
      </c>
      <c r="TKL71" s="26">
        <f t="shared" si="216"/>
        <v>0</v>
      </c>
      <c r="TKM71" s="26">
        <f t="shared" si="216"/>
        <v>0</v>
      </c>
      <c r="TKN71" s="26">
        <f t="shared" si="216"/>
        <v>0</v>
      </c>
      <c r="TKO71" s="26">
        <f t="shared" si="216"/>
        <v>0</v>
      </c>
      <c r="TKP71" s="26">
        <f t="shared" si="216"/>
        <v>0</v>
      </c>
      <c r="TKQ71" s="26">
        <f t="shared" si="216"/>
        <v>0</v>
      </c>
      <c r="TKR71" s="26">
        <f t="shared" si="216"/>
        <v>0</v>
      </c>
      <c r="TKS71" s="26">
        <f t="shared" si="216"/>
        <v>0</v>
      </c>
      <c r="TKT71" s="26">
        <f t="shared" si="216"/>
        <v>0</v>
      </c>
      <c r="TKU71" s="26">
        <f t="shared" si="216"/>
        <v>0</v>
      </c>
      <c r="TKV71" s="26">
        <f t="shared" si="216"/>
        <v>0</v>
      </c>
      <c r="TKW71" s="26">
        <f t="shared" ref="TKW71:TNH71" si="217">SUM(TKW67:TKW70)</f>
        <v>0</v>
      </c>
      <c r="TKX71" s="26">
        <f t="shared" si="217"/>
        <v>0</v>
      </c>
      <c r="TKY71" s="26">
        <f t="shared" si="217"/>
        <v>0</v>
      </c>
      <c r="TKZ71" s="26">
        <f t="shared" si="217"/>
        <v>0</v>
      </c>
      <c r="TLA71" s="26">
        <f t="shared" si="217"/>
        <v>0</v>
      </c>
      <c r="TLB71" s="26">
        <f t="shared" si="217"/>
        <v>0</v>
      </c>
      <c r="TLC71" s="26">
        <f t="shared" si="217"/>
        <v>0</v>
      </c>
      <c r="TLD71" s="26">
        <f t="shared" si="217"/>
        <v>0</v>
      </c>
      <c r="TLE71" s="26">
        <f t="shared" si="217"/>
        <v>0</v>
      </c>
      <c r="TLF71" s="26">
        <f t="shared" si="217"/>
        <v>0</v>
      </c>
      <c r="TLG71" s="26">
        <f t="shared" si="217"/>
        <v>0</v>
      </c>
      <c r="TLH71" s="26">
        <f t="shared" si="217"/>
        <v>0</v>
      </c>
      <c r="TLI71" s="26">
        <f t="shared" si="217"/>
        <v>0</v>
      </c>
      <c r="TLJ71" s="26">
        <f t="shared" si="217"/>
        <v>0</v>
      </c>
      <c r="TLK71" s="26">
        <f t="shared" si="217"/>
        <v>0</v>
      </c>
      <c r="TLL71" s="26">
        <f t="shared" si="217"/>
        <v>0</v>
      </c>
      <c r="TLM71" s="26">
        <f t="shared" si="217"/>
        <v>0</v>
      </c>
      <c r="TLN71" s="26">
        <f t="shared" si="217"/>
        <v>0</v>
      </c>
      <c r="TLO71" s="26">
        <f t="shared" si="217"/>
        <v>0</v>
      </c>
      <c r="TLP71" s="26">
        <f t="shared" si="217"/>
        <v>0</v>
      </c>
      <c r="TLQ71" s="26">
        <f t="shared" si="217"/>
        <v>0</v>
      </c>
      <c r="TLR71" s="26">
        <f t="shared" si="217"/>
        <v>0</v>
      </c>
      <c r="TLS71" s="26">
        <f t="shared" si="217"/>
        <v>0</v>
      </c>
      <c r="TLT71" s="26">
        <f t="shared" si="217"/>
        <v>0</v>
      </c>
      <c r="TLU71" s="26">
        <f t="shared" si="217"/>
        <v>0</v>
      </c>
      <c r="TLV71" s="26">
        <f t="shared" si="217"/>
        <v>0</v>
      </c>
      <c r="TLW71" s="26">
        <f t="shared" si="217"/>
        <v>0</v>
      </c>
      <c r="TLX71" s="26">
        <f t="shared" si="217"/>
        <v>0</v>
      </c>
      <c r="TLY71" s="26">
        <f t="shared" si="217"/>
        <v>0</v>
      </c>
      <c r="TLZ71" s="26">
        <f t="shared" si="217"/>
        <v>0</v>
      </c>
      <c r="TMA71" s="26">
        <f t="shared" si="217"/>
        <v>0</v>
      </c>
      <c r="TMB71" s="26">
        <f t="shared" si="217"/>
        <v>0</v>
      </c>
      <c r="TMC71" s="26">
        <f t="shared" si="217"/>
        <v>0</v>
      </c>
      <c r="TMD71" s="26">
        <f t="shared" si="217"/>
        <v>0</v>
      </c>
      <c r="TME71" s="26">
        <f t="shared" si="217"/>
        <v>0</v>
      </c>
      <c r="TMF71" s="26">
        <f t="shared" si="217"/>
        <v>0</v>
      </c>
      <c r="TMG71" s="26">
        <f t="shared" si="217"/>
        <v>0</v>
      </c>
      <c r="TMH71" s="26">
        <f t="shared" si="217"/>
        <v>0</v>
      </c>
      <c r="TMI71" s="26">
        <f t="shared" si="217"/>
        <v>0</v>
      </c>
      <c r="TMJ71" s="26">
        <f t="shared" si="217"/>
        <v>0</v>
      </c>
      <c r="TMK71" s="26">
        <f t="shared" si="217"/>
        <v>0</v>
      </c>
      <c r="TML71" s="26">
        <f t="shared" si="217"/>
        <v>0</v>
      </c>
      <c r="TMM71" s="26">
        <f t="shared" si="217"/>
        <v>0</v>
      </c>
      <c r="TMN71" s="26">
        <f t="shared" si="217"/>
        <v>0</v>
      </c>
      <c r="TMO71" s="26">
        <f t="shared" si="217"/>
        <v>0</v>
      </c>
      <c r="TMP71" s="26">
        <f t="shared" si="217"/>
        <v>0</v>
      </c>
      <c r="TMQ71" s="26">
        <f t="shared" si="217"/>
        <v>0</v>
      </c>
      <c r="TMR71" s="26">
        <f t="shared" si="217"/>
        <v>0</v>
      </c>
      <c r="TMS71" s="26">
        <f t="shared" si="217"/>
        <v>0</v>
      </c>
      <c r="TMT71" s="26">
        <f t="shared" si="217"/>
        <v>0</v>
      </c>
      <c r="TMU71" s="26">
        <f t="shared" si="217"/>
        <v>0</v>
      </c>
      <c r="TMV71" s="26">
        <f t="shared" si="217"/>
        <v>0</v>
      </c>
      <c r="TMW71" s="26">
        <f t="shared" si="217"/>
        <v>0</v>
      </c>
      <c r="TMX71" s="26">
        <f t="shared" si="217"/>
        <v>0</v>
      </c>
      <c r="TMY71" s="26">
        <f t="shared" si="217"/>
        <v>0</v>
      </c>
      <c r="TMZ71" s="26">
        <f t="shared" si="217"/>
        <v>0</v>
      </c>
      <c r="TNA71" s="26">
        <f t="shared" si="217"/>
        <v>0</v>
      </c>
      <c r="TNB71" s="26">
        <f t="shared" si="217"/>
        <v>0</v>
      </c>
      <c r="TNC71" s="26">
        <f t="shared" si="217"/>
        <v>0</v>
      </c>
      <c r="TND71" s="26">
        <f t="shared" si="217"/>
        <v>0</v>
      </c>
      <c r="TNE71" s="26">
        <f t="shared" si="217"/>
        <v>0</v>
      </c>
      <c r="TNF71" s="26">
        <f t="shared" si="217"/>
        <v>0</v>
      </c>
      <c r="TNG71" s="26">
        <f t="shared" si="217"/>
        <v>0</v>
      </c>
      <c r="TNH71" s="26">
        <f t="shared" si="217"/>
        <v>0</v>
      </c>
      <c r="TNI71" s="26">
        <f t="shared" ref="TNI71:TPT71" si="218">SUM(TNI67:TNI70)</f>
        <v>0</v>
      </c>
      <c r="TNJ71" s="26">
        <f t="shared" si="218"/>
        <v>0</v>
      </c>
      <c r="TNK71" s="26">
        <f t="shared" si="218"/>
        <v>0</v>
      </c>
      <c r="TNL71" s="26">
        <f t="shared" si="218"/>
        <v>0</v>
      </c>
      <c r="TNM71" s="26">
        <f t="shared" si="218"/>
        <v>0</v>
      </c>
      <c r="TNN71" s="26">
        <f t="shared" si="218"/>
        <v>0</v>
      </c>
      <c r="TNO71" s="26">
        <f t="shared" si="218"/>
        <v>0</v>
      </c>
      <c r="TNP71" s="26">
        <f t="shared" si="218"/>
        <v>0</v>
      </c>
      <c r="TNQ71" s="26">
        <f t="shared" si="218"/>
        <v>0</v>
      </c>
      <c r="TNR71" s="26">
        <f t="shared" si="218"/>
        <v>0</v>
      </c>
      <c r="TNS71" s="26">
        <f t="shared" si="218"/>
        <v>0</v>
      </c>
      <c r="TNT71" s="26">
        <f t="shared" si="218"/>
        <v>0</v>
      </c>
      <c r="TNU71" s="26">
        <f t="shared" si="218"/>
        <v>0</v>
      </c>
      <c r="TNV71" s="26">
        <f t="shared" si="218"/>
        <v>0</v>
      </c>
      <c r="TNW71" s="26">
        <f t="shared" si="218"/>
        <v>0</v>
      </c>
      <c r="TNX71" s="26">
        <f t="shared" si="218"/>
        <v>0</v>
      </c>
      <c r="TNY71" s="26">
        <f t="shared" si="218"/>
        <v>0</v>
      </c>
      <c r="TNZ71" s="26">
        <f t="shared" si="218"/>
        <v>0</v>
      </c>
      <c r="TOA71" s="26">
        <f t="shared" si="218"/>
        <v>0</v>
      </c>
      <c r="TOB71" s="26">
        <f t="shared" si="218"/>
        <v>0</v>
      </c>
      <c r="TOC71" s="26">
        <f t="shared" si="218"/>
        <v>0</v>
      </c>
      <c r="TOD71" s="26">
        <f t="shared" si="218"/>
        <v>0</v>
      </c>
      <c r="TOE71" s="26">
        <f t="shared" si="218"/>
        <v>0</v>
      </c>
      <c r="TOF71" s="26">
        <f t="shared" si="218"/>
        <v>0</v>
      </c>
      <c r="TOG71" s="26">
        <f t="shared" si="218"/>
        <v>0</v>
      </c>
      <c r="TOH71" s="26">
        <f t="shared" si="218"/>
        <v>0</v>
      </c>
      <c r="TOI71" s="26">
        <f t="shared" si="218"/>
        <v>0</v>
      </c>
      <c r="TOJ71" s="26">
        <f t="shared" si="218"/>
        <v>0</v>
      </c>
      <c r="TOK71" s="26">
        <f t="shared" si="218"/>
        <v>0</v>
      </c>
      <c r="TOL71" s="26">
        <f t="shared" si="218"/>
        <v>0</v>
      </c>
      <c r="TOM71" s="26">
        <f t="shared" si="218"/>
        <v>0</v>
      </c>
      <c r="TON71" s="26">
        <f t="shared" si="218"/>
        <v>0</v>
      </c>
      <c r="TOO71" s="26">
        <f t="shared" si="218"/>
        <v>0</v>
      </c>
      <c r="TOP71" s="26">
        <f t="shared" si="218"/>
        <v>0</v>
      </c>
      <c r="TOQ71" s="26">
        <f t="shared" si="218"/>
        <v>0</v>
      </c>
      <c r="TOR71" s="26">
        <f t="shared" si="218"/>
        <v>0</v>
      </c>
      <c r="TOS71" s="26">
        <f t="shared" si="218"/>
        <v>0</v>
      </c>
      <c r="TOT71" s="26">
        <f t="shared" si="218"/>
        <v>0</v>
      </c>
      <c r="TOU71" s="26">
        <f t="shared" si="218"/>
        <v>0</v>
      </c>
      <c r="TOV71" s="26">
        <f t="shared" si="218"/>
        <v>0</v>
      </c>
      <c r="TOW71" s="26">
        <f t="shared" si="218"/>
        <v>0</v>
      </c>
      <c r="TOX71" s="26">
        <f t="shared" si="218"/>
        <v>0</v>
      </c>
      <c r="TOY71" s="26">
        <f t="shared" si="218"/>
        <v>0</v>
      </c>
      <c r="TOZ71" s="26">
        <f t="shared" si="218"/>
        <v>0</v>
      </c>
      <c r="TPA71" s="26">
        <f t="shared" si="218"/>
        <v>0</v>
      </c>
      <c r="TPB71" s="26">
        <f t="shared" si="218"/>
        <v>0</v>
      </c>
      <c r="TPC71" s="26">
        <f t="shared" si="218"/>
        <v>0</v>
      </c>
      <c r="TPD71" s="26">
        <f t="shared" si="218"/>
        <v>0</v>
      </c>
      <c r="TPE71" s="26">
        <f t="shared" si="218"/>
        <v>0</v>
      </c>
      <c r="TPF71" s="26">
        <f t="shared" si="218"/>
        <v>0</v>
      </c>
      <c r="TPG71" s="26">
        <f t="shared" si="218"/>
        <v>0</v>
      </c>
      <c r="TPH71" s="26">
        <f t="shared" si="218"/>
        <v>0</v>
      </c>
      <c r="TPI71" s="26">
        <f t="shared" si="218"/>
        <v>0</v>
      </c>
      <c r="TPJ71" s="26">
        <f t="shared" si="218"/>
        <v>0</v>
      </c>
      <c r="TPK71" s="26">
        <f t="shared" si="218"/>
        <v>0</v>
      </c>
      <c r="TPL71" s="26">
        <f t="shared" si="218"/>
        <v>0</v>
      </c>
      <c r="TPM71" s="26">
        <f t="shared" si="218"/>
        <v>0</v>
      </c>
      <c r="TPN71" s="26">
        <f t="shared" si="218"/>
        <v>0</v>
      </c>
      <c r="TPO71" s="26">
        <f t="shared" si="218"/>
        <v>0</v>
      </c>
      <c r="TPP71" s="26">
        <f t="shared" si="218"/>
        <v>0</v>
      </c>
      <c r="TPQ71" s="26">
        <f t="shared" si="218"/>
        <v>0</v>
      </c>
      <c r="TPR71" s="26">
        <f t="shared" si="218"/>
        <v>0</v>
      </c>
      <c r="TPS71" s="26">
        <f t="shared" si="218"/>
        <v>0</v>
      </c>
      <c r="TPT71" s="26">
        <f t="shared" si="218"/>
        <v>0</v>
      </c>
      <c r="TPU71" s="26">
        <f t="shared" ref="TPU71:TSF71" si="219">SUM(TPU67:TPU70)</f>
        <v>0</v>
      </c>
      <c r="TPV71" s="26">
        <f t="shared" si="219"/>
        <v>0</v>
      </c>
      <c r="TPW71" s="26">
        <f t="shared" si="219"/>
        <v>0</v>
      </c>
      <c r="TPX71" s="26">
        <f t="shared" si="219"/>
        <v>0</v>
      </c>
      <c r="TPY71" s="26">
        <f t="shared" si="219"/>
        <v>0</v>
      </c>
      <c r="TPZ71" s="26">
        <f t="shared" si="219"/>
        <v>0</v>
      </c>
      <c r="TQA71" s="26">
        <f t="shared" si="219"/>
        <v>0</v>
      </c>
      <c r="TQB71" s="26">
        <f t="shared" si="219"/>
        <v>0</v>
      </c>
      <c r="TQC71" s="26">
        <f t="shared" si="219"/>
        <v>0</v>
      </c>
      <c r="TQD71" s="26">
        <f t="shared" si="219"/>
        <v>0</v>
      </c>
      <c r="TQE71" s="26">
        <f t="shared" si="219"/>
        <v>0</v>
      </c>
      <c r="TQF71" s="26">
        <f t="shared" si="219"/>
        <v>0</v>
      </c>
      <c r="TQG71" s="26">
        <f t="shared" si="219"/>
        <v>0</v>
      </c>
      <c r="TQH71" s="26">
        <f t="shared" si="219"/>
        <v>0</v>
      </c>
      <c r="TQI71" s="26">
        <f t="shared" si="219"/>
        <v>0</v>
      </c>
      <c r="TQJ71" s="26">
        <f t="shared" si="219"/>
        <v>0</v>
      </c>
      <c r="TQK71" s="26">
        <f t="shared" si="219"/>
        <v>0</v>
      </c>
      <c r="TQL71" s="26">
        <f t="shared" si="219"/>
        <v>0</v>
      </c>
      <c r="TQM71" s="26">
        <f t="shared" si="219"/>
        <v>0</v>
      </c>
      <c r="TQN71" s="26">
        <f t="shared" si="219"/>
        <v>0</v>
      </c>
      <c r="TQO71" s="26">
        <f t="shared" si="219"/>
        <v>0</v>
      </c>
      <c r="TQP71" s="26">
        <f t="shared" si="219"/>
        <v>0</v>
      </c>
      <c r="TQQ71" s="26">
        <f t="shared" si="219"/>
        <v>0</v>
      </c>
      <c r="TQR71" s="26">
        <f t="shared" si="219"/>
        <v>0</v>
      </c>
      <c r="TQS71" s="26">
        <f t="shared" si="219"/>
        <v>0</v>
      </c>
      <c r="TQT71" s="26">
        <f t="shared" si="219"/>
        <v>0</v>
      </c>
      <c r="TQU71" s="26">
        <f t="shared" si="219"/>
        <v>0</v>
      </c>
      <c r="TQV71" s="26">
        <f t="shared" si="219"/>
        <v>0</v>
      </c>
      <c r="TQW71" s="26">
        <f t="shared" si="219"/>
        <v>0</v>
      </c>
      <c r="TQX71" s="26">
        <f t="shared" si="219"/>
        <v>0</v>
      </c>
      <c r="TQY71" s="26">
        <f t="shared" si="219"/>
        <v>0</v>
      </c>
      <c r="TQZ71" s="26">
        <f t="shared" si="219"/>
        <v>0</v>
      </c>
      <c r="TRA71" s="26">
        <f t="shared" si="219"/>
        <v>0</v>
      </c>
      <c r="TRB71" s="26">
        <f t="shared" si="219"/>
        <v>0</v>
      </c>
      <c r="TRC71" s="26">
        <f t="shared" si="219"/>
        <v>0</v>
      </c>
      <c r="TRD71" s="26">
        <f t="shared" si="219"/>
        <v>0</v>
      </c>
      <c r="TRE71" s="26">
        <f t="shared" si="219"/>
        <v>0</v>
      </c>
      <c r="TRF71" s="26">
        <f t="shared" si="219"/>
        <v>0</v>
      </c>
      <c r="TRG71" s="26">
        <f t="shared" si="219"/>
        <v>0</v>
      </c>
      <c r="TRH71" s="26">
        <f t="shared" si="219"/>
        <v>0</v>
      </c>
      <c r="TRI71" s="26">
        <f t="shared" si="219"/>
        <v>0</v>
      </c>
      <c r="TRJ71" s="26">
        <f t="shared" si="219"/>
        <v>0</v>
      </c>
      <c r="TRK71" s="26">
        <f t="shared" si="219"/>
        <v>0</v>
      </c>
      <c r="TRL71" s="26">
        <f t="shared" si="219"/>
        <v>0</v>
      </c>
      <c r="TRM71" s="26">
        <f t="shared" si="219"/>
        <v>0</v>
      </c>
      <c r="TRN71" s="26">
        <f t="shared" si="219"/>
        <v>0</v>
      </c>
      <c r="TRO71" s="26">
        <f t="shared" si="219"/>
        <v>0</v>
      </c>
      <c r="TRP71" s="26">
        <f t="shared" si="219"/>
        <v>0</v>
      </c>
      <c r="TRQ71" s="26">
        <f t="shared" si="219"/>
        <v>0</v>
      </c>
      <c r="TRR71" s="26">
        <f t="shared" si="219"/>
        <v>0</v>
      </c>
      <c r="TRS71" s="26">
        <f t="shared" si="219"/>
        <v>0</v>
      </c>
      <c r="TRT71" s="26">
        <f t="shared" si="219"/>
        <v>0</v>
      </c>
      <c r="TRU71" s="26">
        <f t="shared" si="219"/>
        <v>0</v>
      </c>
      <c r="TRV71" s="26">
        <f t="shared" si="219"/>
        <v>0</v>
      </c>
      <c r="TRW71" s="26">
        <f t="shared" si="219"/>
        <v>0</v>
      </c>
      <c r="TRX71" s="26">
        <f t="shared" si="219"/>
        <v>0</v>
      </c>
      <c r="TRY71" s="26">
        <f t="shared" si="219"/>
        <v>0</v>
      </c>
      <c r="TRZ71" s="26">
        <f t="shared" si="219"/>
        <v>0</v>
      </c>
      <c r="TSA71" s="26">
        <f t="shared" si="219"/>
        <v>0</v>
      </c>
      <c r="TSB71" s="26">
        <f t="shared" si="219"/>
        <v>0</v>
      </c>
      <c r="TSC71" s="26">
        <f t="shared" si="219"/>
        <v>0</v>
      </c>
      <c r="TSD71" s="26">
        <f t="shared" si="219"/>
        <v>0</v>
      </c>
      <c r="TSE71" s="26">
        <f t="shared" si="219"/>
        <v>0</v>
      </c>
      <c r="TSF71" s="26">
        <f t="shared" si="219"/>
        <v>0</v>
      </c>
      <c r="TSG71" s="26">
        <f t="shared" ref="TSG71:TUR71" si="220">SUM(TSG67:TSG70)</f>
        <v>0</v>
      </c>
      <c r="TSH71" s="26">
        <f t="shared" si="220"/>
        <v>0</v>
      </c>
      <c r="TSI71" s="26">
        <f t="shared" si="220"/>
        <v>0</v>
      </c>
      <c r="TSJ71" s="26">
        <f t="shared" si="220"/>
        <v>0</v>
      </c>
      <c r="TSK71" s="26">
        <f t="shared" si="220"/>
        <v>0</v>
      </c>
      <c r="TSL71" s="26">
        <f t="shared" si="220"/>
        <v>0</v>
      </c>
      <c r="TSM71" s="26">
        <f t="shared" si="220"/>
        <v>0</v>
      </c>
      <c r="TSN71" s="26">
        <f t="shared" si="220"/>
        <v>0</v>
      </c>
      <c r="TSO71" s="26">
        <f t="shared" si="220"/>
        <v>0</v>
      </c>
      <c r="TSP71" s="26">
        <f t="shared" si="220"/>
        <v>0</v>
      </c>
      <c r="TSQ71" s="26">
        <f t="shared" si="220"/>
        <v>0</v>
      </c>
      <c r="TSR71" s="26">
        <f t="shared" si="220"/>
        <v>0</v>
      </c>
      <c r="TSS71" s="26">
        <f t="shared" si="220"/>
        <v>0</v>
      </c>
      <c r="TST71" s="26">
        <f t="shared" si="220"/>
        <v>0</v>
      </c>
      <c r="TSU71" s="26">
        <f t="shared" si="220"/>
        <v>0</v>
      </c>
      <c r="TSV71" s="26">
        <f t="shared" si="220"/>
        <v>0</v>
      </c>
      <c r="TSW71" s="26">
        <f t="shared" si="220"/>
        <v>0</v>
      </c>
      <c r="TSX71" s="26">
        <f t="shared" si="220"/>
        <v>0</v>
      </c>
      <c r="TSY71" s="26">
        <f t="shared" si="220"/>
        <v>0</v>
      </c>
      <c r="TSZ71" s="26">
        <f t="shared" si="220"/>
        <v>0</v>
      </c>
      <c r="TTA71" s="26">
        <f t="shared" si="220"/>
        <v>0</v>
      </c>
      <c r="TTB71" s="26">
        <f t="shared" si="220"/>
        <v>0</v>
      </c>
      <c r="TTC71" s="26">
        <f t="shared" si="220"/>
        <v>0</v>
      </c>
      <c r="TTD71" s="26">
        <f t="shared" si="220"/>
        <v>0</v>
      </c>
      <c r="TTE71" s="26">
        <f t="shared" si="220"/>
        <v>0</v>
      </c>
      <c r="TTF71" s="26">
        <f t="shared" si="220"/>
        <v>0</v>
      </c>
      <c r="TTG71" s="26">
        <f t="shared" si="220"/>
        <v>0</v>
      </c>
      <c r="TTH71" s="26">
        <f t="shared" si="220"/>
        <v>0</v>
      </c>
      <c r="TTI71" s="26">
        <f t="shared" si="220"/>
        <v>0</v>
      </c>
      <c r="TTJ71" s="26">
        <f t="shared" si="220"/>
        <v>0</v>
      </c>
      <c r="TTK71" s="26">
        <f t="shared" si="220"/>
        <v>0</v>
      </c>
      <c r="TTL71" s="26">
        <f t="shared" si="220"/>
        <v>0</v>
      </c>
      <c r="TTM71" s="26">
        <f t="shared" si="220"/>
        <v>0</v>
      </c>
      <c r="TTN71" s="26">
        <f t="shared" si="220"/>
        <v>0</v>
      </c>
      <c r="TTO71" s="26">
        <f t="shared" si="220"/>
        <v>0</v>
      </c>
      <c r="TTP71" s="26">
        <f t="shared" si="220"/>
        <v>0</v>
      </c>
      <c r="TTQ71" s="26">
        <f t="shared" si="220"/>
        <v>0</v>
      </c>
      <c r="TTR71" s="26">
        <f t="shared" si="220"/>
        <v>0</v>
      </c>
      <c r="TTS71" s="26">
        <f t="shared" si="220"/>
        <v>0</v>
      </c>
      <c r="TTT71" s="26">
        <f t="shared" si="220"/>
        <v>0</v>
      </c>
      <c r="TTU71" s="26">
        <f t="shared" si="220"/>
        <v>0</v>
      </c>
      <c r="TTV71" s="26">
        <f t="shared" si="220"/>
        <v>0</v>
      </c>
      <c r="TTW71" s="26">
        <f t="shared" si="220"/>
        <v>0</v>
      </c>
      <c r="TTX71" s="26">
        <f t="shared" si="220"/>
        <v>0</v>
      </c>
      <c r="TTY71" s="26">
        <f t="shared" si="220"/>
        <v>0</v>
      </c>
      <c r="TTZ71" s="26">
        <f t="shared" si="220"/>
        <v>0</v>
      </c>
      <c r="TUA71" s="26">
        <f t="shared" si="220"/>
        <v>0</v>
      </c>
      <c r="TUB71" s="26">
        <f t="shared" si="220"/>
        <v>0</v>
      </c>
      <c r="TUC71" s="26">
        <f t="shared" si="220"/>
        <v>0</v>
      </c>
      <c r="TUD71" s="26">
        <f t="shared" si="220"/>
        <v>0</v>
      </c>
      <c r="TUE71" s="26">
        <f t="shared" si="220"/>
        <v>0</v>
      </c>
      <c r="TUF71" s="26">
        <f t="shared" si="220"/>
        <v>0</v>
      </c>
      <c r="TUG71" s="26">
        <f t="shared" si="220"/>
        <v>0</v>
      </c>
      <c r="TUH71" s="26">
        <f t="shared" si="220"/>
        <v>0</v>
      </c>
      <c r="TUI71" s="26">
        <f t="shared" si="220"/>
        <v>0</v>
      </c>
      <c r="TUJ71" s="26">
        <f t="shared" si="220"/>
        <v>0</v>
      </c>
      <c r="TUK71" s="26">
        <f t="shared" si="220"/>
        <v>0</v>
      </c>
      <c r="TUL71" s="26">
        <f t="shared" si="220"/>
        <v>0</v>
      </c>
      <c r="TUM71" s="26">
        <f t="shared" si="220"/>
        <v>0</v>
      </c>
      <c r="TUN71" s="26">
        <f t="shared" si="220"/>
        <v>0</v>
      </c>
      <c r="TUO71" s="26">
        <f t="shared" si="220"/>
        <v>0</v>
      </c>
      <c r="TUP71" s="26">
        <f t="shared" si="220"/>
        <v>0</v>
      </c>
      <c r="TUQ71" s="26">
        <f t="shared" si="220"/>
        <v>0</v>
      </c>
      <c r="TUR71" s="26">
        <f t="shared" si="220"/>
        <v>0</v>
      </c>
      <c r="TUS71" s="26">
        <f t="shared" ref="TUS71:TXD71" si="221">SUM(TUS67:TUS70)</f>
        <v>0</v>
      </c>
      <c r="TUT71" s="26">
        <f t="shared" si="221"/>
        <v>0</v>
      </c>
      <c r="TUU71" s="26">
        <f t="shared" si="221"/>
        <v>0</v>
      </c>
      <c r="TUV71" s="26">
        <f t="shared" si="221"/>
        <v>0</v>
      </c>
      <c r="TUW71" s="26">
        <f t="shared" si="221"/>
        <v>0</v>
      </c>
      <c r="TUX71" s="26">
        <f t="shared" si="221"/>
        <v>0</v>
      </c>
      <c r="TUY71" s="26">
        <f t="shared" si="221"/>
        <v>0</v>
      </c>
      <c r="TUZ71" s="26">
        <f t="shared" si="221"/>
        <v>0</v>
      </c>
      <c r="TVA71" s="26">
        <f t="shared" si="221"/>
        <v>0</v>
      </c>
      <c r="TVB71" s="26">
        <f t="shared" si="221"/>
        <v>0</v>
      </c>
      <c r="TVC71" s="26">
        <f t="shared" si="221"/>
        <v>0</v>
      </c>
      <c r="TVD71" s="26">
        <f t="shared" si="221"/>
        <v>0</v>
      </c>
      <c r="TVE71" s="26">
        <f t="shared" si="221"/>
        <v>0</v>
      </c>
      <c r="TVF71" s="26">
        <f t="shared" si="221"/>
        <v>0</v>
      </c>
      <c r="TVG71" s="26">
        <f t="shared" si="221"/>
        <v>0</v>
      </c>
      <c r="TVH71" s="26">
        <f t="shared" si="221"/>
        <v>0</v>
      </c>
      <c r="TVI71" s="26">
        <f t="shared" si="221"/>
        <v>0</v>
      </c>
      <c r="TVJ71" s="26">
        <f t="shared" si="221"/>
        <v>0</v>
      </c>
      <c r="TVK71" s="26">
        <f t="shared" si="221"/>
        <v>0</v>
      </c>
      <c r="TVL71" s="26">
        <f t="shared" si="221"/>
        <v>0</v>
      </c>
      <c r="TVM71" s="26">
        <f t="shared" si="221"/>
        <v>0</v>
      </c>
      <c r="TVN71" s="26">
        <f t="shared" si="221"/>
        <v>0</v>
      </c>
      <c r="TVO71" s="26">
        <f t="shared" si="221"/>
        <v>0</v>
      </c>
      <c r="TVP71" s="26">
        <f t="shared" si="221"/>
        <v>0</v>
      </c>
      <c r="TVQ71" s="26">
        <f t="shared" si="221"/>
        <v>0</v>
      </c>
      <c r="TVR71" s="26">
        <f t="shared" si="221"/>
        <v>0</v>
      </c>
      <c r="TVS71" s="26">
        <f t="shared" si="221"/>
        <v>0</v>
      </c>
      <c r="TVT71" s="26">
        <f t="shared" si="221"/>
        <v>0</v>
      </c>
      <c r="TVU71" s="26">
        <f t="shared" si="221"/>
        <v>0</v>
      </c>
      <c r="TVV71" s="26">
        <f t="shared" si="221"/>
        <v>0</v>
      </c>
      <c r="TVW71" s="26">
        <f t="shared" si="221"/>
        <v>0</v>
      </c>
      <c r="TVX71" s="26">
        <f t="shared" si="221"/>
        <v>0</v>
      </c>
      <c r="TVY71" s="26">
        <f t="shared" si="221"/>
        <v>0</v>
      </c>
      <c r="TVZ71" s="26">
        <f t="shared" si="221"/>
        <v>0</v>
      </c>
      <c r="TWA71" s="26">
        <f t="shared" si="221"/>
        <v>0</v>
      </c>
      <c r="TWB71" s="26">
        <f t="shared" si="221"/>
        <v>0</v>
      </c>
      <c r="TWC71" s="26">
        <f t="shared" si="221"/>
        <v>0</v>
      </c>
      <c r="TWD71" s="26">
        <f t="shared" si="221"/>
        <v>0</v>
      </c>
      <c r="TWE71" s="26">
        <f t="shared" si="221"/>
        <v>0</v>
      </c>
      <c r="TWF71" s="26">
        <f t="shared" si="221"/>
        <v>0</v>
      </c>
      <c r="TWG71" s="26">
        <f t="shared" si="221"/>
        <v>0</v>
      </c>
      <c r="TWH71" s="26">
        <f t="shared" si="221"/>
        <v>0</v>
      </c>
      <c r="TWI71" s="26">
        <f t="shared" si="221"/>
        <v>0</v>
      </c>
      <c r="TWJ71" s="26">
        <f t="shared" si="221"/>
        <v>0</v>
      </c>
      <c r="TWK71" s="26">
        <f t="shared" si="221"/>
        <v>0</v>
      </c>
      <c r="TWL71" s="26">
        <f t="shared" si="221"/>
        <v>0</v>
      </c>
      <c r="TWM71" s="26">
        <f t="shared" si="221"/>
        <v>0</v>
      </c>
      <c r="TWN71" s="26">
        <f t="shared" si="221"/>
        <v>0</v>
      </c>
      <c r="TWO71" s="26">
        <f t="shared" si="221"/>
        <v>0</v>
      </c>
      <c r="TWP71" s="26">
        <f t="shared" si="221"/>
        <v>0</v>
      </c>
      <c r="TWQ71" s="26">
        <f t="shared" si="221"/>
        <v>0</v>
      </c>
      <c r="TWR71" s="26">
        <f t="shared" si="221"/>
        <v>0</v>
      </c>
      <c r="TWS71" s="26">
        <f t="shared" si="221"/>
        <v>0</v>
      </c>
      <c r="TWT71" s="26">
        <f t="shared" si="221"/>
        <v>0</v>
      </c>
      <c r="TWU71" s="26">
        <f t="shared" si="221"/>
        <v>0</v>
      </c>
      <c r="TWV71" s="26">
        <f t="shared" si="221"/>
        <v>0</v>
      </c>
      <c r="TWW71" s="26">
        <f t="shared" si="221"/>
        <v>0</v>
      </c>
      <c r="TWX71" s="26">
        <f t="shared" si="221"/>
        <v>0</v>
      </c>
      <c r="TWY71" s="26">
        <f t="shared" si="221"/>
        <v>0</v>
      </c>
      <c r="TWZ71" s="26">
        <f t="shared" si="221"/>
        <v>0</v>
      </c>
      <c r="TXA71" s="26">
        <f t="shared" si="221"/>
        <v>0</v>
      </c>
      <c r="TXB71" s="26">
        <f t="shared" si="221"/>
        <v>0</v>
      </c>
      <c r="TXC71" s="26">
        <f t="shared" si="221"/>
        <v>0</v>
      </c>
      <c r="TXD71" s="26">
        <f t="shared" si="221"/>
        <v>0</v>
      </c>
      <c r="TXE71" s="26">
        <f t="shared" ref="TXE71:TZP71" si="222">SUM(TXE67:TXE70)</f>
        <v>0</v>
      </c>
      <c r="TXF71" s="26">
        <f t="shared" si="222"/>
        <v>0</v>
      </c>
      <c r="TXG71" s="26">
        <f t="shared" si="222"/>
        <v>0</v>
      </c>
      <c r="TXH71" s="26">
        <f t="shared" si="222"/>
        <v>0</v>
      </c>
      <c r="TXI71" s="26">
        <f t="shared" si="222"/>
        <v>0</v>
      </c>
      <c r="TXJ71" s="26">
        <f t="shared" si="222"/>
        <v>0</v>
      </c>
      <c r="TXK71" s="26">
        <f t="shared" si="222"/>
        <v>0</v>
      </c>
      <c r="TXL71" s="26">
        <f t="shared" si="222"/>
        <v>0</v>
      </c>
      <c r="TXM71" s="26">
        <f t="shared" si="222"/>
        <v>0</v>
      </c>
      <c r="TXN71" s="26">
        <f t="shared" si="222"/>
        <v>0</v>
      </c>
      <c r="TXO71" s="26">
        <f t="shared" si="222"/>
        <v>0</v>
      </c>
      <c r="TXP71" s="26">
        <f t="shared" si="222"/>
        <v>0</v>
      </c>
      <c r="TXQ71" s="26">
        <f t="shared" si="222"/>
        <v>0</v>
      </c>
      <c r="TXR71" s="26">
        <f t="shared" si="222"/>
        <v>0</v>
      </c>
      <c r="TXS71" s="26">
        <f t="shared" si="222"/>
        <v>0</v>
      </c>
      <c r="TXT71" s="26">
        <f t="shared" si="222"/>
        <v>0</v>
      </c>
      <c r="TXU71" s="26">
        <f t="shared" si="222"/>
        <v>0</v>
      </c>
      <c r="TXV71" s="26">
        <f t="shared" si="222"/>
        <v>0</v>
      </c>
      <c r="TXW71" s="26">
        <f t="shared" si="222"/>
        <v>0</v>
      </c>
      <c r="TXX71" s="26">
        <f t="shared" si="222"/>
        <v>0</v>
      </c>
      <c r="TXY71" s="26">
        <f t="shared" si="222"/>
        <v>0</v>
      </c>
      <c r="TXZ71" s="26">
        <f t="shared" si="222"/>
        <v>0</v>
      </c>
      <c r="TYA71" s="26">
        <f t="shared" si="222"/>
        <v>0</v>
      </c>
      <c r="TYB71" s="26">
        <f t="shared" si="222"/>
        <v>0</v>
      </c>
      <c r="TYC71" s="26">
        <f t="shared" si="222"/>
        <v>0</v>
      </c>
      <c r="TYD71" s="26">
        <f t="shared" si="222"/>
        <v>0</v>
      </c>
      <c r="TYE71" s="26">
        <f t="shared" si="222"/>
        <v>0</v>
      </c>
      <c r="TYF71" s="26">
        <f t="shared" si="222"/>
        <v>0</v>
      </c>
      <c r="TYG71" s="26">
        <f t="shared" si="222"/>
        <v>0</v>
      </c>
      <c r="TYH71" s="26">
        <f t="shared" si="222"/>
        <v>0</v>
      </c>
      <c r="TYI71" s="26">
        <f t="shared" si="222"/>
        <v>0</v>
      </c>
      <c r="TYJ71" s="26">
        <f t="shared" si="222"/>
        <v>0</v>
      </c>
      <c r="TYK71" s="26">
        <f t="shared" si="222"/>
        <v>0</v>
      </c>
      <c r="TYL71" s="26">
        <f t="shared" si="222"/>
        <v>0</v>
      </c>
      <c r="TYM71" s="26">
        <f t="shared" si="222"/>
        <v>0</v>
      </c>
      <c r="TYN71" s="26">
        <f t="shared" si="222"/>
        <v>0</v>
      </c>
      <c r="TYO71" s="26">
        <f t="shared" si="222"/>
        <v>0</v>
      </c>
      <c r="TYP71" s="26">
        <f t="shared" si="222"/>
        <v>0</v>
      </c>
      <c r="TYQ71" s="26">
        <f t="shared" si="222"/>
        <v>0</v>
      </c>
      <c r="TYR71" s="26">
        <f t="shared" si="222"/>
        <v>0</v>
      </c>
      <c r="TYS71" s="26">
        <f t="shared" si="222"/>
        <v>0</v>
      </c>
      <c r="TYT71" s="26">
        <f t="shared" si="222"/>
        <v>0</v>
      </c>
      <c r="TYU71" s="26">
        <f t="shared" si="222"/>
        <v>0</v>
      </c>
      <c r="TYV71" s="26">
        <f t="shared" si="222"/>
        <v>0</v>
      </c>
      <c r="TYW71" s="26">
        <f t="shared" si="222"/>
        <v>0</v>
      </c>
      <c r="TYX71" s="26">
        <f t="shared" si="222"/>
        <v>0</v>
      </c>
      <c r="TYY71" s="26">
        <f t="shared" si="222"/>
        <v>0</v>
      </c>
      <c r="TYZ71" s="26">
        <f t="shared" si="222"/>
        <v>0</v>
      </c>
      <c r="TZA71" s="26">
        <f t="shared" si="222"/>
        <v>0</v>
      </c>
      <c r="TZB71" s="26">
        <f t="shared" si="222"/>
        <v>0</v>
      </c>
      <c r="TZC71" s="26">
        <f t="shared" si="222"/>
        <v>0</v>
      </c>
      <c r="TZD71" s="26">
        <f t="shared" si="222"/>
        <v>0</v>
      </c>
      <c r="TZE71" s="26">
        <f t="shared" si="222"/>
        <v>0</v>
      </c>
      <c r="TZF71" s="26">
        <f t="shared" si="222"/>
        <v>0</v>
      </c>
      <c r="TZG71" s="26">
        <f t="shared" si="222"/>
        <v>0</v>
      </c>
      <c r="TZH71" s="26">
        <f t="shared" si="222"/>
        <v>0</v>
      </c>
      <c r="TZI71" s="26">
        <f t="shared" si="222"/>
        <v>0</v>
      </c>
      <c r="TZJ71" s="26">
        <f t="shared" si="222"/>
        <v>0</v>
      </c>
      <c r="TZK71" s="26">
        <f t="shared" si="222"/>
        <v>0</v>
      </c>
      <c r="TZL71" s="26">
        <f t="shared" si="222"/>
        <v>0</v>
      </c>
      <c r="TZM71" s="26">
        <f t="shared" si="222"/>
        <v>0</v>
      </c>
      <c r="TZN71" s="26">
        <f t="shared" si="222"/>
        <v>0</v>
      </c>
      <c r="TZO71" s="26">
        <f t="shared" si="222"/>
        <v>0</v>
      </c>
      <c r="TZP71" s="26">
        <f t="shared" si="222"/>
        <v>0</v>
      </c>
      <c r="TZQ71" s="26">
        <f t="shared" ref="TZQ71:UCB71" si="223">SUM(TZQ67:TZQ70)</f>
        <v>0</v>
      </c>
      <c r="TZR71" s="26">
        <f t="shared" si="223"/>
        <v>0</v>
      </c>
      <c r="TZS71" s="26">
        <f t="shared" si="223"/>
        <v>0</v>
      </c>
      <c r="TZT71" s="26">
        <f t="shared" si="223"/>
        <v>0</v>
      </c>
      <c r="TZU71" s="26">
        <f t="shared" si="223"/>
        <v>0</v>
      </c>
      <c r="TZV71" s="26">
        <f t="shared" si="223"/>
        <v>0</v>
      </c>
      <c r="TZW71" s="26">
        <f t="shared" si="223"/>
        <v>0</v>
      </c>
      <c r="TZX71" s="26">
        <f t="shared" si="223"/>
        <v>0</v>
      </c>
      <c r="TZY71" s="26">
        <f t="shared" si="223"/>
        <v>0</v>
      </c>
      <c r="TZZ71" s="26">
        <f t="shared" si="223"/>
        <v>0</v>
      </c>
      <c r="UAA71" s="26">
        <f t="shared" si="223"/>
        <v>0</v>
      </c>
      <c r="UAB71" s="26">
        <f t="shared" si="223"/>
        <v>0</v>
      </c>
      <c r="UAC71" s="26">
        <f t="shared" si="223"/>
        <v>0</v>
      </c>
      <c r="UAD71" s="26">
        <f t="shared" si="223"/>
        <v>0</v>
      </c>
      <c r="UAE71" s="26">
        <f t="shared" si="223"/>
        <v>0</v>
      </c>
      <c r="UAF71" s="26">
        <f t="shared" si="223"/>
        <v>0</v>
      </c>
      <c r="UAG71" s="26">
        <f t="shared" si="223"/>
        <v>0</v>
      </c>
      <c r="UAH71" s="26">
        <f t="shared" si="223"/>
        <v>0</v>
      </c>
      <c r="UAI71" s="26">
        <f t="shared" si="223"/>
        <v>0</v>
      </c>
      <c r="UAJ71" s="26">
        <f t="shared" si="223"/>
        <v>0</v>
      </c>
      <c r="UAK71" s="26">
        <f t="shared" si="223"/>
        <v>0</v>
      </c>
      <c r="UAL71" s="26">
        <f t="shared" si="223"/>
        <v>0</v>
      </c>
      <c r="UAM71" s="26">
        <f t="shared" si="223"/>
        <v>0</v>
      </c>
      <c r="UAN71" s="26">
        <f t="shared" si="223"/>
        <v>0</v>
      </c>
      <c r="UAO71" s="26">
        <f t="shared" si="223"/>
        <v>0</v>
      </c>
      <c r="UAP71" s="26">
        <f t="shared" si="223"/>
        <v>0</v>
      </c>
      <c r="UAQ71" s="26">
        <f t="shared" si="223"/>
        <v>0</v>
      </c>
      <c r="UAR71" s="26">
        <f t="shared" si="223"/>
        <v>0</v>
      </c>
      <c r="UAS71" s="26">
        <f t="shared" si="223"/>
        <v>0</v>
      </c>
      <c r="UAT71" s="26">
        <f t="shared" si="223"/>
        <v>0</v>
      </c>
      <c r="UAU71" s="26">
        <f t="shared" si="223"/>
        <v>0</v>
      </c>
      <c r="UAV71" s="26">
        <f t="shared" si="223"/>
        <v>0</v>
      </c>
      <c r="UAW71" s="26">
        <f t="shared" si="223"/>
        <v>0</v>
      </c>
      <c r="UAX71" s="26">
        <f t="shared" si="223"/>
        <v>0</v>
      </c>
      <c r="UAY71" s="26">
        <f t="shared" si="223"/>
        <v>0</v>
      </c>
      <c r="UAZ71" s="26">
        <f t="shared" si="223"/>
        <v>0</v>
      </c>
      <c r="UBA71" s="26">
        <f t="shared" si="223"/>
        <v>0</v>
      </c>
      <c r="UBB71" s="26">
        <f t="shared" si="223"/>
        <v>0</v>
      </c>
      <c r="UBC71" s="26">
        <f t="shared" si="223"/>
        <v>0</v>
      </c>
      <c r="UBD71" s="26">
        <f t="shared" si="223"/>
        <v>0</v>
      </c>
      <c r="UBE71" s="26">
        <f t="shared" si="223"/>
        <v>0</v>
      </c>
      <c r="UBF71" s="26">
        <f t="shared" si="223"/>
        <v>0</v>
      </c>
      <c r="UBG71" s="26">
        <f t="shared" si="223"/>
        <v>0</v>
      </c>
      <c r="UBH71" s="26">
        <f t="shared" si="223"/>
        <v>0</v>
      </c>
      <c r="UBI71" s="26">
        <f t="shared" si="223"/>
        <v>0</v>
      </c>
      <c r="UBJ71" s="26">
        <f t="shared" si="223"/>
        <v>0</v>
      </c>
      <c r="UBK71" s="26">
        <f t="shared" si="223"/>
        <v>0</v>
      </c>
      <c r="UBL71" s="26">
        <f t="shared" si="223"/>
        <v>0</v>
      </c>
      <c r="UBM71" s="26">
        <f t="shared" si="223"/>
        <v>0</v>
      </c>
      <c r="UBN71" s="26">
        <f t="shared" si="223"/>
        <v>0</v>
      </c>
      <c r="UBO71" s="26">
        <f t="shared" si="223"/>
        <v>0</v>
      </c>
      <c r="UBP71" s="26">
        <f t="shared" si="223"/>
        <v>0</v>
      </c>
      <c r="UBQ71" s="26">
        <f t="shared" si="223"/>
        <v>0</v>
      </c>
      <c r="UBR71" s="26">
        <f t="shared" si="223"/>
        <v>0</v>
      </c>
      <c r="UBS71" s="26">
        <f t="shared" si="223"/>
        <v>0</v>
      </c>
      <c r="UBT71" s="26">
        <f t="shared" si="223"/>
        <v>0</v>
      </c>
      <c r="UBU71" s="26">
        <f t="shared" si="223"/>
        <v>0</v>
      </c>
      <c r="UBV71" s="26">
        <f t="shared" si="223"/>
        <v>0</v>
      </c>
      <c r="UBW71" s="26">
        <f t="shared" si="223"/>
        <v>0</v>
      </c>
      <c r="UBX71" s="26">
        <f t="shared" si="223"/>
        <v>0</v>
      </c>
      <c r="UBY71" s="26">
        <f t="shared" si="223"/>
        <v>0</v>
      </c>
      <c r="UBZ71" s="26">
        <f t="shared" si="223"/>
        <v>0</v>
      </c>
      <c r="UCA71" s="26">
        <f t="shared" si="223"/>
        <v>0</v>
      </c>
      <c r="UCB71" s="26">
        <f t="shared" si="223"/>
        <v>0</v>
      </c>
      <c r="UCC71" s="26">
        <f t="shared" ref="UCC71:UEN71" si="224">SUM(UCC67:UCC70)</f>
        <v>0</v>
      </c>
      <c r="UCD71" s="26">
        <f t="shared" si="224"/>
        <v>0</v>
      </c>
      <c r="UCE71" s="26">
        <f t="shared" si="224"/>
        <v>0</v>
      </c>
      <c r="UCF71" s="26">
        <f t="shared" si="224"/>
        <v>0</v>
      </c>
      <c r="UCG71" s="26">
        <f t="shared" si="224"/>
        <v>0</v>
      </c>
      <c r="UCH71" s="26">
        <f t="shared" si="224"/>
        <v>0</v>
      </c>
      <c r="UCI71" s="26">
        <f t="shared" si="224"/>
        <v>0</v>
      </c>
      <c r="UCJ71" s="26">
        <f t="shared" si="224"/>
        <v>0</v>
      </c>
      <c r="UCK71" s="26">
        <f t="shared" si="224"/>
        <v>0</v>
      </c>
      <c r="UCL71" s="26">
        <f t="shared" si="224"/>
        <v>0</v>
      </c>
      <c r="UCM71" s="26">
        <f t="shared" si="224"/>
        <v>0</v>
      </c>
      <c r="UCN71" s="26">
        <f t="shared" si="224"/>
        <v>0</v>
      </c>
      <c r="UCO71" s="26">
        <f t="shared" si="224"/>
        <v>0</v>
      </c>
      <c r="UCP71" s="26">
        <f t="shared" si="224"/>
        <v>0</v>
      </c>
      <c r="UCQ71" s="26">
        <f t="shared" si="224"/>
        <v>0</v>
      </c>
      <c r="UCR71" s="26">
        <f t="shared" si="224"/>
        <v>0</v>
      </c>
      <c r="UCS71" s="26">
        <f t="shared" si="224"/>
        <v>0</v>
      </c>
      <c r="UCT71" s="26">
        <f t="shared" si="224"/>
        <v>0</v>
      </c>
      <c r="UCU71" s="26">
        <f t="shared" si="224"/>
        <v>0</v>
      </c>
      <c r="UCV71" s="26">
        <f t="shared" si="224"/>
        <v>0</v>
      </c>
      <c r="UCW71" s="26">
        <f t="shared" si="224"/>
        <v>0</v>
      </c>
      <c r="UCX71" s="26">
        <f t="shared" si="224"/>
        <v>0</v>
      </c>
      <c r="UCY71" s="26">
        <f t="shared" si="224"/>
        <v>0</v>
      </c>
      <c r="UCZ71" s="26">
        <f t="shared" si="224"/>
        <v>0</v>
      </c>
      <c r="UDA71" s="26">
        <f t="shared" si="224"/>
        <v>0</v>
      </c>
      <c r="UDB71" s="26">
        <f t="shared" si="224"/>
        <v>0</v>
      </c>
      <c r="UDC71" s="26">
        <f t="shared" si="224"/>
        <v>0</v>
      </c>
      <c r="UDD71" s="26">
        <f t="shared" si="224"/>
        <v>0</v>
      </c>
      <c r="UDE71" s="26">
        <f t="shared" si="224"/>
        <v>0</v>
      </c>
      <c r="UDF71" s="26">
        <f t="shared" si="224"/>
        <v>0</v>
      </c>
      <c r="UDG71" s="26">
        <f t="shared" si="224"/>
        <v>0</v>
      </c>
      <c r="UDH71" s="26">
        <f t="shared" si="224"/>
        <v>0</v>
      </c>
      <c r="UDI71" s="26">
        <f t="shared" si="224"/>
        <v>0</v>
      </c>
      <c r="UDJ71" s="26">
        <f t="shared" si="224"/>
        <v>0</v>
      </c>
      <c r="UDK71" s="26">
        <f t="shared" si="224"/>
        <v>0</v>
      </c>
      <c r="UDL71" s="26">
        <f t="shared" si="224"/>
        <v>0</v>
      </c>
      <c r="UDM71" s="26">
        <f t="shared" si="224"/>
        <v>0</v>
      </c>
      <c r="UDN71" s="26">
        <f t="shared" si="224"/>
        <v>0</v>
      </c>
      <c r="UDO71" s="26">
        <f t="shared" si="224"/>
        <v>0</v>
      </c>
      <c r="UDP71" s="26">
        <f t="shared" si="224"/>
        <v>0</v>
      </c>
      <c r="UDQ71" s="26">
        <f t="shared" si="224"/>
        <v>0</v>
      </c>
      <c r="UDR71" s="26">
        <f t="shared" si="224"/>
        <v>0</v>
      </c>
      <c r="UDS71" s="26">
        <f t="shared" si="224"/>
        <v>0</v>
      </c>
      <c r="UDT71" s="26">
        <f t="shared" si="224"/>
        <v>0</v>
      </c>
      <c r="UDU71" s="26">
        <f t="shared" si="224"/>
        <v>0</v>
      </c>
      <c r="UDV71" s="26">
        <f t="shared" si="224"/>
        <v>0</v>
      </c>
      <c r="UDW71" s="26">
        <f t="shared" si="224"/>
        <v>0</v>
      </c>
      <c r="UDX71" s="26">
        <f t="shared" si="224"/>
        <v>0</v>
      </c>
      <c r="UDY71" s="26">
        <f t="shared" si="224"/>
        <v>0</v>
      </c>
      <c r="UDZ71" s="26">
        <f t="shared" si="224"/>
        <v>0</v>
      </c>
      <c r="UEA71" s="26">
        <f t="shared" si="224"/>
        <v>0</v>
      </c>
      <c r="UEB71" s="26">
        <f t="shared" si="224"/>
        <v>0</v>
      </c>
      <c r="UEC71" s="26">
        <f t="shared" si="224"/>
        <v>0</v>
      </c>
      <c r="UED71" s="26">
        <f t="shared" si="224"/>
        <v>0</v>
      </c>
      <c r="UEE71" s="26">
        <f t="shared" si="224"/>
        <v>0</v>
      </c>
      <c r="UEF71" s="26">
        <f t="shared" si="224"/>
        <v>0</v>
      </c>
      <c r="UEG71" s="26">
        <f t="shared" si="224"/>
        <v>0</v>
      </c>
      <c r="UEH71" s="26">
        <f t="shared" si="224"/>
        <v>0</v>
      </c>
      <c r="UEI71" s="26">
        <f t="shared" si="224"/>
        <v>0</v>
      </c>
      <c r="UEJ71" s="26">
        <f t="shared" si="224"/>
        <v>0</v>
      </c>
      <c r="UEK71" s="26">
        <f t="shared" si="224"/>
        <v>0</v>
      </c>
      <c r="UEL71" s="26">
        <f t="shared" si="224"/>
        <v>0</v>
      </c>
      <c r="UEM71" s="26">
        <f t="shared" si="224"/>
        <v>0</v>
      </c>
      <c r="UEN71" s="26">
        <f t="shared" si="224"/>
        <v>0</v>
      </c>
      <c r="UEO71" s="26">
        <f t="shared" ref="UEO71:UGZ71" si="225">SUM(UEO67:UEO70)</f>
        <v>0</v>
      </c>
      <c r="UEP71" s="26">
        <f t="shared" si="225"/>
        <v>0</v>
      </c>
      <c r="UEQ71" s="26">
        <f t="shared" si="225"/>
        <v>0</v>
      </c>
      <c r="UER71" s="26">
        <f t="shared" si="225"/>
        <v>0</v>
      </c>
      <c r="UES71" s="26">
        <f t="shared" si="225"/>
        <v>0</v>
      </c>
      <c r="UET71" s="26">
        <f t="shared" si="225"/>
        <v>0</v>
      </c>
      <c r="UEU71" s="26">
        <f t="shared" si="225"/>
        <v>0</v>
      </c>
      <c r="UEV71" s="26">
        <f t="shared" si="225"/>
        <v>0</v>
      </c>
      <c r="UEW71" s="26">
        <f t="shared" si="225"/>
        <v>0</v>
      </c>
      <c r="UEX71" s="26">
        <f t="shared" si="225"/>
        <v>0</v>
      </c>
      <c r="UEY71" s="26">
        <f t="shared" si="225"/>
        <v>0</v>
      </c>
      <c r="UEZ71" s="26">
        <f t="shared" si="225"/>
        <v>0</v>
      </c>
      <c r="UFA71" s="26">
        <f t="shared" si="225"/>
        <v>0</v>
      </c>
      <c r="UFB71" s="26">
        <f t="shared" si="225"/>
        <v>0</v>
      </c>
      <c r="UFC71" s="26">
        <f t="shared" si="225"/>
        <v>0</v>
      </c>
      <c r="UFD71" s="26">
        <f t="shared" si="225"/>
        <v>0</v>
      </c>
      <c r="UFE71" s="26">
        <f t="shared" si="225"/>
        <v>0</v>
      </c>
      <c r="UFF71" s="26">
        <f t="shared" si="225"/>
        <v>0</v>
      </c>
      <c r="UFG71" s="26">
        <f t="shared" si="225"/>
        <v>0</v>
      </c>
      <c r="UFH71" s="26">
        <f t="shared" si="225"/>
        <v>0</v>
      </c>
      <c r="UFI71" s="26">
        <f t="shared" si="225"/>
        <v>0</v>
      </c>
      <c r="UFJ71" s="26">
        <f t="shared" si="225"/>
        <v>0</v>
      </c>
      <c r="UFK71" s="26">
        <f t="shared" si="225"/>
        <v>0</v>
      </c>
      <c r="UFL71" s="26">
        <f t="shared" si="225"/>
        <v>0</v>
      </c>
      <c r="UFM71" s="26">
        <f t="shared" si="225"/>
        <v>0</v>
      </c>
      <c r="UFN71" s="26">
        <f t="shared" si="225"/>
        <v>0</v>
      </c>
      <c r="UFO71" s="26">
        <f t="shared" si="225"/>
        <v>0</v>
      </c>
      <c r="UFP71" s="26">
        <f t="shared" si="225"/>
        <v>0</v>
      </c>
      <c r="UFQ71" s="26">
        <f t="shared" si="225"/>
        <v>0</v>
      </c>
      <c r="UFR71" s="26">
        <f t="shared" si="225"/>
        <v>0</v>
      </c>
      <c r="UFS71" s="26">
        <f t="shared" si="225"/>
        <v>0</v>
      </c>
      <c r="UFT71" s="26">
        <f t="shared" si="225"/>
        <v>0</v>
      </c>
      <c r="UFU71" s="26">
        <f t="shared" si="225"/>
        <v>0</v>
      </c>
      <c r="UFV71" s="26">
        <f t="shared" si="225"/>
        <v>0</v>
      </c>
      <c r="UFW71" s="26">
        <f t="shared" si="225"/>
        <v>0</v>
      </c>
      <c r="UFX71" s="26">
        <f t="shared" si="225"/>
        <v>0</v>
      </c>
      <c r="UFY71" s="26">
        <f t="shared" si="225"/>
        <v>0</v>
      </c>
      <c r="UFZ71" s="26">
        <f t="shared" si="225"/>
        <v>0</v>
      </c>
      <c r="UGA71" s="26">
        <f t="shared" si="225"/>
        <v>0</v>
      </c>
      <c r="UGB71" s="26">
        <f t="shared" si="225"/>
        <v>0</v>
      </c>
      <c r="UGC71" s="26">
        <f t="shared" si="225"/>
        <v>0</v>
      </c>
      <c r="UGD71" s="26">
        <f t="shared" si="225"/>
        <v>0</v>
      </c>
      <c r="UGE71" s="26">
        <f t="shared" si="225"/>
        <v>0</v>
      </c>
      <c r="UGF71" s="26">
        <f t="shared" si="225"/>
        <v>0</v>
      </c>
      <c r="UGG71" s="26">
        <f t="shared" si="225"/>
        <v>0</v>
      </c>
      <c r="UGH71" s="26">
        <f t="shared" si="225"/>
        <v>0</v>
      </c>
      <c r="UGI71" s="26">
        <f t="shared" si="225"/>
        <v>0</v>
      </c>
      <c r="UGJ71" s="26">
        <f t="shared" si="225"/>
        <v>0</v>
      </c>
      <c r="UGK71" s="26">
        <f t="shared" si="225"/>
        <v>0</v>
      </c>
      <c r="UGL71" s="26">
        <f t="shared" si="225"/>
        <v>0</v>
      </c>
      <c r="UGM71" s="26">
        <f t="shared" si="225"/>
        <v>0</v>
      </c>
      <c r="UGN71" s="26">
        <f t="shared" si="225"/>
        <v>0</v>
      </c>
      <c r="UGO71" s="26">
        <f t="shared" si="225"/>
        <v>0</v>
      </c>
      <c r="UGP71" s="26">
        <f t="shared" si="225"/>
        <v>0</v>
      </c>
      <c r="UGQ71" s="26">
        <f t="shared" si="225"/>
        <v>0</v>
      </c>
      <c r="UGR71" s="26">
        <f t="shared" si="225"/>
        <v>0</v>
      </c>
      <c r="UGS71" s="26">
        <f t="shared" si="225"/>
        <v>0</v>
      </c>
      <c r="UGT71" s="26">
        <f t="shared" si="225"/>
        <v>0</v>
      </c>
      <c r="UGU71" s="26">
        <f t="shared" si="225"/>
        <v>0</v>
      </c>
      <c r="UGV71" s="26">
        <f t="shared" si="225"/>
        <v>0</v>
      </c>
      <c r="UGW71" s="26">
        <f t="shared" si="225"/>
        <v>0</v>
      </c>
      <c r="UGX71" s="26">
        <f t="shared" si="225"/>
        <v>0</v>
      </c>
      <c r="UGY71" s="26">
        <f t="shared" si="225"/>
        <v>0</v>
      </c>
      <c r="UGZ71" s="26">
        <f t="shared" si="225"/>
        <v>0</v>
      </c>
      <c r="UHA71" s="26">
        <f t="shared" ref="UHA71:UJL71" si="226">SUM(UHA67:UHA70)</f>
        <v>0</v>
      </c>
      <c r="UHB71" s="26">
        <f t="shared" si="226"/>
        <v>0</v>
      </c>
      <c r="UHC71" s="26">
        <f t="shared" si="226"/>
        <v>0</v>
      </c>
      <c r="UHD71" s="26">
        <f t="shared" si="226"/>
        <v>0</v>
      </c>
      <c r="UHE71" s="26">
        <f t="shared" si="226"/>
        <v>0</v>
      </c>
      <c r="UHF71" s="26">
        <f t="shared" si="226"/>
        <v>0</v>
      </c>
      <c r="UHG71" s="26">
        <f t="shared" si="226"/>
        <v>0</v>
      </c>
      <c r="UHH71" s="26">
        <f t="shared" si="226"/>
        <v>0</v>
      </c>
      <c r="UHI71" s="26">
        <f t="shared" si="226"/>
        <v>0</v>
      </c>
      <c r="UHJ71" s="26">
        <f t="shared" si="226"/>
        <v>0</v>
      </c>
      <c r="UHK71" s="26">
        <f t="shared" si="226"/>
        <v>0</v>
      </c>
      <c r="UHL71" s="26">
        <f t="shared" si="226"/>
        <v>0</v>
      </c>
      <c r="UHM71" s="26">
        <f t="shared" si="226"/>
        <v>0</v>
      </c>
      <c r="UHN71" s="26">
        <f t="shared" si="226"/>
        <v>0</v>
      </c>
      <c r="UHO71" s="26">
        <f t="shared" si="226"/>
        <v>0</v>
      </c>
      <c r="UHP71" s="26">
        <f t="shared" si="226"/>
        <v>0</v>
      </c>
      <c r="UHQ71" s="26">
        <f t="shared" si="226"/>
        <v>0</v>
      </c>
      <c r="UHR71" s="26">
        <f t="shared" si="226"/>
        <v>0</v>
      </c>
      <c r="UHS71" s="26">
        <f t="shared" si="226"/>
        <v>0</v>
      </c>
      <c r="UHT71" s="26">
        <f t="shared" si="226"/>
        <v>0</v>
      </c>
      <c r="UHU71" s="26">
        <f t="shared" si="226"/>
        <v>0</v>
      </c>
      <c r="UHV71" s="26">
        <f t="shared" si="226"/>
        <v>0</v>
      </c>
      <c r="UHW71" s="26">
        <f t="shared" si="226"/>
        <v>0</v>
      </c>
      <c r="UHX71" s="26">
        <f t="shared" si="226"/>
        <v>0</v>
      </c>
      <c r="UHY71" s="26">
        <f t="shared" si="226"/>
        <v>0</v>
      </c>
      <c r="UHZ71" s="26">
        <f t="shared" si="226"/>
        <v>0</v>
      </c>
      <c r="UIA71" s="26">
        <f t="shared" si="226"/>
        <v>0</v>
      </c>
      <c r="UIB71" s="26">
        <f t="shared" si="226"/>
        <v>0</v>
      </c>
      <c r="UIC71" s="26">
        <f t="shared" si="226"/>
        <v>0</v>
      </c>
      <c r="UID71" s="26">
        <f t="shared" si="226"/>
        <v>0</v>
      </c>
      <c r="UIE71" s="26">
        <f t="shared" si="226"/>
        <v>0</v>
      </c>
      <c r="UIF71" s="26">
        <f t="shared" si="226"/>
        <v>0</v>
      </c>
      <c r="UIG71" s="26">
        <f t="shared" si="226"/>
        <v>0</v>
      </c>
      <c r="UIH71" s="26">
        <f t="shared" si="226"/>
        <v>0</v>
      </c>
      <c r="UII71" s="26">
        <f t="shared" si="226"/>
        <v>0</v>
      </c>
      <c r="UIJ71" s="26">
        <f t="shared" si="226"/>
        <v>0</v>
      </c>
      <c r="UIK71" s="26">
        <f t="shared" si="226"/>
        <v>0</v>
      </c>
      <c r="UIL71" s="26">
        <f t="shared" si="226"/>
        <v>0</v>
      </c>
      <c r="UIM71" s="26">
        <f t="shared" si="226"/>
        <v>0</v>
      </c>
      <c r="UIN71" s="26">
        <f t="shared" si="226"/>
        <v>0</v>
      </c>
      <c r="UIO71" s="26">
        <f t="shared" si="226"/>
        <v>0</v>
      </c>
      <c r="UIP71" s="26">
        <f t="shared" si="226"/>
        <v>0</v>
      </c>
      <c r="UIQ71" s="26">
        <f t="shared" si="226"/>
        <v>0</v>
      </c>
      <c r="UIR71" s="26">
        <f t="shared" si="226"/>
        <v>0</v>
      </c>
      <c r="UIS71" s="26">
        <f t="shared" si="226"/>
        <v>0</v>
      </c>
      <c r="UIT71" s="26">
        <f t="shared" si="226"/>
        <v>0</v>
      </c>
      <c r="UIU71" s="26">
        <f t="shared" si="226"/>
        <v>0</v>
      </c>
      <c r="UIV71" s="26">
        <f t="shared" si="226"/>
        <v>0</v>
      </c>
      <c r="UIW71" s="26">
        <f t="shared" si="226"/>
        <v>0</v>
      </c>
      <c r="UIX71" s="26">
        <f t="shared" si="226"/>
        <v>0</v>
      </c>
      <c r="UIY71" s="26">
        <f t="shared" si="226"/>
        <v>0</v>
      </c>
      <c r="UIZ71" s="26">
        <f t="shared" si="226"/>
        <v>0</v>
      </c>
      <c r="UJA71" s="26">
        <f t="shared" si="226"/>
        <v>0</v>
      </c>
      <c r="UJB71" s="26">
        <f t="shared" si="226"/>
        <v>0</v>
      </c>
      <c r="UJC71" s="26">
        <f t="shared" si="226"/>
        <v>0</v>
      </c>
      <c r="UJD71" s="26">
        <f t="shared" si="226"/>
        <v>0</v>
      </c>
      <c r="UJE71" s="26">
        <f t="shared" si="226"/>
        <v>0</v>
      </c>
      <c r="UJF71" s="26">
        <f t="shared" si="226"/>
        <v>0</v>
      </c>
      <c r="UJG71" s="26">
        <f t="shared" si="226"/>
        <v>0</v>
      </c>
      <c r="UJH71" s="26">
        <f t="shared" si="226"/>
        <v>0</v>
      </c>
      <c r="UJI71" s="26">
        <f t="shared" si="226"/>
        <v>0</v>
      </c>
      <c r="UJJ71" s="26">
        <f t="shared" si="226"/>
        <v>0</v>
      </c>
      <c r="UJK71" s="26">
        <f t="shared" si="226"/>
        <v>0</v>
      </c>
      <c r="UJL71" s="26">
        <f t="shared" si="226"/>
        <v>0</v>
      </c>
      <c r="UJM71" s="26">
        <f t="shared" ref="UJM71:ULX71" si="227">SUM(UJM67:UJM70)</f>
        <v>0</v>
      </c>
      <c r="UJN71" s="26">
        <f t="shared" si="227"/>
        <v>0</v>
      </c>
      <c r="UJO71" s="26">
        <f t="shared" si="227"/>
        <v>0</v>
      </c>
      <c r="UJP71" s="26">
        <f t="shared" si="227"/>
        <v>0</v>
      </c>
      <c r="UJQ71" s="26">
        <f t="shared" si="227"/>
        <v>0</v>
      </c>
      <c r="UJR71" s="26">
        <f t="shared" si="227"/>
        <v>0</v>
      </c>
      <c r="UJS71" s="26">
        <f t="shared" si="227"/>
        <v>0</v>
      </c>
      <c r="UJT71" s="26">
        <f t="shared" si="227"/>
        <v>0</v>
      </c>
      <c r="UJU71" s="26">
        <f t="shared" si="227"/>
        <v>0</v>
      </c>
      <c r="UJV71" s="26">
        <f t="shared" si="227"/>
        <v>0</v>
      </c>
      <c r="UJW71" s="26">
        <f t="shared" si="227"/>
        <v>0</v>
      </c>
      <c r="UJX71" s="26">
        <f t="shared" si="227"/>
        <v>0</v>
      </c>
      <c r="UJY71" s="26">
        <f t="shared" si="227"/>
        <v>0</v>
      </c>
      <c r="UJZ71" s="26">
        <f t="shared" si="227"/>
        <v>0</v>
      </c>
      <c r="UKA71" s="26">
        <f t="shared" si="227"/>
        <v>0</v>
      </c>
      <c r="UKB71" s="26">
        <f t="shared" si="227"/>
        <v>0</v>
      </c>
      <c r="UKC71" s="26">
        <f t="shared" si="227"/>
        <v>0</v>
      </c>
      <c r="UKD71" s="26">
        <f t="shared" si="227"/>
        <v>0</v>
      </c>
      <c r="UKE71" s="26">
        <f t="shared" si="227"/>
        <v>0</v>
      </c>
      <c r="UKF71" s="26">
        <f t="shared" si="227"/>
        <v>0</v>
      </c>
      <c r="UKG71" s="26">
        <f t="shared" si="227"/>
        <v>0</v>
      </c>
      <c r="UKH71" s="26">
        <f t="shared" si="227"/>
        <v>0</v>
      </c>
      <c r="UKI71" s="26">
        <f t="shared" si="227"/>
        <v>0</v>
      </c>
      <c r="UKJ71" s="26">
        <f t="shared" si="227"/>
        <v>0</v>
      </c>
      <c r="UKK71" s="26">
        <f t="shared" si="227"/>
        <v>0</v>
      </c>
      <c r="UKL71" s="26">
        <f t="shared" si="227"/>
        <v>0</v>
      </c>
      <c r="UKM71" s="26">
        <f t="shared" si="227"/>
        <v>0</v>
      </c>
      <c r="UKN71" s="26">
        <f t="shared" si="227"/>
        <v>0</v>
      </c>
      <c r="UKO71" s="26">
        <f t="shared" si="227"/>
        <v>0</v>
      </c>
      <c r="UKP71" s="26">
        <f t="shared" si="227"/>
        <v>0</v>
      </c>
      <c r="UKQ71" s="26">
        <f t="shared" si="227"/>
        <v>0</v>
      </c>
      <c r="UKR71" s="26">
        <f t="shared" si="227"/>
        <v>0</v>
      </c>
      <c r="UKS71" s="26">
        <f t="shared" si="227"/>
        <v>0</v>
      </c>
      <c r="UKT71" s="26">
        <f t="shared" si="227"/>
        <v>0</v>
      </c>
      <c r="UKU71" s="26">
        <f t="shared" si="227"/>
        <v>0</v>
      </c>
      <c r="UKV71" s="26">
        <f t="shared" si="227"/>
        <v>0</v>
      </c>
      <c r="UKW71" s="26">
        <f t="shared" si="227"/>
        <v>0</v>
      </c>
      <c r="UKX71" s="26">
        <f t="shared" si="227"/>
        <v>0</v>
      </c>
      <c r="UKY71" s="26">
        <f t="shared" si="227"/>
        <v>0</v>
      </c>
      <c r="UKZ71" s="26">
        <f t="shared" si="227"/>
        <v>0</v>
      </c>
      <c r="ULA71" s="26">
        <f t="shared" si="227"/>
        <v>0</v>
      </c>
      <c r="ULB71" s="26">
        <f t="shared" si="227"/>
        <v>0</v>
      </c>
      <c r="ULC71" s="26">
        <f t="shared" si="227"/>
        <v>0</v>
      </c>
      <c r="ULD71" s="26">
        <f t="shared" si="227"/>
        <v>0</v>
      </c>
      <c r="ULE71" s="26">
        <f t="shared" si="227"/>
        <v>0</v>
      </c>
      <c r="ULF71" s="26">
        <f t="shared" si="227"/>
        <v>0</v>
      </c>
      <c r="ULG71" s="26">
        <f t="shared" si="227"/>
        <v>0</v>
      </c>
      <c r="ULH71" s="26">
        <f t="shared" si="227"/>
        <v>0</v>
      </c>
      <c r="ULI71" s="26">
        <f t="shared" si="227"/>
        <v>0</v>
      </c>
      <c r="ULJ71" s="26">
        <f t="shared" si="227"/>
        <v>0</v>
      </c>
      <c r="ULK71" s="26">
        <f t="shared" si="227"/>
        <v>0</v>
      </c>
      <c r="ULL71" s="26">
        <f t="shared" si="227"/>
        <v>0</v>
      </c>
      <c r="ULM71" s="26">
        <f t="shared" si="227"/>
        <v>0</v>
      </c>
      <c r="ULN71" s="26">
        <f t="shared" si="227"/>
        <v>0</v>
      </c>
      <c r="ULO71" s="26">
        <f t="shared" si="227"/>
        <v>0</v>
      </c>
      <c r="ULP71" s="26">
        <f t="shared" si="227"/>
        <v>0</v>
      </c>
      <c r="ULQ71" s="26">
        <f t="shared" si="227"/>
        <v>0</v>
      </c>
      <c r="ULR71" s="26">
        <f t="shared" si="227"/>
        <v>0</v>
      </c>
      <c r="ULS71" s="26">
        <f t="shared" si="227"/>
        <v>0</v>
      </c>
      <c r="ULT71" s="26">
        <f t="shared" si="227"/>
        <v>0</v>
      </c>
      <c r="ULU71" s="26">
        <f t="shared" si="227"/>
        <v>0</v>
      </c>
      <c r="ULV71" s="26">
        <f t="shared" si="227"/>
        <v>0</v>
      </c>
      <c r="ULW71" s="26">
        <f t="shared" si="227"/>
        <v>0</v>
      </c>
      <c r="ULX71" s="26">
        <f t="shared" si="227"/>
        <v>0</v>
      </c>
      <c r="ULY71" s="26">
        <f t="shared" ref="ULY71:UOJ71" si="228">SUM(ULY67:ULY70)</f>
        <v>0</v>
      </c>
      <c r="ULZ71" s="26">
        <f t="shared" si="228"/>
        <v>0</v>
      </c>
      <c r="UMA71" s="26">
        <f t="shared" si="228"/>
        <v>0</v>
      </c>
      <c r="UMB71" s="26">
        <f t="shared" si="228"/>
        <v>0</v>
      </c>
      <c r="UMC71" s="26">
        <f t="shared" si="228"/>
        <v>0</v>
      </c>
      <c r="UMD71" s="26">
        <f t="shared" si="228"/>
        <v>0</v>
      </c>
      <c r="UME71" s="26">
        <f t="shared" si="228"/>
        <v>0</v>
      </c>
      <c r="UMF71" s="26">
        <f t="shared" si="228"/>
        <v>0</v>
      </c>
      <c r="UMG71" s="26">
        <f t="shared" si="228"/>
        <v>0</v>
      </c>
      <c r="UMH71" s="26">
        <f t="shared" si="228"/>
        <v>0</v>
      </c>
      <c r="UMI71" s="26">
        <f t="shared" si="228"/>
        <v>0</v>
      </c>
      <c r="UMJ71" s="26">
        <f t="shared" si="228"/>
        <v>0</v>
      </c>
      <c r="UMK71" s="26">
        <f t="shared" si="228"/>
        <v>0</v>
      </c>
      <c r="UML71" s="26">
        <f t="shared" si="228"/>
        <v>0</v>
      </c>
      <c r="UMM71" s="26">
        <f t="shared" si="228"/>
        <v>0</v>
      </c>
      <c r="UMN71" s="26">
        <f t="shared" si="228"/>
        <v>0</v>
      </c>
      <c r="UMO71" s="26">
        <f t="shared" si="228"/>
        <v>0</v>
      </c>
      <c r="UMP71" s="26">
        <f t="shared" si="228"/>
        <v>0</v>
      </c>
      <c r="UMQ71" s="26">
        <f t="shared" si="228"/>
        <v>0</v>
      </c>
      <c r="UMR71" s="26">
        <f t="shared" si="228"/>
        <v>0</v>
      </c>
      <c r="UMS71" s="26">
        <f t="shared" si="228"/>
        <v>0</v>
      </c>
      <c r="UMT71" s="26">
        <f t="shared" si="228"/>
        <v>0</v>
      </c>
      <c r="UMU71" s="26">
        <f t="shared" si="228"/>
        <v>0</v>
      </c>
      <c r="UMV71" s="26">
        <f t="shared" si="228"/>
        <v>0</v>
      </c>
      <c r="UMW71" s="26">
        <f t="shared" si="228"/>
        <v>0</v>
      </c>
      <c r="UMX71" s="26">
        <f t="shared" si="228"/>
        <v>0</v>
      </c>
      <c r="UMY71" s="26">
        <f t="shared" si="228"/>
        <v>0</v>
      </c>
      <c r="UMZ71" s="26">
        <f t="shared" si="228"/>
        <v>0</v>
      </c>
      <c r="UNA71" s="26">
        <f t="shared" si="228"/>
        <v>0</v>
      </c>
      <c r="UNB71" s="26">
        <f t="shared" si="228"/>
        <v>0</v>
      </c>
      <c r="UNC71" s="26">
        <f t="shared" si="228"/>
        <v>0</v>
      </c>
      <c r="UND71" s="26">
        <f t="shared" si="228"/>
        <v>0</v>
      </c>
      <c r="UNE71" s="26">
        <f t="shared" si="228"/>
        <v>0</v>
      </c>
      <c r="UNF71" s="26">
        <f t="shared" si="228"/>
        <v>0</v>
      </c>
      <c r="UNG71" s="26">
        <f t="shared" si="228"/>
        <v>0</v>
      </c>
      <c r="UNH71" s="26">
        <f t="shared" si="228"/>
        <v>0</v>
      </c>
      <c r="UNI71" s="26">
        <f t="shared" si="228"/>
        <v>0</v>
      </c>
      <c r="UNJ71" s="26">
        <f t="shared" si="228"/>
        <v>0</v>
      </c>
      <c r="UNK71" s="26">
        <f t="shared" si="228"/>
        <v>0</v>
      </c>
      <c r="UNL71" s="26">
        <f t="shared" si="228"/>
        <v>0</v>
      </c>
      <c r="UNM71" s="26">
        <f t="shared" si="228"/>
        <v>0</v>
      </c>
      <c r="UNN71" s="26">
        <f t="shared" si="228"/>
        <v>0</v>
      </c>
      <c r="UNO71" s="26">
        <f t="shared" si="228"/>
        <v>0</v>
      </c>
      <c r="UNP71" s="26">
        <f t="shared" si="228"/>
        <v>0</v>
      </c>
      <c r="UNQ71" s="26">
        <f t="shared" si="228"/>
        <v>0</v>
      </c>
      <c r="UNR71" s="26">
        <f t="shared" si="228"/>
        <v>0</v>
      </c>
      <c r="UNS71" s="26">
        <f t="shared" si="228"/>
        <v>0</v>
      </c>
      <c r="UNT71" s="26">
        <f t="shared" si="228"/>
        <v>0</v>
      </c>
      <c r="UNU71" s="26">
        <f t="shared" si="228"/>
        <v>0</v>
      </c>
      <c r="UNV71" s="26">
        <f t="shared" si="228"/>
        <v>0</v>
      </c>
      <c r="UNW71" s="26">
        <f t="shared" si="228"/>
        <v>0</v>
      </c>
      <c r="UNX71" s="26">
        <f t="shared" si="228"/>
        <v>0</v>
      </c>
      <c r="UNY71" s="26">
        <f t="shared" si="228"/>
        <v>0</v>
      </c>
      <c r="UNZ71" s="26">
        <f t="shared" si="228"/>
        <v>0</v>
      </c>
      <c r="UOA71" s="26">
        <f t="shared" si="228"/>
        <v>0</v>
      </c>
      <c r="UOB71" s="26">
        <f t="shared" si="228"/>
        <v>0</v>
      </c>
      <c r="UOC71" s="26">
        <f t="shared" si="228"/>
        <v>0</v>
      </c>
      <c r="UOD71" s="26">
        <f t="shared" si="228"/>
        <v>0</v>
      </c>
      <c r="UOE71" s="26">
        <f t="shared" si="228"/>
        <v>0</v>
      </c>
      <c r="UOF71" s="26">
        <f t="shared" si="228"/>
        <v>0</v>
      </c>
      <c r="UOG71" s="26">
        <f t="shared" si="228"/>
        <v>0</v>
      </c>
      <c r="UOH71" s="26">
        <f t="shared" si="228"/>
        <v>0</v>
      </c>
      <c r="UOI71" s="26">
        <f t="shared" si="228"/>
        <v>0</v>
      </c>
      <c r="UOJ71" s="26">
        <f t="shared" si="228"/>
        <v>0</v>
      </c>
      <c r="UOK71" s="26">
        <f t="shared" ref="UOK71:UQV71" si="229">SUM(UOK67:UOK70)</f>
        <v>0</v>
      </c>
      <c r="UOL71" s="26">
        <f t="shared" si="229"/>
        <v>0</v>
      </c>
      <c r="UOM71" s="26">
        <f t="shared" si="229"/>
        <v>0</v>
      </c>
      <c r="UON71" s="26">
        <f t="shared" si="229"/>
        <v>0</v>
      </c>
      <c r="UOO71" s="26">
        <f t="shared" si="229"/>
        <v>0</v>
      </c>
      <c r="UOP71" s="26">
        <f t="shared" si="229"/>
        <v>0</v>
      </c>
      <c r="UOQ71" s="26">
        <f t="shared" si="229"/>
        <v>0</v>
      </c>
      <c r="UOR71" s="26">
        <f t="shared" si="229"/>
        <v>0</v>
      </c>
      <c r="UOS71" s="26">
        <f t="shared" si="229"/>
        <v>0</v>
      </c>
      <c r="UOT71" s="26">
        <f t="shared" si="229"/>
        <v>0</v>
      </c>
      <c r="UOU71" s="26">
        <f t="shared" si="229"/>
        <v>0</v>
      </c>
      <c r="UOV71" s="26">
        <f t="shared" si="229"/>
        <v>0</v>
      </c>
      <c r="UOW71" s="26">
        <f t="shared" si="229"/>
        <v>0</v>
      </c>
      <c r="UOX71" s="26">
        <f t="shared" si="229"/>
        <v>0</v>
      </c>
      <c r="UOY71" s="26">
        <f t="shared" si="229"/>
        <v>0</v>
      </c>
      <c r="UOZ71" s="26">
        <f t="shared" si="229"/>
        <v>0</v>
      </c>
      <c r="UPA71" s="26">
        <f t="shared" si="229"/>
        <v>0</v>
      </c>
      <c r="UPB71" s="26">
        <f t="shared" si="229"/>
        <v>0</v>
      </c>
      <c r="UPC71" s="26">
        <f t="shared" si="229"/>
        <v>0</v>
      </c>
      <c r="UPD71" s="26">
        <f t="shared" si="229"/>
        <v>0</v>
      </c>
      <c r="UPE71" s="26">
        <f t="shared" si="229"/>
        <v>0</v>
      </c>
      <c r="UPF71" s="26">
        <f t="shared" si="229"/>
        <v>0</v>
      </c>
      <c r="UPG71" s="26">
        <f t="shared" si="229"/>
        <v>0</v>
      </c>
      <c r="UPH71" s="26">
        <f t="shared" si="229"/>
        <v>0</v>
      </c>
      <c r="UPI71" s="26">
        <f t="shared" si="229"/>
        <v>0</v>
      </c>
      <c r="UPJ71" s="26">
        <f t="shared" si="229"/>
        <v>0</v>
      </c>
      <c r="UPK71" s="26">
        <f t="shared" si="229"/>
        <v>0</v>
      </c>
      <c r="UPL71" s="26">
        <f t="shared" si="229"/>
        <v>0</v>
      </c>
      <c r="UPM71" s="26">
        <f t="shared" si="229"/>
        <v>0</v>
      </c>
      <c r="UPN71" s="26">
        <f t="shared" si="229"/>
        <v>0</v>
      </c>
      <c r="UPO71" s="26">
        <f t="shared" si="229"/>
        <v>0</v>
      </c>
      <c r="UPP71" s="26">
        <f t="shared" si="229"/>
        <v>0</v>
      </c>
      <c r="UPQ71" s="26">
        <f t="shared" si="229"/>
        <v>0</v>
      </c>
      <c r="UPR71" s="26">
        <f t="shared" si="229"/>
        <v>0</v>
      </c>
      <c r="UPS71" s="26">
        <f t="shared" si="229"/>
        <v>0</v>
      </c>
      <c r="UPT71" s="26">
        <f t="shared" si="229"/>
        <v>0</v>
      </c>
      <c r="UPU71" s="26">
        <f t="shared" si="229"/>
        <v>0</v>
      </c>
      <c r="UPV71" s="26">
        <f t="shared" si="229"/>
        <v>0</v>
      </c>
      <c r="UPW71" s="26">
        <f t="shared" si="229"/>
        <v>0</v>
      </c>
      <c r="UPX71" s="26">
        <f t="shared" si="229"/>
        <v>0</v>
      </c>
      <c r="UPY71" s="26">
        <f t="shared" si="229"/>
        <v>0</v>
      </c>
      <c r="UPZ71" s="26">
        <f t="shared" si="229"/>
        <v>0</v>
      </c>
      <c r="UQA71" s="26">
        <f t="shared" si="229"/>
        <v>0</v>
      </c>
      <c r="UQB71" s="26">
        <f t="shared" si="229"/>
        <v>0</v>
      </c>
      <c r="UQC71" s="26">
        <f t="shared" si="229"/>
        <v>0</v>
      </c>
      <c r="UQD71" s="26">
        <f t="shared" si="229"/>
        <v>0</v>
      </c>
      <c r="UQE71" s="26">
        <f t="shared" si="229"/>
        <v>0</v>
      </c>
      <c r="UQF71" s="26">
        <f t="shared" si="229"/>
        <v>0</v>
      </c>
      <c r="UQG71" s="26">
        <f t="shared" si="229"/>
        <v>0</v>
      </c>
      <c r="UQH71" s="26">
        <f t="shared" si="229"/>
        <v>0</v>
      </c>
      <c r="UQI71" s="26">
        <f t="shared" si="229"/>
        <v>0</v>
      </c>
      <c r="UQJ71" s="26">
        <f t="shared" si="229"/>
        <v>0</v>
      </c>
      <c r="UQK71" s="26">
        <f t="shared" si="229"/>
        <v>0</v>
      </c>
      <c r="UQL71" s="26">
        <f t="shared" si="229"/>
        <v>0</v>
      </c>
      <c r="UQM71" s="26">
        <f t="shared" si="229"/>
        <v>0</v>
      </c>
      <c r="UQN71" s="26">
        <f t="shared" si="229"/>
        <v>0</v>
      </c>
      <c r="UQO71" s="26">
        <f t="shared" si="229"/>
        <v>0</v>
      </c>
      <c r="UQP71" s="26">
        <f t="shared" si="229"/>
        <v>0</v>
      </c>
      <c r="UQQ71" s="26">
        <f t="shared" si="229"/>
        <v>0</v>
      </c>
      <c r="UQR71" s="26">
        <f t="shared" si="229"/>
        <v>0</v>
      </c>
      <c r="UQS71" s="26">
        <f t="shared" si="229"/>
        <v>0</v>
      </c>
      <c r="UQT71" s="26">
        <f t="shared" si="229"/>
        <v>0</v>
      </c>
      <c r="UQU71" s="26">
        <f t="shared" si="229"/>
        <v>0</v>
      </c>
      <c r="UQV71" s="26">
        <f t="shared" si="229"/>
        <v>0</v>
      </c>
      <c r="UQW71" s="26">
        <f t="shared" ref="UQW71:UTH71" si="230">SUM(UQW67:UQW70)</f>
        <v>0</v>
      </c>
      <c r="UQX71" s="26">
        <f t="shared" si="230"/>
        <v>0</v>
      </c>
      <c r="UQY71" s="26">
        <f t="shared" si="230"/>
        <v>0</v>
      </c>
      <c r="UQZ71" s="26">
        <f t="shared" si="230"/>
        <v>0</v>
      </c>
      <c r="URA71" s="26">
        <f t="shared" si="230"/>
        <v>0</v>
      </c>
      <c r="URB71" s="26">
        <f t="shared" si="230"/>
        <v>0</v>
      </c>
      <c r="URC71" s="26">
        <f t="shared" si="230"/>
        <v>0</v>
      </c>
      <c r="URD71" s="26">
        <f t="shared" si="230"/>
        <v>0</v>
      </c>
      <c r="URE71" s="26">
        <f t="shared" si="230"/>
        <v>0</v>
      </c>
      <c r="URF71" s="26">
        <f t="shared" si="230"/>
        <v>0</v>
      </c>
      <c r="URG71" s="26">
        <f t="shared" si="230"/>
        <v>0</v>
      </c>
      <c r="URH71" s="26">
        <f t="shared" si="230"/>
        <v>0</v>
      </c>
      <c r="URI71" s="26">
        <f t="shared" si="230"/>
        <v>0</v>
      </c>
      <c r="URJ71" s="26">
        <f t="shared" si="230"/>
        <v>0</v>
      </c>
      <c r="URK71" s="26">
        <f t="shared" si="230"/>
        <v>0</v>
      </c>
      <c r="URL71" s="26">
        <f t="shared" si="230"/>
        <v>0</v>
      </c>
      <c r="URM71" s="26">
        <f t="shared" si="230"/>
        <v>0</v>
      </c>
      <c r="URN71" s="26">
        <f t="shared" si="230"/>
        <v>0</v>
      </c>
      <c r="URO71" s="26">
        <f t="shared" si="230"/>
        <v>0</v>
      </c>
      <c r="URP71" s="26">
        <f t="shared" si="230"/>
        <v>0</v>
      </c>
      <c r="URQ71" s="26">
        <f t="shared" si="230"/>
        <v>0</v>
      </c>
      <c r="URR71" s="26">
        <f t="shared" si="230"/>
        <v>0</v>
      </c>
      <c r="URS71" s="26">
        <f t="shared" si="230"/>
        <v>0</v>
      </c>
      <c r="URT71" s="26">
        <f t="shared" si="230"/>
        <v>0</v>
      </c>
      <c r="URU71" s="26">
        <f t="shared" si="230"/>
        <v>0</v>
      </c>
      <c r="URV71" s="26">
        <f t="shared" si="230"/>
        <v>0</v>
      </c>
      <c r="URW71" s="26">
        <f t="shared" si="230"/>
        <v>0</v>
      </c>
      <c r="URX71" s="26">
        <f t="shared" si="230"/>
        <v>0</v>
      </c>
      <c r="URY71" s="26">
        <f t="shared" si="230"/>
        <v>0</v>
      </c>
      <c r="URZ71" s="26">
        <f t="shared" si="230"/>
        <v>0</v>
      </c>
      <c r="USA71" s="26">
        <f t="shared" si="230"/>
        <v>0</v>
      </c>
      <c r="USB71" s="26">
        <f t="shared" si="230"/>
        <v>0</v>
      </c>
      <c r="USC71" s="26">
        <f t="shared" si="230"/>
        <v>0</v>
      </c>
      <c r="USD71" s="26">
        <f t="shared" si="230"/>
        <v>0</v>
      </c>
      <c r="USE71" s="26">
        <f t="shared" si="230"/>
        <v>0</v>
      </c>
      <c r="USF71" s="26">
        <f t="shared" si="230"/>
        <v>0</v>
      </c>
      <c r="USG71" s="26">
        <f t="shared" si="230"/>
        <v>0</v>
      </c>
      <c r="USH71" s="26">
        <f t="shared" si="230"/>
        <v>0</v>
      </c>
      <c r="USI71" s="26">
        <f t="shared" si="230"/>
        <v>0</v>
      </c>
      <c r="USJ71" s="26">
        <f t="shared" si="230"/>
        <v>0</v>
      </c>
      <c r="USK71" s="26">
        <f t="shared" si="230"/>
        <v>0</v>
      </c>
      <c r="USL71" s="26">
        <f t="shared" si="230"/>
        <v>0</v>
      </c>
      <c r="USM71" s="26">
        <f t="shared" si="230"/>
        <v>0</v>
      </c>
      <c r="USN71" s="26">
        <f t="shared" si="230"/>
        <v>0</v>
      </c>
      <c r="USO71" s="26">
        <f t="shared" si="230"/>
        <v>0</v>
      </c>
      <c r="USP71" s="26">
        <f t="shared" si="230"/>
        <v>0</v>
      </c>
      <c r="USQ71" s="26">
        <f t="shared" si="230"/>
        <v>0</v>
      </c>
      <c r="USR71" s="26">
        <f t="shared" si="230"/>
        <v>0</v>
      </c>
      <c r="USS71" s="26">
        <f t="shared" si="230"/>
        <v>0</v>
      </c>
      <c r="UST71" s="26">
        <f t="shared" si="230"/>
        <v>0</v>
      </c>
      <c r="USU71" s="26">
        <f t="shared" si="230"/>
        <v>0</v>
      </c>
      <c r="USV71" s="26">
        <f t="shared" si="230"/>
        <v>0</v>
      </c>
      <c r="USW71" s="26">
        <f t="shared" si="230"/>
        <v>0</v>
      </c>
      <c r="USX71" s="26">
        <f t="shared" si="230"/>
        <v>0</v>
      </c>
      <c r="USY71" s="26">
        <f t="shared" si="230"/>
        <v>0</v>
      </c>
      <c r="USZ71" s="26">
        <f t="shared" si="230"/>
        <v>0</v>
      </c>
      <c r="UTA71" s="26">
        <f t="shared" si="230"/>
        <v>0</v>
      </c>
      <c r="UTB71" s="26">
        <f t="shared" si="230"/>
        <v>0</v>
      </c>
      <c r="UTC71" s="26">
        <f t="shared" si="230"/>
        <v>0</v>
      </c>
      <c r="UTD71" s="26">
        <f t="shared" si="230"/>
        <v>0</v>
      </c>
      <c r="UTE71" s="26">
        <f t="shared" si="230"/>
        <v>0</v>
      </c>
      <c r="UTF71" s="26">
        <f t="shared" si="230"/>
        <v>0</v>
      </c>
      <c r="UTG71" s="26">
        <f t="shared" si="230"/>
        <v>0</v>
      </c>
      <c r="UTH71" s="26">
        <f t="shared" si="230"/>
        <v>0</v>
      </c>
      <c r="UTI71" s="26">
        <f t="shared" ref="UTI71:UVT71" si="231">SUM(UTI67:UTI70)</f>
        <v>0</v>
      </c>
      <c r="UTJ71" s="26">
        <f t="shared" si="231"/>
        <v>0</v>
      </c>
      <c r="UTK71" s="26">
        <f t="shared" si="231"/>
        <v>0</v>
      </c>
      <c r="UTL71" s="26">
        <f t="shared" si="231"/>
        <v>0</v>
      </c>
      <c r="UTM71" s="26">
        <f t="shared" si="231"/>
        <v>0</v>
      </c>
      <c r="UTN71" s="26">
        <f t="shared" si="231"/>
        <v>0</v>
      </c>
      <c r="UTO71" s="26">
        <f t="shared" si="231"/>
        <v>0</v>
      </c>
      <c r="UTP71" s="26">
        <f t="shared" si="231"/>
        <v>0</v>
      </c>
      <c r="UTQ71" s="26">
        <f t="shared" si="231"/>
        <v>0</v>
      </c>
      <c r="UTR71" s="26">
        <f t="shared" si="231"/>
        <v>0</v>
      </c>
      <c r="UTS71" s="26">
        <f t="shared" si="231"/>
        <v>0</v>
      </c>
      <c r="UTT71" s="26">
        <f t="shared" si="231"/>
        <v>0</v>
      </c>
      <c r="UTU71" s="26">
        <f t="shared" si="231"/>
        <v>0</v>
      </c>
      <c r="UTV71" s="26">
        <f t="shared" si="231"/>
        <v>0</v>
      </c>
      <c r="UTW71" s="26">
        <f t="shared" si="231"/>
        <v>0</v>
      </c>
      <c r="UTX71" s="26">
        <f t="shared" si="231"/>
        <v>0</v>
      </c>
      <c r="UTY71" s="26">
        <f t="shared" si="231"/>
        <v>0</v>
      </c>
      <c r="UTZ71" s="26">
        <f t="shared" si="231"/>
        <v>0</v>
      </c>
      <c r="UUA71" s="26">
        <f t="shared" si="231"/>
        <v>0</v>
      </c>
      <c r="UUB71" s="26">
        <f t="shared" si="231"/>
        <v>0</v>
      </c>
      <c r="UUC71" s="26">
        <f t="shared" si="231"/>
        <v>0</v>
      </c>
      <c r="UUD71" s="26">
        <f t="shared" si="231"/>
        <v>0</v>
      </c>
      <c r="UUE71" s="26">
        <f t="shared" si="231"/>
        <v>0</v>
      </c>
      <c r="UUF71" s="26">
        <f t="shared" si="231"/>
        <v>0</v>
      </c>
      <c r="UUG71" s="26">
        <f t="shared" si="231"/>
        <v>0</v>
      </c>
      <c r="UUH71" s="26">
        <f t="shared" si="231"/>
        <v>0</v>
      </c>
      <c r="UUI71" s="26">
        <f t="shared" si="231"/>
        <v>0</v>
      </c>
      <c r="UUJ71" s="26">
        <f t="shared" si="231"/>
        <v>0</v>
      </c>
      <c r="UUK71" s="26">
        <f t="shared" si="231"/>
        <v>0</v>
      </c>
      <c r="UUL71" s="26">
        <f t="shared" si="231"/>
        <v>0</v>
      </c>
      <c r="UUM71" s="26">
        <f t="shared" si="231"/>
        <v>0</v>
      </c>
      <c r="UUN71" s="26">
        <f t="shared" si="231"/>
        <v>0</v>
      </c>
      <c r="UUO71" s="26">
        <f t="shared" si="231"/>
        <v>0</v>
      </c>
      <c r="UUP71" s="26">
        <f t="shared" si="231"/>
        <v>0</v>
      </c>
      <c r="UUQ71" s="26">
        <f t="shared" si="231"/>
        <v>0</v>
      </c>
      <c r="UUR71" s="26">
        <f t="shared" si="231"/>
        <v>0</v>
      </c>
      <c r="UUS71" s="26">
        <f t="shared" si="231"/>
        <v>0</v>
      </c>
      <c r="UUT71" s="26">
        <f t="shared" si="231"/>
        <v>0</v>
      </c>
      <c r="UUU71" s="26">
        <f t="shared" si="231"/>
        <v>0</v>
      </c>
      <c r="UUV71" s="26">
        <f t="shared" si="231"/>
        <v>0</v>
      </c>
      <c r="UUW71" s="26">
        <f t="shared" si="231"/>
        <v>0</v>
      </c>
      <c r="UUX71" s="26">
        <f t="shared" si="231"/>
        <v>0</v>
      </c>
      <c r="UUY71" s="26">
        <f t="shared" si="231"/>
        <v>0</v>
      </c>
      <c r="UUZ71" s="26">
        <f t="shared" si="231"/>
        <v>0</v>
      </c>
      <c r="UVA71" s="26">
        <f t="shared" si="231"/>
        <v>0</v>
      </c>
      <c r="UVB71" s="26">
        <f t="shared" si="231"/>
        <v>0</v>
      </c>
      <c r="UVC71" s="26">
        <f t="shared" si="231"/>
        <v>0</v>
      </c>
      <c r="UVD71" s="26">
        <f t="shared" si="231"/>
        <v>0</v>
      </c>
      <c r="UVE71" s="26">
        <f t="shared" si="231"/>
        <v>0</v>
      </c>
      <c r="UVF71" s="26">
        <f t="shared" si="231"/>
        <v>0</v>
      </c>
      <c r="UVG71" s="26">
        <f t="shared" si="231"/>
        <v>0</v>
      </c>
      <c r="UVH71" s="26">
        <f t="shared" si="231"/>
        <v>0</v>
      </c>
      <c r="UVI71" s="26">
        <f t="shared" si="231"/>
        <v>0</v>
      </c>
      <c r="UVJ71" s="26">
        <f t="shared" si="231"/>
        <v>0</v>
      </c>
      <c r="UVK71" s="26">
        <f t="shared" si="231"/>
        <v>0</v>
      </c>
      <c r="UVL71" s="26">
        <f t="shared" si="231"/>
        <v>0</v>
      </c>
      <c r="UVM71" s="26">
        <f t="shared" si="231"/>
        <v>0</v>
      </c>
      <c r="UVN71" s="26">
        <f t="shared" si="231"/>
        <v>0</v>
      </c>
      <c r="UVO71" s="26">
        <f t="shared" si="231"/>
        <v>0</v>
      </c>
      <c r="UVP71" s="26">
        <f t="shared" si="231"/>
        <v>0</v>
      </c>
      <c r="UVQ71" s="26">
        <f t="shared" si="231"/>
        <v>0</v>
      </c>
      <c r="UVR71" s="26">
        <f t="shared" si="231"/>
        <v>0</v>
      </c>
      <c r="UVS71" s="26">
        <f t="shared" si="231"/>
        <v>0</v>
      </c>
      <c r="UVT71" s="26">
        <f t="shared" si="231"/>
        <v>0</v>
      </c>
      <c r="UVU71" s="26">
        <f t="shared" ref="UVU71:UYF71" si="232">SUM(UVU67:UVU70)</f>
        <v>0</v>
      </c>
      <c r="UVV71" s="26">
        <f t="shared" si="232"/>
        <v>0</v>
      </c>
      <c r="UVW71" s="26">
        <f t="shared" si="232"/>
        <v>0</v>
      </c>
      <c r="UVX71" s="26">
        <f t="shared" si="232"/>
        <v>0</v>
      </c>
      <c r="UVY71" s="26">
        <f t="shared" si="232"/>
        <v>0</v>
      </c>
      <c r="UVZ71" s="26">
        <f t="shared" si="232"/>
        <v>0</v>
      </c>
      <c r="UWA71" s="26">
        <f t="shared" si="232"/>
        <v>0</v>
      </c>
      <c r="UWB71" s="26">
        <f t="shared" si="232"/>
        <v>0</v>
      </c>
      <c r="UWC71" s="26">
        <f t="shared" si="232"/>
        <v>0</v>
      </c>
      <c r="UWD71" s="26">
        <f t="shared" si="232"/>
        <v>0</v>
      </c>
      <c r="UWE71" s="26">
        <f t="shared" si="232"/>
        <v>0</v>
      </c>
      <c r="UWF71" s="26">
        <f t="shared" si="232"/>
        <v>0</v>
      </c>
      <c r="UWG71" s="26">
        <f t="shared" si="232"/>
        <v>0</v>
      </c>
      <c r="UWH71" s="26">
        <f t="shared" si="232"/>
        <v>0</v>
      </c>
      <c r="UWI71" s="26">
        <f t="shared" si="232"/>
        <v>0</v>
      </c>
      <c r="UWJ71" s="26">
        <f t="shared" si="232"/>
        <v>0</v>
      </c>
      <c r="UWK71" s="26">
        <f t="shared" si="232"/>
        <v>0</v>
      </c>
      <c r="UWL71" s="26">
        <f t="shared" si="232"/>
        <v>0</v>
      </c>
      <c r="UWM71" s="26">
        <f t="shared" si="232"/>
        <v>0</v>
      </c>
      <c r="UWN71" s="26">
        <f t="shared" si="232"/>
        <v>0</v>
      </c>
      <c r="UWO71" s="26">
        <f t="shared" si="232"/>
        <v>0</v>
      </c>
      <c r="UWP71" s="26">
        <f t="shared" si="232"/>
        <v>0</v>
      </c>
      <c r="UWQ71" s="26">
        <f t="shared" si="232"/>
        <v>0</v>
      </c>
      <c r="UWR71" s="26">
        <f t="shared" si="232"/>
        <v>0</v>
      </c>
      <c r="UWS71" s="26">
        <f t="shared" si="232"/>
        <v>0</v>
      </c>
      <c r="UWT71" s="26">
        <f t="shared" si="232"/>
        <v>0</v>
      </c>
      <c r="UWU71" s="26">
        <f t="shared" si="232"/>
        <v>0</v>
      </c>
      <c r="UWV71" s="26">
        <f t="shared" si="232"/>
        <v>0</v>
      </c>
      <c r="UWW71" s="26">
        <f t="shared" si="232"/>
        <v>0</v>
      </c>
      <c r="UWX71" s="26">
        <f t="shared" si="232"/>
        <v>0</v>
      </c>
      <c r="UWY71" s="26">
        <f t="shared" si="232"/>
        <v>0</v>
      </c>
      <c r="UWZ71" s="26">
        <f t="shared" si="232"/>
        <v>0</v>
      </c>
      <c r="UXA71" s="26">
        <f t="shared" si="232"/>
        <v>0</v>
      </c>
      <c r="UXB71" s="26">
        <f t="shared" si="232"/>
        <v>0</v>
      </c>
      <c r="UXC71" s="26">
        <f t="shared" si="232"/>
        <v>0</v>
      </c>
      <c r="UXD71" s="26">
        <f t="shared" si="232"/>
        <v>0</v>
      </c>
      <c r="UXE71" s="26">
        <f t="shared" si="232"/>
        <v>0</v>
      </c>
      <c r="UXF71" s="26">
        <f t="shared" si="232"/>
        <v>0</v>
      </c>
      <c r="UXG71" s="26">
        <f t="shared" si="232"/>
        <v>0</v>
      </c>
      <c r="UXH71" s="26">
        <f t="shared" si="232"/>
        <v>0</v>
      </c>
      <c r="UXI71" s="26">
        <f t="shared" si="232"/>
        <v>0</v>
      </c>
      <c r="UXJ71" s="26">
        <f t="shared" si="232"/>
        <v>0</v>
      </c>
      <c r="UXK71" s="26">
        <f t="shared" si="232"/>
        <v>0</v>
      </c>
      <c r="UXL71" s="26">
        <f t="shared" si="232"/>
        <v>0</v>
      </c>
      <c r="UXM71" s="26">
        <f t="shared" si="232"/>
        <v>0</v>
      </c>
      <c r="UXN71" s="26">
        <f t="shared" si="232"/>
        <v>0</v>
      </c>
      <c r="UXO71" s="26">
        <f t="shared" si="232"/>
        <v>0</v>
      </c>
      <c r="UXP71" s="26">
        <f t="shared" si="232"/>
        <v>0</v>
      </c>
      <c r="UXQ71" s="26">
        <f t="shared" si="232"/>
        <v>0</v>
      </c>
      <c r="UXR71" s="26">
        <f t="shared" si="232"/>
        <v>0</v>
      </c>
      <c r="UXS71" s="26">
        <f t="shared" si="232"/>
        <v>0</v>
      </c>
      <c r="UXT71" s="26">
        <f t="shared" si="232"/>
        <v>0</v>
      </c>
      <c r="UXU71" s="26">
        <f t="shared" si="232"/>
        <v>0</v>
      </c>
      <c r="UXV71" s="26">
        <f t="shared" si="232"/>
        <v>0</v>
      </c>
      <c r="UXW71" s="26">
        <f t="shared" si="232"/>
        <v>0</v>
      </c>
      <c r="UXX71" s="26">
        <f t="shared" si="232"/>
        <v>0</v>
      </c>
      <c r="UXY71" s="26">
        <f t="shared" si="232"/>
        <v>0</v>
      </c>
      <c r="UXZ71" s="26">
        <f t="shared" si="232"/>
        <v>0</v>
      </c>
      <c r="UYA71" s="26">
        <f t="shared" si="232"/>
        <v>0</v>
      </c>
      <c r="UYB71" s="26">
        <f t="shared" si="232"/>
        <v>0</v>
      </c>
      <c r="UYC71" s="26">
        <f t="shared" si="232"/>
        <v>0</v>
      </c>
      <c r="UYD71" s="26">
        <f t="shared" si="232"/>
        <v>0</v>
      </c>
      <c r="UYE71" s="26">
        <f t="shared" si="232"/>
        <v>0</v>
      </c>
      <c r="UYF71" s="26">
        <f t="shared" si="232"/>
        <v>0</v>
      </c>
      <c r="UYG71" s="26">
        <f t="shared" ref="UYG71:VAR71" si="233">SUM(UYG67:UYG70)</f>
        <v>0</v>
      </c>
      <c r="UYH71" s="26">
        <f t="shared" si="233"/>
        <v>0</v>
      </c>
      <c r="UYI71" s="26">
        <f t="shared" si="233"/>
        <v>0</v>
      </c>
      <c r="UYJ71" s="26">
        <f t="shared" si="233"/>
        <v>0</v>
      </c>
      <c r="UYK71" s="26">
        <f t="shared" si="233"/>
        <v>0</v>
      </c>
      <c r="UYL71" s="26">
        <f t="shared" si="233"/>
        <v>0</v>
      </c>
      <c r="UYM71" s="26">
        <f t="shared" si="233"/>
        <v>0</v>
      </c>
      <c r="UYN71" s="26">
        <f t="shared" si="233"/>
        <v>0</v>
      </c>
      <c r="UYO71" s="26">
        <f t="shared" si="233"/>
        <v>0</v>
      </c>
      <c r="UYP71" s="26">
        <f t="shared" si="233"/>
        <v>0</v>
      </c>
      <c r="UYQ71" s="26">
        <f t="shared" si="233"/>
        <v>0</v>
      </c>
      <c r="UYR71" s="26">
        <f t="shared" si="233"/>
        <v>0</v>
      </c>
      <c r="UYS71" s="26">
        <f t="shared" si="233"/>
        <v>0</v>
      </c>
      <c r="UYT71" s="26">
        <f t="shared" si="233"/>
        <v>0</v>
      </c>
      <c r="UYU71" s="26">
        <f t="shared" si="233"/>
        <v>0</v>
      </c>
      <c r="UYV71" s="26">
        <f t="shared" si="233"/>
        <v>0</v>
      </c>
      <c r="UYW71" s="26">
        <f t="shared" si="233"/>
        <v>0</v>
      </c>
      <c r="UYX71" s="26">
        <f t="shared" si="233"/>
        <v>0</v>
      </c>
      <c r="UYY71" s="26">
        <f t="shared" si="233"/>
        <v>0</v>
      </c>
      <c r="UYZ71" s="26">
        <f t="shared" si="233"/>
        <v>0</v>
      </c>
      <c r="UZA71" s="26">
        <f t="shared" si="233"/>
        <v>0</v>
      </c>
      <c r="UZB71" s="26">
        <f t="shared" si="233"/>
        <v>0</v>
      </c>
      <c r="UZC71" s="26">
        <f t="shared" si="233"/>
        <v>0</v>
      </c>
      <c r="UZD71" s="26">
        <f t="shared" si="233"/>
        <v>0</v>
      </c>
      <c r="UZE71" s="26">
        <f t="shared" si="233"/>
        <v>0</v>
      </c>
      <c r="UZF71" s="26">
        <f t="shared" si="233"/>
        <v>0</v>
      </c>
      <c r="UZG71" s="26">
        <f t="shared" si="233"/>
        <v>0</v>
      </c>
      <c r="UZH71" s="26">
        <f t="shared" si="233"/>
        <v>0</v>
      </c>
      <c r="UZI71" s="26">
        <f t="shared" si="233"/>
        <v>0</v>
      </c>
      <c r="UZJ71" s="26">
        <f t="shared" si="233"/>
        <v>0</v>
      </c>
      <c r="UZK71" s="26">
        <f t="shared" si="233"/>
        <v>0</v>
      </c>
      <c r="UZL71" s="26">
        <f t="shared" si="233"/>
        <v>0</v>
      </c>
      <c r="UZM71" s="26">
        <f t="shared" si="233"/>
        <v>0</v>
      </c>
      <c r="UZN71" s="26">
        <f t="shared" si="233"/>
        <v>0</v>
      </c>
      <c r="UZO71" s="26">
        <f t="shared" si="233"/>
        <v>0</v>
      </c>
      <c r="UZP71" s="26">
        <f t="shared" si="233"/>
        <v>0</v>
      </c>
      <c r="UZQ71" s="26">
        <f t="shared" si="233"/>
        <v>0</v>
      </c>
      <c r="UZR71" s="26">
        <f t="shared" si="233"/>
        <v>0</v>
      </c>
      <c r="UZS71" s="26">
        <f t="shared" si="233"/>
        <v>0</v>
      </c>
      <c r="UZT71" s="26">
        <f t="shared" si="233"/>
        <v>0</v>
      </c>
      <c r="UZU71" s="26">
        <f t="shared" si="233"/>
        <v>0</v>
      </c>
      <c r="UZV71" s="26">
        <f t="shared" si="233"/>
        <v>0</v>
      </c>
      <c r="UZW71" s="26">
        <f t="shared" si="233"/>
        <v>0</v>
      </c>
      <c r="UZX71" s="26">
        <f t="shared" si="233"/>
        <v>0</v>
      </c>
      <c r="UZY71" s="26">
        <f t="shared" si="233"/>
        <v>0</v>
      </c>
      <c r="UZZ71" s="26">
        <f t="shared" si="233"/>
        <v>0</v>
      </c>
      <c r="VAA71" s="26">
        <f t="shared" si="233"/>
        <v>0</v>
      </c>
      <c r="VAB71" s="26">
        <f t="shared" si="233"/>
        <v>0</v>
      </c>
      <c r="VAC71" s="26">
        <f t="shared" si="233"/>
        <v>0</v>
      </c>
      <c r="VAD71" s="26">
        <f t="shared" si="233"/>
        <v>0</v>
      </c>
      <c r="VAE71" s="26">
        <f t="shared" si="233"/>
        <v>0</v>
      </c>
      <c r="VAF71" s="26">
        <f t="shared" si="233"/>
        <v>0</v>
      </c>
      <c r="VAG71" s="26">
        <f t="shared" si="233"/>
        <v>0</v>
      </c>
      <c r="VAH71" s="26">
        <f t="shared" si="233"/>
        <v>0</v>
      </c>
      <c r="VAI71" s="26">
        <f t="shared" si="233"/>
        <v>0</v>
      </c>
      <c r="VAJ71" s="26">
        <f t="shared" si="233"/>
        <v>0</v>
      </c>
      <c r="VAK71" s="26">
        <f t="shared" si="233"/>
        <v>0</v>
      </c>
      <c r="VAL71" s="26">
        <f t="shared" si="233"/>
        <v>0</v>
      </c>
      <c r="VAM71" s="26">
        <f t="shared" si="233"/>
        <v>0</v>
      </c>
      <c r="VAN71" s="26">
        <f t="shared" si="233"/>
        <v>0</v>
      </c>
      <c r="VAO71" s="26">
        <f t="shared" si="233"/>
        <v>0</v>
      </c>
      <c r="VAP71" s="26">
        <f t="shared" si="233"/>
        <v>0</v>
      </c>
      <c r="VAQ71" s="26">
        <f t="shared" si="233"/>
        <v>0</v>
      </c>
      <c r="VAR71" s="26">
        <f t="shared" si="233"/>
        <v>0</v>
      </c>
      <c r="VAS71" s="26">
        <f t="shared" ref="VAS71:VDD71" si="234">SUM(VAS67:VAS70)</f>
        <v>0</v>
      </c>
      <c r="VAT71" s="26">
        <f t="shared" si="234"/>
        <v>0</v>
      </c>
      <c r="VAU71" s="26">
        <f t="shared" si="234"/>
        <v>0</v>
      </c>
      <c r="VAV71" s="26">
        <f t="shared" si="234"/>
        <v>0</v>
      </c>
      <c r="VAW71" s="26">
        <f t="shared" si="234"/>
        <v>0</v>
      </c>
      <c r="VAX71" s="26">
        <f t="shared" si="234"/>
        <v>0</v>
      </c>
      <c r="VAY71" s="26">
        <f t="shared" si="234"/>
        <v>0</v>
      </c>
      <c r="VAZ71" s="26">
        <f t="shared" si="234"/>
        <v>0</v>
      </c>
      <c r="VBA71" s="26">
        <f t="shared" si="234"/>
        <v>0</v>
      </c>
      <c r="VBB71" s="26">
        <f t="shared" si="234"/>
        <v>0</v>
      </c>
      <c r="VBC71" s="26">
        <f t="shared" si="234"/>
        <v>0</v>
      </c>
      <c r="VBD71" s="26">
        <f t="shared" si="234"/>
        <v>0</v>
      </c>
      <c r="VBE71" s="26">
        <f t="shared" si="234"/>
        <v>0</v>
      </c>
      <c r="VBF71" s="26">
        <f t="shared" si="234"/>
        <v>0</v>
      </c>
      <c r="VBG71" s="26">
        <f t="shared" si="234"/>
        <v>0</v>
      </c>
      <c r="VBH71" s="26">
        <f t="shared" si="234"/>
        <v>0</v>
      </c>
      <c r="VBI71" s="26">
        <f t="shared" si="234"/>
        <v>0</v>
      </c>
      <c r="VBJ71" s="26">
        <f t="shared" si="234"/>
        <v>0</v>
      </c>
      <c r="VBK71" s="26">
        <f t="shared" si="234"/>
        <v>0</v>
      </c>
      <c r="VBL71" s="26">
        <f t="shared" si="234"/>
        <v>0</v>
      </c>
      <c r="VBM71" s="26">
        <f t="shared" si="234"/>
        <v>0</v>
      </c>
      <c r="VBN71" s="26">
        <f t="shared" si="234"/>
        <v>0</v>
      </c>
      <c r="VBO71" s="26">
        <f t="shared" si="234"/>
        <v>0</v>
      </c>
      <c r="VBP71" s="26">
        <f t="shared" si="234"/>
        <v>0</v>
      </c>
      <c r="VBQ71" s="26">
        <f t="shared" si="234"/>
        <v>0</v>
      </c>
      <c r="VBR71" s="26">
        <f t="shared" si="234"/>
        <v>0</v>
      </c>
      <c r="VBS71" s="26">
        <f t="shared" si="234"/>
        <v>0</v>
      </c>
      <c r="VBT71" s="26">
        <f t="shared" si="234"/>
        <v>0</v>
      </c>
      <c r="VBU71" s="26">
        <f t="shared" si="234"/>
        <v>0</v>
      </c>
      <c r="VBV71" s="26">
        <f t="shared" si="234"/>
        <v>0</v>
      </c>
      <c r="VBW71" s="26">
        <f t="shared" si="234"/>
        <v>0</v>
      </c>
      <c r="VBX71" s="26">
        <f t="shared" si="234"/>
        <v>0</v>
      </c>
      <c r="VBY71" s="26">
        <f t="shared" si="234"/>
        <v>0</v>
      </c>
      <c r="VBZ71" s="26">
        <f t="shared" si="234"/>
        <v>0</v>
      </c>
      <c r="VCA71" s="26">
        <f t="shared" si="234"/>
        <v>0</v>
      </c>
      <c r="VCB71" s="26">
        <f t="shared" si="234"/>
        <v>0</v>
      </c>
      <c r="VCC71" s="26">
        <f t="shared" si="234"/>
        <v>0</v>
      </c>
      <c r="VCD71" s="26">
        <f t="shared" si="234"/>
        <v>0</v>
      </c>
      <c r="VCE71" s="26">
        <f t="shared" si="234"/>
        <v>0</v>
      </c>
      <c r="VCF71" s="26">
        <f t="shared" si="234"/>
        <v>0</v>
      </c>
      <c r="VCG71" s="26">
        <f t="shared" si="234"/>
        <v>0</v>
      </c>
      <c r="VCH71" s="26">
        <f t="shared" si="234"/>
        <v>0</v>
      </c>
      <c r="VCI71" s="26">
        <f t="shared" si="234"/>
        <v>0</v>
      </c>
      <c r="VCJ71" s="26">
        <f t="shared" si="234"/>
        <v>0</v>
      </c>
      <c r="VCK71" s="26">
        <f t="shared" si="234"/>
        <v>0</v>
      </c>
      <c r="VCL71" s="26">
        <f t="shared" si="234"/>
        <v>0</v>
      </c>
      <c r="VCM71" s="26">
        <f t="shared" si="234"/>
        <v>0</v>
      </c>
      <c r="VCN71" s="26">
        <f t="shared" si="234"/>
        <v>0</v>
      </c>
      <c r="VCO71" s="26">
        <f t="shared" si="234"/>
        <v>0</v>
      </c>
      <c r="VCP71" s="26">
        <f t="shared" si="234"/>
        <v>0</v>
      </c>
      <c r="VCQ71" s="26">
        <f t="shared" si="234"/>
        <v>0</v>
      </c>
      <c r="VCR71" s="26">
        <f t="shared" si="234"/>
        <v>0</v>
      </c>
      <c r="VCS71" s="26">
        <f t="shared" si="234"/>
        <v>0</v>
      </c>
      <c r="VCT71" s="26">
        <f t="shared" si="234"/>
        <v>0</v>
      </c>
      <c r="VCU71" s="26">
        <f t="shared" si="234"/>
        <v>0</v>
      </c>
      <c r="VCV71" s="26">
        <f t="shared" si="234"/>
        <v>0</v>
      </c>
      <c r="VCW71" s="26">
        <f t="shared" si="234"/>
        <v>0</v>
      </c>
      <c r="VCX71" s="26">
        <f t="shared" si="234"/>
        <v>0</v>
      </c>
      <c r="VCY71" s="26">
        <f t="shared" si="234"/>
        <v>0</v>
      </c>
      <c r="VCZ71" s="26">
        <f t="shared" si="234"/>
        <v>0</v>
      </c>
      <c r="VDA71" s="26">
        <f t="shared" si="234"/>
        <v>0</v>
      </c>
      <c r="VDB71" s="26">
        <f t="shared" si="234"/>
        <v>0</v>
      </c>
      <c r="VDC71" s="26">
        <f t="shared" si="234"/>
        <v>0</v>
      </c>
      <c r="VDD71" s="26">
        <f t="shared" si="234"/>
        <v>0</v>
      </c>
      <c r="VDE71" s="26">
        <f t="shared" ref="VDE71:VFP71" si="235">SUM(VDE67:VDE70)</f>
        <v>0</v>
      </c>
      <c r="VDF71" s="26">
        <f t="shared" si="235"/>
        <v>0</v>
      </c>
      <c r="VDG71" s="26">
        <f t="shared" si="235"/>
        <v>0</v>
      </c>
      <c r="VDH71" s="26">
        <f t="shared" si="235"/>
        <v>0</v>
      </c>
      <c r="VDI71" s="26">
        <f t="shared" si="235"/>
        <v>0</v>
      </c>
      <c r="VDJ71" s="26">
        <f t="shared" si="235"/>
        <v>0</v>
      </c>
      <c r="VDK71" s="26">
        <f t="shared" si="235"/>
        <v>0</v>
      </c>
      <c r="VDL71" s="26">
        <f t="shared" si="235"/>
        <v>0</v>
      </c>
      <c r="VDM71" s="26">
        <f t="shared" si="235"/>
        <v>0</v>
      </c>
      <c r="VDN71" s="26">
        <f t="shared" si="235"/>
        <v>0</v>
      </c>
      <c r="VDO71" s="26">
        <f t="shared" si="235"/>
        <v>0</v>
      </c>
      <c r="VDP71" s="26">
        <f t="shared" si="235"/>
        <v>0</v>
      </c>
      <c r="VDQ71" s="26">
        <f t="shared" si="235"/>
        <v>0</v>
      </c>
      <c r="VDR71" s="26">
        <f t="shared" si="235"/>
        <v>0</v>
      </c>
      <c r="VDS71" s="26">
        <f t="shared" si="235"/>
        <v>0</v>
      </c>
      <c r="VDT71" s="26">
        <f t="shared" si="235"/>
        <v>0</v>
      </c>
      <c r="VDU71" s="26">
        <f t="shared" si="235"/>
        <v>0</v>
      </c>
      <c r="VDV71" s="26">
        <f t="shared" si="235"/>
        <v>0</v>
      </c>
      <c r="VDW71" s="26">
        <f t="shared" si="235"/>
        <v>0</v>
      </c>
      <c r="VDX71" s="26">
        <f t="shared" si="235"/>
        <v>0</v>
      </c>
      <c r="VDY71" s="26">
        <f t="shared" si="235"/>
        <v>0</v>
      </c>
      <c r="VDZ71" s="26">
        <f t="shared" si="235"/>
        <v>0</v>
      </c>
      <c r="VEA71" s="26">
        <f t="shared" si="235"/>
        <v>0</v>
      </c>
      <c r="VEB71" s="26">
        <f t="shared" si="235"/>
        <v>0</v>
      </c>
      <c r="VEC71" s="26">
        <f t="shared" si="235"/>
        <v>0</v>
      </c>
      <c r="VED71" s="26">
        <f t="shared" si="235"/>
        <v>0</v>
      </c>
      <c r="VEE71" s="26">
        <f t="shared" si="235"/>
        <v>0</v>
      </c>
      <c r="VEF71" s="26">
        <f t="shared" si="235"/>
        <v>0</v>
      </c>
      <c r="VEG71" s="26">
        <f t="shared" si="235"/>
        <v>0</v>
      </c>
      <c r="VEH71" s="26">
        <f t="shared" si="235"/>
        <v>0</v>
      </c>
      <c r="VEI71" s="26">
        <f t="shared" si="235"/>
        <v>0</v>
      </c>
      <c r="VEJ71" s="26">
        <f t="shared" si="235"/>
        <v>0</v>
      </c>
      <c r="VEK71" s="26">
        <f t="shared" si="235"/>
        <v>0</v>
      </c>
      <c r="VEL71" s="26">
        <f t="shared" si="235"/>
        <v>0</v>
      </c>
      <c r="VEM71" s="26">
        <f t="shared" si="235"/>
        <v>0</v>
      </c>
      <c r="VEN71" s="26">
        <f t="shared" si="235"/>
        <v>0</v>
      </c>
      <c r="VEO71" s="26">
        <f t="shared" si="235"/>
        <v>0</v>
      </c>
      <c r="VEP71" s="26">
        <f t="shared" si="235"/>
        <v>0</v>
      </c>
      <c r="VEQ71" s="26">
        <f t="shared" si="235"/>
        <v>0</v>
      </c>
      <c r="VER71" s="26">
        <f t="shared" si="235"/>
        <v>0</v>
      </c>
      <c r="VES71" s="26">
        <f t="shared" si="235"/>
        <v>0</v>
      </c>
      <c r="VET71" s="26">
        <f t="shared" si="235"/>
        <v>0</v>
      </c>
      <c r="VEU71" s="26">
        <f t="shared" si="235"/>
        <v>0</v>
      </c>
      <c r="VEV71" s="26">
        <f t="shared" si="235"/>
        <v>0</v>
      </c>
      <c r="VEW71" s="26">
        <f t="shared" si="235"/>
        <v>0</v>
      </c>
      <c r="VEX71" s="26">
        <f t="shared" si="235"/>
        <v>0</v>
      </c>
      <c r="VEY71" s="26">
        <f t="shared" si="235"/>
        <v>0</v>
      </c>
      <c r="VEZ71" s="26">
        <f t="shared" si="235"/>
        <v>0</v>
      </c>
      <c r="VFA71" s="26">
        <f t="shared" si="235"/>
        <v>0</v>
      </c>
      <c r="VFB71" s="26">
        <f t="shared" si="235"/>
        <v>0</v>
      </c>
      <c r="VFC71" s="26">
        <f t="shared" si="235"/>
        <v>0</v>
      </c>
      <c r="VFD71" s="26">
        <f t="shared" si="235"/>
        <v>0</v>
      </c>
      <c r="VFE71" s="26">
        <f t="shared" si="235"/>
        <v>0</v>
      </c>
      <c r="VFF71" s="26">
        <f t="shared" si="235"/>
        <v>0</v>
      </c>
      <c r="VFG71" s="26">
        <f t="shared" si="235"/>
        <v>0</v>
      </c>
      <c r="VFH71" s="26">
        <f t="shared" si="235"/>
        <v>0</v>
      </c>
      <c r="VFI71" s="26">
        <f t="shared" si="235"/>
        <v>0</v>
      </c>
      <c r="VFJ71" s="26">
        <f t="shared" si="235"/>
        <v>0</v>
      </c>
      <c r="VFK71" s="26">
        <f t="shared" si="235"/>
        <v>0</v>
      </c>
      <c r="VFL71" s="26">
        <f t="shared" si="235"/>
        <v>0</v>
      </c>
      <c r="VFM71" s="26">
        <f t="shared" si="235"/>
        <v>0</v>
      </c>
      <c r="VFN71" s="26">
        <f t="shared" si="235"/>
        <v>0</v>
      </c>
      <c r="VFO71" s="26">
        <f t="shared" si="235"/>
        <v>0</v>
      </c>
      <c r="VFP71" s="26">
        <f t="shared" si="235"/>
        <v>0</v>
      </c>
      <c r="VFQ71" s="26">
        <f t="shared" ref="VFQ71:VIB71" si="236">SUM(VFQ67:VFQ70)</f>
        <v>0</v>
      </c>
      <c r="VFR71" s="26">
        <f t="shared" si="236"/>
        <v>0</v>
      </c>
      <c r="VFS71" s="26">
        <f t="shared" si="236"/>
        <v>0</v>
      </c>
      <c r="VFT71" s="26">
        <f t="shared" si="236"/>
        <v>0</v>
      </c>
      <c r="VFU71" s="26">
        <f t="shared" si="236"/>
        <v>0</v>
      </c>
      <c r="VFV71" s="26">
        <f t="shared" si="236"/>
        <v>0</v>
      </c>
      <c r="VFW71" s="26">
        <f t="shared" si="236"/>
        <v>0</v>
      </c>
      <c r="VFX71" s="26">
        <f t="shared" si="236"/>
        <v>0</v>
      </c>
      <c r="VFY71" s="26">
        <f t="shared" si="236"/>
        <v>0</v>
      </c>
      <c r="VFZ71" s="26">
        <f t="shared" si="236"/>
        <v>0</v>
      </c>
      <c r="VGA71" s="26">
        <f t="shared" si="236"/>
        <v>0</v>
      </c>
      <c r="VGB71" s="26">
        <f t="shared" si="236"/>
        <v>0</v>
      </c>
      <c r="VGC71" s="26">
        <f t="shared" si="236"/>
        <v>0</v>
      </c>
      <c r="VGD71" s="26">
        <f t="shared" si="236"/>
        <v>0</v>
      </c>
      <c r="VGE71" s="26">
        <f t="shared" si="236"/>
        <v>0</v>
      </c>
      <c r="VGF71" s="26">
        <f t="shared" si="236"/>
        <v>0</v>
      </c>
      <c r="VGG71" s="26">
        <f t="shared" si="236"/>
        <v>0</v>
      </c>
      <c r="VGH71" s="26">
        <f t="shared" si="236"/>
        <v>0</v>
      </c>
      <c r="VGI71" s="26">
        <f t="shared" si="236"/>
        <v>0</v>
      </c>
      <c r="VGJ71" s="26">
        <f t="shared" si="236"/>
        <v>0</v>
      </c>
      <c r="VGK71" s="26">
        <f t="shared" si="236"/>
        <v>0</v>
      </c>
      <c r="VGL71" s="26">
        <f t="shared" si="236"/>
        <v>0</v>
      </c>
      <c r="VGM71" s="26">
        <f t="shared" si="236"/>
        <v>0</v>
      </c>
      <c r="VGN71" s="26">
        <f t="shared" si="236"/>
        <v>0</v>
      </c>
      <c r="VGO71" s="26">
        <f t="shared" si="236"/>
        <v>0</v>
      </c>
      <c r="VGP71" s="26">
        <f t="shared" si="236"/>
        <v>0</v>
      </c>
      <c r="VGQ71" s="26">
        <f t="shared" si="236"/>
        <v>0</v>
      </c>
      <c r="VGR71" s="26">
        <f t="shared" si="236"/>
        <v>0</v>
      </c>
      <c r="VGS71" s="26">
        <f t="shared" si="236"/>
        <v>0</v>
      </c>
      <c r="VGT71" s="26">
        <f t="shared" si="236"/>
        <v>0</v>
      </c>
      <c r="VGU71" s="26">
        <f t="shared" si="236"/>
        <v>0</v>
      </c>
      <c r="VGV71" s="26">
        <f t="shared" si="236"/>
        <v>0</v>
      </c>
      <c r="VGW71" s="26">
        <f t="shared" si="236"/>
        <v>0</v>
      </c>
      <c r="VGX71" s="26">
        <f t="shared" si="236"/>
        <v>0</v>
      </c>
      <c r="VGY71" s="26">
        <f t="shared" si="236"/>
        <v>0</v>
      </c>
      <c r="VGZ71" s="26">
        <f t="shared" si="236"/>
        <v>0</v>
      </c>
      <c r="VHA71" s="26">
        <f t="shared" si="236"/>
        <v>0</v>
      </c>
      <c r="VHB71" s="26">
        <f t="shared" si="236"/>
        <v>0</v>
      </c>
      <c r="VHC71" s="26">
        <f t="shared" si="236"/>
        <v>0</v>
      </c>
      <c r="VHD71" s="26">
        <f t="shared" si="236"/>
        <v>0</v>
      </c>
      <c r="VHE71" s="26">
        <f t="shared" si="236"/>
        <v>0</v>
      </c>
      <c r="VHF71" s="26">
        <f t="shared" si="236"/>
        <v>0</v>
      </c>
      <c r="VHG71" s="26">
        <f t="shared" si="236"/>
        <v>0</v>
      </c>
      <c r="VHH71" s="26">
        <f t="shared" si="236"/>
        <v>0</v>
      </c>
      <c r="VHI71" s="26">
        <f t="shared" si="236"/>
        <v>0</v>
      </c>
      <c r="VHJ71" s="26">
        <f t="shared" si="236"/>
        <v>0</v>
      </c>
      <c r="VHK71" s="26">
        <f t="shared" si="236"/>
        <v>0</v>
      </c>
      <c r="VHL71" s="26">
        <f t="shared" si="236"/>
        <v>0</v>
      </c>
      <c r="VHM71" s="26">
        <f t="shared" si="236"/>
        <v>0</v>
      </c>
      <c r="VHN71" s="26">
        <f t="shared" si="236"/>
        <v>0</v>
      </c>
      <c r="VHO71" s="26">
        <f t="shared" si="236"/>
        <v>0</v>
      </c>
      <c r="VHP71" s="26">
        <f t="shared" si="236"/>
        <v>0</v>
      </c>
      <c r="VHQ71" s="26">
        <f t="shared" si="236"/>
        <v>0</v>
      </c>
      <c r="VHR71" s="26">
        <f t="shared" si="236"/>
        <v>0</v>
      </c>
      <c r="VHS71" s="26">
        <f t="shared" si="236"/>
        <v>0</v>
      </c>
      <c r="VHT71" s="26">
        <f t="shared" si="236"/>
        <v>0</v>
      </c>
      <c r="VHU71" s="26">
        <f t="shared" si="236"/>
        <v>0</v>
      </c>
      <c r="VHV71" s="26">
        <f t="shared" si="236"/>
        <v>0</v>
      </c>
      <c r="VHW71" s="26">
        <f t="shared" si="236"/>
        <v>0</v>
      </c>
      <c r="VHX71" s="26">
        <f t="shared" si="236"/>
        <v>0</v>
      </c>
      <c r="VHY71" s="26">
        <f t="shared" si="236"/>
        <v>0</v>
      </c>
      <c r="VHZ71" s="26">
        <f t="shared" si="236"/>
        <v>0</v>
      </c>
      <c r="VIA71" s="26">
        <f t="shared" si="236"/>
        <v>0</v>
      </c>
      <c r="VIB71" s="26">
        <f t="shared" si="236"/>
        <v>0</v>
      </c>
      <c r="VIC71" s="26">
        <f t="shared" ref="VIC71:VKN71" si="237">SUM(VIC67:VIC70)</f>
        <v>0</v>
      </c>
      <c r="VID71" s="26">
        <f t="shared" si="237"/>
        <v>0</v>
      </c>
      <c r="VIE71" s="26">
        <f t="shared" si="237"/>
        <v>0</v>
      </c>
      <c r="VIF71" s="26">
        <f t="shared" si="237"/>
        <v>0</v>
      </c>
      <c r="VIG71" s="26">
        <f t="shared" si="237"/>
        <v>0</v>
      </c>
      <c r="VIH71" s="26">
        <f t="shared" si="237"/>
        <v>0</v>
      </c>
      <c r="VII71" s="26">
        <f t="shared" si="237"/>
        <v>0</v>
      </c>
      <c r="VIJ71" s="26">
        <f t="shared" si="237"/>
        <v>0</v>
      </c>
      <c r="VIK71" s="26">
        <f t="shared" si="237"/>
        <v>0</v>
      </c>
      <c r="VIL71" s="26">
        <f t="shared" si="237"/>
        <v>0</v>
      </c>
      <c r="VIM71" s="26">
        <f t="shared" si="237"/>
        <v>0</v>
      </c>
      <c r="VIN71" s="26">
        <f t="shared" si="237"/>
        <v>0</v>
      </c>
      <c r="VIO71" s="26">
        <f t="shared" si="237"/>
        <v>0</v>
      </c>
      <c r="VIP71" s="26">
        <f t="shared" si="237"/>
        <v>0</v>
      </c>
      <c r="VIQ71" s="26">
        <f t="shared" si="237"/>
        <v>0</v>
      </c>
      <c r="VIR71" s="26">
        <f t="shared" si="237"/>
        <v>0</v>
      </c>
      <c r="VIS71" s="26">
        <f t="shared" si="237"/>
        <v>0</v>
      </c>
      <c r="VIT71" s="26">
        <f t="shared" si="237"/>
        <v>0</v>
      </c>
      <c r="VIU71" s="26">
        <f t="shared" si="237"/>
        <v>0</v>
      </c>
      <c r="VIV71" s="26">
        <f t="shared" si="237"/>
        <v>0</v>
      </c>
      <c r="VIW71" s="26">
        <f t="shared" si="237"/>
        <v>0</v>
      </c>
      <c r="VIX71" s="26">
        <f t="shared" si="237"/>
        <v>0</v>
      </c>
      <c r="VIY71" s="26">
        <f t="shared" si="237"/>
        <v>0</v>
      </c>
      <c r="VIZ71" s="26">
        <f t="shared" si="237"/>
        <v>0</v>
      </c>
      <c r="VJA71" s="26">
        <f t="shared" si="237"/>
        <v>0</v>
      </c>
      <c r="VJB71" s="26">
        <f t="shared" si="237"/>
        <v>0</v>
      </c>
      <c r="VJC71" s="26">
        <f t="shared" si="237"/>
        <v>0</v>
      </c>
      <c r="VJD71" s="26">
        <f t="shared" si="237"/>
        <v>0</v>
      </c>
      <c r="VJE71" s="26">
        <f t="shared" si="237"/>
        <v>0</v>
      </c>
      <c r="VJF71" s="26">
        <f t="shared" si="237"/>
        <v>0</v>
      </c>
      <c r="VJG71" s="26">
        <f t="shared" si="237"/>
        <v>0</v>
      </c>
      <c r="VJH71" s="26">
        <f t="shared" si="237"/>
        <v>0</v>
      </c>
      <c r="VJI71" s="26">
        <f t="shared" si="237"/>
        <v>0</v>
      </c>
      <c r="VJJ71" s="26">
        <f t="shared" si="237"/>
        <v>0</v>
      </c>
      <c r="VJK71" s="26">
        <f t="shared" si="237"/>
        <v>0</v>
      </c>
      <c r="VJL71" s="26">
        <f t="shared" si="237"/>
        <v>0</v>
      </c>
      <c r="VJM71" s="26">
        <f t="shared" si="237"/>
        <v>0</v>
      </c>
      <c r="VJN71" s="26">
        <f t="shared" si="237"/>
        <v>0</v>
      </c>
      <c r="VJO71" s="26">
        <f t="shared" si="237"/>
        <v>0</v>
      </c>
      <c r="VJP71" s="26">
        <f t="shared" si="237"/>
        <v>0</v>
      </c>
      <c r="VJQ71" s="26">
        <f t="shared" si="237"/>
        <v>0</v>
      </c>
      <c r="VJR71" s="26">
        <f t="shared" si="237"/>
        <v>0</v>
      </c>
      <c r="VJS71" s="26">
        <f t="shared" si="237"/>
        <v>0</v>
      </c>
      <c r="VJT71" s="26">
        <f t="shared" si="237"/>
        <v>0</v>
      </c>
      <c r="VJU71" s="26">
        <f t="shared" si="237"/>
        <v>0</v>
      </c>
      <c r="VJV71" s="26">
        <f t="shared" si="237"/>
        <v>0</v>
      </c>
      <c r="VJW71" s="26">
        <f t="shared" si="237"/>
        <v>0</v>
      </c>
      <c r="VJX71" s="26">
        <f t="shared" si="237"/>
        <v>0</v>
      </c>
      <c r="VJY71" s="26">
        <f t="shared" si="237"/>
        <v>0</v>
      </c>
      <c r="VJZ71" s="26">
        <f t="shared" si="237"/>
        <v>0</v>
      </c>
      <c r="VKA71" s="26">
        <f t="shared" si="237"/>
        <v>0</v>
      </c>
      <c r="VKB71" s="26">
        <f t="shared" si="237"/>
        <v>0</v>
      </c>
      <c r="VKC71" s="26">
        <f t="shared" si="237"/>
        <v>0</v>
      </c>
      <c r="VKD71" s="26">
        <f t="shared" si="237"/>
        <v>0</v>
      </c>
      <c r="VKE71" s="26">
        <f t="shared" si="237"/>
        <v>0</v>
      </c>
      <c r="VKF71" s="26">
        <f t="shared" si="237"/>
        <v>0</v>
      </c>
      <c r="VKG71" s="26">
        <f t="shared" si="237"/>
        <v>0</v>
      </c>
      <c r="VKH71" s="26">
        <f t="shared" si="237"/>
        <v>0</v>
      </c>
      <c r="VKI71" s="26">
        <f t="shared" si="237"/>
        <v>0</v>
      </c>
      <c r="VKJ71" s="26">
        <f t="shared" si="237"/>
        <v>0</v>
      </c>
      <c r="VKK71" s="26">
        <f t="shared" si="237"/>
        <v>0</v>
      </c>
      <c r="VKL71" s="26">
        <f t="shared" si="237"/>
        <v>0</v>
      </c>
      <c r="VKM71" s="26">
        <f t="shared" si="237"/>
        <v>0</v>
      </c>
      <c r="VKN71" s="26">
        <f t="shared" si="237"/>
        <v>0</v>
      </c>
      <c r="VKO71" s="26">
        <f t="shared" ref="VKO71:VMZ71" si="238">SUM(VKO67:VKO70)</f>
        <v>0</v>
      </c>
      <c r="VKP71" s="26">
        <f t="shared" si="238"/>
        <v>0</v>
      </c>
      <c r="VKQ71" s="26">
        <f t="shared" si="238"/>
        <v>0</v>
      </c>
      <c r="VKR71" s="26">
        <f t="shared" si="238"/>
        <v>0</v>
      </c>
      <c r="VKS71" s="26">
        <f t="shared" si="238"/>
        <v>0</v>
      </c>
      <c r="VKT71" s="26">
        <f t="shared" si="238"/>
        <v>0</v>
      </c>
      <c r="VKU71" s="26">
        <f t="shared" si="238"/>
        <v>0</v>
      </c>
      <c r="VKV71" s="26">
        <f t="shared" si="238"/>
        <v>0</v>
      </c>
      <c r="VKW71" s="26">
        <f t="shared" si="238"/>
        <v>0</v>
      </c>
      <c r="VKX71" s="26">
        <f t="shared" si="238"/>
        <v>0</v>
      </c>
      <c r="VKY71" s="26">
        <f t="shared" si="238"/>
        <v>0</v>
      </c>
      <c r="VKZ71" s="26">
        <f t="shared" si="238"/>
        <v>0</v>
      </c>
      <c r="VLA71" s="26">
        <f t="shared" si="238"/>
        <v>0</v>
      </c>
      <c r="VLB71" s="26">
        <f t="shared" si="238"/>
        <v>0</v>
      </c>
      <c r="VLC71" s="26">
        <f t="shared" si="238"/>
        <v>0</v>
      </c>
      <c r="VLD71" s="26">
        <f t="shared" si="238"/>
        <v>0</v>
      </c>
      <c r="VLE71" s="26">
        <f t="shared" si="238"/>
        <v>0</v>
      </c>
      <c r="VLF71" s="26">
        <f t="shared" si="238"/>
        <v>0</v>
      </c>
      <c r="VLG71" s="26">
        <f t="shared" si="238"/>
        <v>0</v>
      </c>
      <c r="VLH71" s="26">
        <f t="shared" si="238"/>
        <v>0</v>
      </c>
      <c r="VLI71" s="26">
        <f t="shared" si="238"/>
        <v>0</v>
      </c>
      <c r="VLJ71" s="26">
        <f t="shared" si="238"/>
        <v>0</v>
      </c>
      <c r="VLK71" s="26">
        <f t="shared" si="238"/>
        <v>0</v>
      </c>
      <c r="VLL71" s="26">
        <f t="shared" si="238"/>
        <v>0</v>
      </c>
      <c r="VLM71" s="26">
        <f t="shared" si="238"/>
        <v>0</v>
      </c>
      <c r="VLN71" s="26">
        <f t="shared" si="238"/>
        <v>0</v>
      </c>
      <c r="VLO71" s="26">
        <f t="shared" si="238"/>
        <v>0</v>
      </c>
      <c r="VLP71" s="26">
        <f t="shared" si="238"/>
        <v>0</v>
      </c>
      <c r="VLQ71" s="26">
        <f t="shared" si="238"/>
        <v>0</v>
      </c>
      <c r="VLR71" s="26">
        <f t="shared" si="238"/>
        <v>0</v>
      </c>
      <c r="VLS71" s="26">
        <f t="shared" si="238"/>
        <v>0</v>
      </c>
      <c r="VLT71" s="26">
        <f t="shared" si="238"/>
        <v>0</v>
      </c>
      <c r="VLU71" s="26">
        <f t="shared" si="238"/>
        <v>0</v>
      </c>
      <c r="VLV71" s="26">
        <f t="shared" si="238"/>
        <v>0</v>
      </c>
      <c r="VLW71" s="26">
        <f t="shared" si="238"/>
        <v>0</v>
      </c>
      <c r="VLX71" s="26">
        <f t="shared" si="238"/>
        <v>0</v>
      </c>
      <c r="VLY71" s="26">
        <f t="shared" si="238"/>
        <v>0</v>
      </c>
      <c r="VLZ71" s="26">
        <f t="shared" si="238"/>
        <v>0</v>
      </c>
      <c r="VMA71" s="26">
        <f t="shared" si="238"/>
        <v>0</v>
      </c>
      <c r="VMB71" s="26">
        <f t="shared" si="238"/>
        <v>0</v>
      </c>
      <c r="VMC71" s="26">
        <f t="shared" si="238"/>
        <v>0</v>
      </c>
      <c r="VMD71" s="26">
        <f t="shared" si="238"/>
        <v>0</v>
      </c>
      <c r="VME71" s="26">
        <f t="shared" si="238"/>
        <v>0</v>
      </c>
      <c r="VMF71" s="26">
        <f t="shared" si="238"/>
        <v>0</v>
      </c>
      <c r="VMG71" s="26">
        <f t="shared" si="238"/>
        <v>0</v>
      </c>
      <c r="VMH71" s="26">
        <f t="shared" si="238"/>
        <v>0</v>
      </c>
      <c r="VMI71" s="26">
        <f t="shared" si="238"/>
        <v>0</v>
      </c>
      <c r="VMJ71" s="26">
        <f t="shared" si="238"/>
        <v>0</v>
      </c>
      <c r="VMK71" s="26">
        <f t="shared" si="238"/>
        <v>0</v>
      </c>
      <c r="VML71" s="26">
        <f t="shared" si="238"/>
        <v>0</v>
      </c>
      <c r="VMM71" s="26">
        <f t="shared" si="238"/>
        <v>0</v>
      </c>
      <c r="VMN71" s="26">
        <f t="shared" si="238"/>
        <v>0</v>
      </c>
      <c r="VMO71" s="26">
        <f t="shared" si="238"/>
        <v>0</v>
      </c>
      <c r="VMP71" s="26">
        <f t="shared" si="238"/>
        <v>0</v>
      </c>
      <c r="VMQ71" s="26">
        <f t="shared" si="238"/>
        <v>0</v>
      </c>
      <c r="VMR71" s="26">
        <f t="shared" si="238"/>
        <v>0</v>
      </c>
      <c r="VMS71" s="26">
        <f t="shared" si="238"/>
        <v>0</v>
      </c>
      <c r="VMT71" s="26">
        <f t="shared" si="238"/>
        <v>0</v>
      </c>
      <c r="VMU71" s="26">
        <f t="shared" si="238"/>
        <v>0</v>
      </c>
      <c r="VMV71" s="26">
        <f t="shared" si="238"/>
        <v>0</v>
      </c>
      <c r="VMW71" s="26">
        <f t="shared" si="238"/>
        <v>0</v>
      </c>
      <c r="VMX71" s="26">
        <f t="shared" si="238"/>
        <v>0</v>
      </c>
      <c r="VMY71" s="26">
        <f t="shared" si="238"/>
        <v>0</v>
      </c>
      <c r="VMZ71" s="26">
        <f t="shared" si="238"/>
        <v>0</v>
      </c>
      <c r="VNA71" s="26">
        <f t="shared" ref="VNA71:VPL71" si="239">SUM(VNA67:VNA70)</f>
        <v>0</v>
      </c>
      <c r="VNB71" s="26">
        <f t="shared" si="239"/>
        <v>0</v>
      </c>
      <c r="VNC71" s="26">
        <f t="shared" si="239"/>
        <v>0</v>
      </c>
      <c r="VND71" s="26">
        <f t="shared" si="239"/>
        <v>0</v>
      </c>
      <c r="VNE71" s="26">
        <f t="shared" si="239"/>
        <v>0</v>
      </c>
      <c r="VNF71" s="26">
        <f t="shared" si="239"/>
        <v>0</v>
      </c>
      <c r="VNG71" s="26">
        <f t="shared" si="239"/>
        <v>0</v>
      </c>
      <c r="VNH71" s="26">
        <f t="shared" si="239"/>
        <v>0</v>
      </c>
      <c r="VNI71" s="26">
        <f t="shared" si="239"/>
        <v>0</v>
      </c>
      <c r="VNJ71" s="26">
        <f t="shared" si="239"/>
        <v>0</v>
      </c>
      <c r="VNK71" s="26">
        <f t="shared" si="239"/>
        <v>0</v>
      </c>
      <c r="VNL71" s="26">
        <f t="shared" si="239"/>
        <v>0</v>
      </c>
      <c r="VNM71" s="26">
        <f t="shared" si="239"/>
        <v>0</v>
      </c>
      <c r="VNN71" s="26">
        <f t="shared" si="239"/>
        <v>0</v>
      </c>
      <c r="VNO71" s="26">
        <f t="shared" si="239"/>
        <v>0</v>
      </c>
      <c r="VNP71" s="26">
        <f t="shared" si="239"/>
        <v>0</v>
      </c>
      <c r="VNQ71" s="26">
        <f t="shared" si="239"/>
        <v>0</v>
      </c>
      <c r="VNR71" s="26">
        <f t="shared" si="239"/>
        <v>0</v>
      </c>
      <c r="VNS71" s="26">
        <f t="shared" si="239"/>
        <v>0</v>
      </c>
      <c r="VNT71" s="26">
        <f t="shared" si="239"/>
        <v>0</v>
      </c>
      <c r="VNU71" s="26">
        <f t="shared" si="239"/>
        <v>0</v>
      </c>
      <c r="VNV71" s="26">
        <f t="shared" si="239"/>
        <v>0</v>
      </c>
      <c r="VNW71" s="26">
        <f t="shared" si="239"/>
        <v>0</v>
      </c>
      <c r="VNX71" s="26">
        <f t="shared" si="239"/>
        <v>0</v>
      </c>
      <c r="VNY71" s="26">
        <f t="shared" si="239"/>
        <v>0</v>
      </c>
      <c r="VNZ71" s="26">
        <f t="shared" si="239"/>
        <v>0</v>
      </c>
      <c r="VOA71" s="26">
        <f t="shared" si="239"/>
        <v>0</v>
      </c>
      <c r="VOB71" s="26">
        <f t="shared" si="239"/>
        <v>0</v>
      </c>
      <c r="VOC71" s="26">
        <f t="shared" si="239"/>
        <v>0</v>
      </c>
      <c r="VOD71" s="26">
        <f t="shared" si="239"/>
        <v>0</v>
      </c>
      <c r="VOE71" s="26">
        <f t="shared" si="239"/>
        <v>0</v>
      </c>
      <c r="VOF71" s="26">
        <f t="shared" si="239"/>
        <v>0</v>
      </c>
      <c r="VOG71" s="26">
        <f t="shared" si="239"/>
        <v>0</v>
      </c>
      <c r="VOH71" s="26">
        <f t="shared" si="239"/>
        <v>0</v>
      </c>
      <c r="VOI71" s="26">
        <f t="shared" si="239"/>
        <v>0</v>
      </c>
      <c r="VOJ71" s="26">
        <f t="shared" si="239"/>
        <v>0</v>
      </c>
      <c r="VOK71" s="26">
        <f t="shared" si="239"/>
        <v>0</v>
      </c>
      <c r="VOL71" s="26">
        <f t="shared" si="239"/>
        <v>0</v>
      </c>
      <c r="VOM71" s="26">
        <f t="shared" si="239"/>
        <v>0</v>
      </c>
      <c r="VON71" s="26">
        <f t="shared" si="239"/>
        <v>0</v>
      </c>
      <c r="VOO71" s="26">
        <f t="shared" si="239"/>
        <v>0</v>
      </c>
      <c r="VOP71" s="26">
        <f t="shared" si="239"/>
        <v>0</v>
      </c>
      <c r="VOQ71" s="26">
        <f t="shared" si="239"/>
        <v>0</v>
      </c>
      <c r="VOR71" s="26">
        <f t="shared" si="239"/>
        <v>0</v>
      </c>
      <c r="VOS71" s="26">
        <f t="shared" si="239"/>
        <v>0</v>
      </c>
      <c r="VOT71" s="26">
        <f t="shared" si="239"/>
        <v>0</v>
      </c>
      <c r="VOU71" s="26">
        <f t="shared" si="239"/>
        <v>0</v>
      </c>
      <c r="VOV71" s="26">
        <f t="shared" si="239"/>
        <v>0</v>
      </c>
      <c r="VOW71" s="26">
        <f t="shared" si="239"/>
        <v>0</v>
      </c>
      <c r="VOX71" s="26">
        <f t="shared" si="239"/>
        <v>0</v>
      </c>
      <c r="VOY71" s="26">
        <f t="shared" si="239"/>
        <v>0</v>
      </c>
      <c r="VOZ71" s="26">
        <f t="shared" si="239"/>
        <v>0</v>
      </c>
      <c r="VPA71" s="26">
        <f t="shared" si="239"/>
        <v>0</v>
      </c>
      <c r="VPB71" s="26">
        <f t="shared" si="239"/>
        <v>0</v>
      </c>
      <c r="VPC71" s="26">
        <f t="shared" si="239"/>
        <v>0</v>
      </c>
      <c r="VPD71" s="26">
        <f t="shared" si="239"/>
        <v>0</v>
      </c>
      <c r="VPE71" s="26">
        <f t="shared" si="239"/>
        <v>0</v>
      </c>
      <c r="VPF71" s="26">
        <f t="shared" si="239"/>
        <v>0</v>
      </c>
      <c r="VPG71" s="26">
        <f t="shared" si="239"/>
        <v>0</v>
      </c>
      <c r="VPH71" s="26">
        <f t="shared" si="239"/>
        <v>0</v>
      </c>
      <c r="VPI71" s="26">
        <f t="shared" si="239"/>
        <v>0</v>
      </c>
      <c r="VPJ71" s="26">
        <f t="shared" si="239"/>
        <v>0</v>
      </c>
      <c r="VPK71" s="26">
        <f t="shared" si="239"/>
        <v>0</v>
      </c>
      <c r="VPL71" s="26">
        <f t="shared" si="239"/>
        <v>0</v>
      </c>
      <c r="VPM71" s="26">
        <f t="shared" ref="VPM71:VRX71" si="240">SUM(VPM67:VPM70)</f>
        <v>0</v>
      </c>
      <c r="VPN71" s="26">
        <f t="shared" si="240"/>
        <v>0</v>
      </c>
      <c r="VPO71" s="26">
        <f t="shared" si="240"/>
        <v>0</v>
      </c>
      <c r="VPP71" s="26">
        <f t="shared" si="240"/>
        <v>0</v>
      </c>
      <c r="VPQ71" s="26">
        <f t="shared" si="240"/>
        <v>0</v>
      </c>
      <c r="VPR71" s="26">
        <f t="shared" si="240"/>
        <v>0</v>
      </c>
      <c r="VPS71" s="26">
        <f t="shared" si="240"/>
        <v>0</v>
      </c>
      <c r="VPT71" s="26">
        <f t="shared" si="240"/>
        <v>0</v>
      </c>
      <c r="VPU71" s="26">
        <f t="shared" si="240"/>
        <v>0</v>
      </c>
      <c r="VPV71" s="26">
        <f t="shared" si="240"/>
        <v>0</v>
      </c>
      <c r="VPW71" s="26">
        <f t="shared" si="240"/>
        <v>0</v>
      </c>
      <c r="VPX71" s="26">
        <f t="shared" si="240"/>
        <v>0</v>
      </c>
      <c r="VPY71" s="26">
        <f t="shared" si="240"/>
        <v>0</v>
      </c>
      <c r="VPZ71" s="26">
        <f t="shared" si="240"/>
        <v>0</v>
      </c>
      <c r="VQA71" s="26">
        <f t="shared" si="240"/>
        <v>0</v>
      </c>
      <c r="VQB71" s="26">
        <f t="shared" si="240"/>
        <v>0</v>
      </c>
      <c r="VQC71" s="26">
        <f t="shared" si="240"/>
        <v>0</v>
      </c>
      <c r="VQD71" s="26">
        <f t="shared" si="240"/>
        <v>0</v>
      </c>
      <c r="VQE71" s="26">
        <f t="shared" si="240"/>
        <v>0</v>
      </c>
      <c r="VQF71" s="26">
        <f t="shared" si="240"/>
        <v>0</v>
      </c>
      <c r="VQG71" s="26">
        <f t="shared" si="240"/>
        <v>0</v>
      </c>
      <c r="VQH71" s="26">
        <f t="shared" si="240"/>
        <v>0</v>
      </c>
      <c r="VQI71" s="26">
        <f t="shared" si="240"/>
        <v>0</v>
      </c>
      <c r="VQJ71" s="26">
        <f t="shared" si="240"/>
        <v>0</v>
      </c>
      <c r="VQK71" s="26">
        <f t="shared" si="240"/>
        <v>0</v>
      </c>
      <c r="VQL71" s="26">
        <f t="shared" si="240"/>
        <v>0</v>
      </c>
      <c r="VQM71" s="26">
        <f t="shared" si="240"/>
        <v>0</v>
      </c>
      <c r="VQN71" s="26">
        <f t="shared" si="240"/>
        <v>0</v>
      </c>
      <c r="VQO71" s="26">
        <f t="shared" si="240"/>
        <v>0</v>
      </c>
      <c r="VQP71" s="26">
        <f t="shared" si="240"/>
        <v>0</v>
      </c>
      <c r="VQQ71" s="26">
        <f t="shared" si="240"/>
        <v>0</v>
      </c>
      <c r="VQR71" s="26">
        <f t="shared" si="240"/>
        <v>0</v>
      </c>
      <c r="VQS71" s="26">
        <f t="shared" si="240"/>
        <v>0</v>
      </c>
      <c r="VQT71" s="26">
        <f t="shared" si="240"/>
        <v>0</v>
      </c>
      <c r="VQU71" s="26">
        <f t="shared" si="240"/>
        <v>0</v>
      </c>
      <c r="VQV71" s="26">
        <f t="shared" si="240"/>
        <v>0</v>
      </c>
      <c r="VQW71" s="26">
        <f t="shared" si="240"/>
        <v>0</v>
      </c>
      <c r="VQX71" s="26">
        <f t="shared" si="240"/>
        <v>0</v>
      </c>
      <c r="VQY71" s="26">
        <f t="shared" si="240"/>
        <v>0</v>
      </c>
      <c r="VQZ71" s="26">
        <f t="shared" si="240"/>
        <v>0</v>
      </c>
      <c r="VRA71" s="26">
        <f t="shared" si="240"/>
        <v>0</v>
      </c>
      <c r="VRB71" s="26">
        <f t="shared" si="240"/>
        <v>0</v>
      </c>
      <c r="VRC71" s="26">
        <f t="shared" si="240"/>
        <v>0</v>
      </c>
      <c r="VRD71" s="26">
        <f t="shared" si="240"/>
        <v>0</v>
      </c>
      <c r="VRE71" s="26">
        <f t="shared" si="240"/>
        <v>0</v>
      </c>
      <c r="VRF71" s="26">
        <f t="shared" si="240"/>
        <v>0</v>
      </c>
      <c r="VRG71" s="26">
        <f t="shared" si="240"/>
        <v>0</v>
      </c>
      <c r="VRH71" s="26">
        <f t="shared" si="240"/>
        <v>0</v>
      </c>
      <c r="VRI71" s="26">
        <f t="shared" si="240"/>
        <v>0</v>
      </c>
      <c r="VRJ71" s="26">
        <f t="shared" si="240"/>
        <v>0</v>
      </c>
      <c r="VRK71" s="26">
        <f t="shared" si="240"/>
        <v>0</v>
      </c>
      <c r="VRL71" s="26">
        <f t="shared" si="240"/>
        <v>0</v>
      </c>
      <c r="VRM71" s="26">
        <f t="shared" si="240"/>
        <v>0</v>
      </c>
      <c r="VRN71" s="26">
        <f t="shared" si="240"/>
        <v>0</v>
      </c>
      <c r="VRO71" s="26">
        <f t="shared" si="240"/>
        <v>0</v>
      </c>
      <c r="VRP71" s="26">
        <f t="shared" si="240"/>
        <v>0</v>
      </c>
      <c r="VRQ71" s="26">
        <f t="shared" si="240"/>
        <v>0</v>
      </c>
      <c r="VRR71" s="26">
        <f t="shared" si="240"/>
        <v>0</v>
      </c>
      <c r="VRS71" s="26">
        <f t="shared" si="240"/>
        <v>0</v>
      </c>
      <c r="VRT71" s="26">
        <f t="shared" si="240"/>
        <v>0</v>
      </c>
      <c r="VRU71" s="26">
        <f t="shared" si="240"/>
        <v>0</v>
      </c>
      <c r="VRV71" s="26">
        <f t="shared" si="240"/>
        <v>0</v>
      </c>
      <c r="VRW71" s="26">
        <f t="shared" si="240"/>
        <v>0</v>
      </c>
      <c r="VRX71" s="26">
        <f t="shared" si="240"/>
        <v>0</v>
      </c>
      <c r="VRY71" s="26">
        <f t="shared" ref="VRY71:VUJ71" si="241">SUM(VRY67:VRY70)</f>
        <v>0</v>
      </c>
      <c r="VRZ71" s="26">
        <f t="shared" si="241"/>
        <v>0</v>
      </c>
      <c r="VSA71" s="26">
        <f t="shared" si="241"/>
        <v>0</v>
      </c>
      <c r="VSB71" s="26">
        <f t="shared" si="241"/>
        <v>0</v>
      </c>
      <c r="VSC71" s="26">
        <f t="shared" si="241"/>
        <v>0</v>
      </c>
      <c r="VSD71" s="26">
        <f t="shared" si="241"/>
        <v>0</v>
      </c>
      <c r="VSE71" s="26">
        <f t="shared" si="241"/>
        <v>0</v>
      </c>
      <c r="VSF71" s="26">
        <f t="shared" si="241"/>
        <v>0</v>
      </c>
      <c r="VSG71" s="26">
        <f t="shared" si="241"/>
        <v>0</v>
      </c>
      <c r="VSH71" s="26">
        <f t="shared" si="241"/>
        <v>0</v>
      </c>
      <c r="VSI71" s="26">
        <f t="shared" si="241"/>
        <v>0</v>
      </c>
      <c r="VSJ71" s="26">
        <f t="shared" si="241"/>
        <v>0</v>
      </c>
      <c r="VSK71" s="26">
        <f t="shared" si="241"/>
        <v>0</v>
      </c>
      <c r="VSL71" s="26">
        <f t="shared" si="241"/>
        <v>0</v>
      </c>
      <c r="VSM71" s="26">
        <f t="shared" si="241"/>
        <v>0</v>
      </c>
      <c r="VSN71" s="26">
        <f t="shared" si="241"/>
        <v>0</v>
      </c>
      <c r="VSO71" s="26">
        <f t="shared" si="241"/>
        <v>0</v>
      </c>
      <c r="VSP71" s="26">
        <f t="shared" si="241"/>
        <v>0</v>
      </c>
      <c r="VSQ71" s="26">
        <f t="shared" si="241"/>
        <v>0</v>
      </c>
      <c r="VSR71" s="26">
        <f t="shared" si="241"/>
        <v>0</v>
      </c>
      <c r="VSS71" s="26">
        <f t="shared" si="241"/>
        <v>0</v>
      </c>
      <c r="VST71" s="26">
        <f t="shared" si="241"/>
        <v>0</v>
      </c>
      <c r="VSU71" s="26">
        <f t="shared" si="241"/>
        <v>0</v>
      </c>
      <c r="VSV71" s="26">
        <f t="shared" si="241"/>
        <v>0</v>
      </c>
      <c r="VSW71" s="26">
        <f t="shared" si="241"/>
        <v>0</v>
      </c>
      <c r="VSX71" s="26">
        <f t="shared" si="241"/>
        <v>0</v>
      </c>
      <c r="VSY71" s="26">
        <f t="shared" si="241"/>
        <v>0</v>
      </c>
      <c r="VSZ71" s="26">
        <f t="shared" si="241"/>
        <v>0</v>
      </c>
      <c r="VTA71" s="26">
        <f t="shared" si="241"/>
        <v>0</v>
      </c>
      <c r="VTB71" s="26">
        <f t="shared" si="241"/>
        <v>0</v>
      </c>
      <c r="VTC71" s="26">
        <f t="shared" si="241"/>
        <v>0</v>
      </c>
      <c r="VTD71" s="26">
        <f t="shared" si="241"/>
        <v>0</v>
      </c>
      <c r="VTE71" s="26">
        <f t="shared" si="241"/>
        <v>0</v>
      </c>
      <c r="VTF71" s="26">
        <f t="shared" si="241"/>
        <v>0</v>
      </c>
      <c r="VTG71" s="26">
        <f t="shared" si="241"/>
        <v>0</v>
      </c>
      <c r="VTH71" s="26">
        <f t="shared" si="241"/>
        <v>0</v>
      </c>
      <c r="VTI71" s="26">
        <f t="shared" si="241"/>
        <v>0</v>
      </c>
      <c r="VTJ71" s="26">
        <f t="shared" si="241"/>
        <v>0</v>
      </c>
      <c r="VTK71" s="26">
        <f t="shared" si="241"/>
        <v>0</v>
      </c>
      <c r="VTL71" s="26">
        <f t="shared" si="241"/>
        <v>0</v>
      </c>
      <c r="VTM71" s="26">
        <f t="shared" si="241"/>
        <v>0</v>
      </c>
      <c r="VTN71" s="26">
        <f t="shared" si="241"/>
        <v>0</v>
      </c>
      <c r="VTO71" s="26">
        <f t="shared" si="241"/>
        <v>0</v>
      </c>
      <c r="VTP71" s="26">
        <f t="shared" si="241"/>
        <v>0</v>
      </c>
      <c r="VTQ71" s="26">
        <f t="shared" si="241"/>
        <v>0</v>
      </c>
      <c r="VTR71" s="26">
        <f t="shared" si="241"/>
        <v>0</v>
      </c>
      <c r="VTS71" s="26">
        <f t="shared" si="241"/>
        <v>0</v>
      </c>
      <c r="VTT71" s="26">
        <f t="shared" si="241"/>
        <v>0</v>
      </c>
      <c r="VTU71" s="26">
        <f t="shared" si="241"/>
        <v>0</v>
      </c>
      <c r="VTV71" s="26">
        <f t="shared" si="241"/>
        <v>0</v>
      </c>
      <c r="VTW71" s="26">
        <f t="shared" si="241"/>
        <v>0</v>
      </c>
      <c r="VTX71" s="26">
        <f t="shared" si="241"/>
        <v>0</v>
      </c>
      <c r="VTY71" s="26">
        <f t="shared" si="241"/>
        <v>0</v>
      </c>
      <c r="VTZ71" s="26">
        <f t="shared" si="241"/>
        <v>0</v>
      </c>
      <c r="VUA71" s="26">
        <f t="shared" si="241"/>
        <v>0</v>
      </c>
      <c r="VUB71" s="26">
        <f t="shared" si="241"/>
        <v>0</v>
      </c>
      <c r="VUC71" s="26">
        <f t="shared" si="241"/>
        <v>0</v>
      </c>
      <c r="VUD71" s="26">
        <f t="shared" si="241"/>
        <v>0</v>
      </c>
      <c r="VUE71" s="26">
        <f t="shared" si="241"/>
        <v>0</v>
      </c>
      <c r="VUF71" s="26">
        <f t="shared" si="241"/>
        <v>0</v>
      </c>
      <c r="VUG71" s="26">
        <f t="shared" si="241"/>
        <v>0</v>
      </c>
      <c r="VUH71" s="26">
        <f t="shared" si="241"/>
        <v>0</v>
      </c>
      <c r="VUI71" s="26">
        <f t="shared" si="241"/>
        <v>0</v>
      </c>
      <c r="VUJ71" s="26">
        <f t="shared" si="241"/>
        <v>0</v>
      </c>
      <c r="VUK71" s="26">
        <f t="shared" ref="VUK71:VWV71" si="242">SUM(VUK67:VUK70)</f>
        <v>0</v>
      </c>
      <c r="VUL71" s="26">
        <f t="shared" si="242"/>
        <v>0</v>
      </c>
      <c r="VUM71" s="26">
        <f t="shared" si="242"/>
        <v>0</v>
      </c>
      <c r="VUN71" s="26">
        <f t="shared" si="242"/>
        <v>0</v>
      </c>
      <c r="VUO71" s="26">
        <f t="shared" si="242"/>
        <v>0</v>
      </c>
      <c r="VUP71" s="26">
        <f t="shared" si="242"/>
        <v>0</v>
      </c>
      <c r="VUQ71" s="26">
        <f t="shared" si="242"/>
        <v>0</v>
      </c>
      <c r="VUR71" s="26">
        <f t="shared" si="242"/>
        <v>0</v>
      </c>
      <c r="VUS71" s="26">
        <f t="shared" si="242"/>
        <v>0</v>
      </c>
      <c r="VUT71" s="26">
        <f t="shared" si="242"/>
        <v>0</v>
      </c>
      <c r="VUU71" s="26">
        <f t="shared" si="242"/>
        <v>0</v>
      </c>
      <c r="VUV71" s="26">
        <f t="shared" si="242"/>
        <v>0</v>
      </c>
      <c r="VUW71" s="26">
        <f t="shared" si="242"/>
        <v>0</v>
      </c>
      <c r="VUX71" s="26">
        <f t="shared" si="242"/>
        <v>0</v>
      </c>
      <c r="VUY71" s="26">
        <f t="shared" si="242"/>
        <v>0</v>
      </c>
      <c r="VUZ71" s="26">
        <f t="shared" si="242"/>
        <v>0</v>
      </c>
      <c r="VVA71" s="26">
        <f t="shared" si="242"/>
        <v>0</v>
      </c>
      <c r="VVB71" s="26">
        <f t="shared" si="242"/>
        <v>0</v>
      </c>
      <c r="VVC71" s="26">
        <f t="shared" si="242"/>
        <v>0</v>
      </c>
      <c r="VVD71" s="26">
        <f t="shared" si="242"/>
        <v>0</v>
      </c>
      <c r="VVE71" s="26">
        <f t="shared" si="242"/>
        <v>0</v>
      </c>
      <c r="VVF71" s="26">
        <f t="shared" si="242"/>
        <v>0</v>
      </c>
      <c r="VVG71" s="26">
        <f t="shared" si="242"/>
        <v>0</v>
      </c>
      <c r="VVH71" s="26">
        <f t="shared" si="242"/>
        <v>0</v>
      </c>
      <c r="VVI71" s="26">
        <f t="shared" si="242"/>
        <v>0</v>
      </c>
      <c r="VVJ71" s="26">
        <f t="shared" si="242"/>
        <v>0</v>
      </c>
      <c r="VVK71" s="26">
        <f t="shared" si="242"/>
        <v>0</v>
      </c>
      <c r="VVL71" s="26">
        <f t="shared" si="242"/>
        <v>0</v>
      </c>
      <c r="VVM71" s="26">
        <f t="shared" si="242"/>
        <v>0</v>
      </c>
      <c r="VVN71" s="26">
        <f t="shared" si="242"/>
        <v>0</v>
      </c>
      <c r="VVO71" s="26">
        <f t="shared" si="242"/>
        <v>0</v>
      </c>
      <c r="VVP71" s="26">
        <f t="shared" si="242"/>
        <v>0</v>
      </c>
      <c r="VVQ71" s="26">
        <f t="shared" si="242"/>
        <v>0</v>
      </c>
      <c r="VVR71" s="26">
        <f t="shared" si="242"/>
        <v>0</v>
      </c>
      <c r="VVS71" s="26">
        <f t="shared" si="242"/>
        <v>0</v>
      </c>
      <c r="VVT71" s="26">
        <f t="shared" si="242"/>
        <v>0</v>
      </c>
      <c r="VVU71" s="26">
        <f t="shared" si="242"/>
        <v>0</v>
      </c>
      <c r="VVV71" s="26">
        <f t="shared" si="242"/>
        <v>0</v>
      </c>
      <c r="VVW71" s="26">
        <f t="shared" si="242"/>
        <v>0</v>
      </c>
      <c r="VVX71" s="26">
        <f t="shared" si="242"/>
        <v>0</v>
      </c>
      <c r="VVY71" s="26">
        <f t="shared" si="242"/>
        <v>0</v>
      </c>
      <c r="VVZ71" s="26">
        <f t="shared" si="242"/>
        <v>0</v>
      </c>
      <c r="VWA71" s="26">
        <f t="shared" si="242"/>
        <v>0</v>
      </c>
      <c r="VWB71" s="26">
        <f t="shared" si="242"/>
        <v>0</v>
      </c>
      <c r="VWC71" s="26">
        <f t="shared" si="242"/>
        <v>0</v>
      </c>
      <c r="VWD71" s="26">
        <f t="shared" si="242"/>
        <v>0</v>
      </c>
      <c r="VWE71" s="26">
        <f t="shared" si="242"/>
        <v>0</v>
      </c>
      <c r="VWF71" s="26">
        <f t="shared" si="242"/>
        <v>0</v>
      </c>
      <c r="VWG71" s="26">
        <f t="shared" si="242"/>
        <v>0</v>
      </c>
      <c r="VWH71" s="26">
        <f t="shared" si="242"/>
        <v>0</v>
      </c>
      <c r="VWI71" s="26">
        <f t="shared" si="242"/>
        <v>0</v>
      </c>
      <c r="VWJ71" s="26">
        <f t="shared" si="242"/>
        <v>0</v>
      </c>
      <c r="VWK71" s="26">
        <f t="shared" si="242"/>
        <v>0</v>
      </c>
      <c r="VWL71" s="26">
        <f t="shared" si="242"/>
        <v>0</v>
      </c>
      <c r="VWM71" s="26">
        <f t="shared" si="242"/>
        <v>0</v>
      </c>
      <c r="VWN71" s="26">
        <f t="shared" si="242"/>
        <v>0</v>
      </c>
      <c r="VWO71" s="26">
        <f t="shared" si="242"/>
        <v>0</v>
      </c>
      <c r="VWP71" s="26">
        <f t="shared" si="242"/>
        <v>0</v>
      </c>
      <c r="VWQ71" s="26">
        <f t="shared" si="242"/>
        <v>0</v>
      </c>
      <c r="VWR71" s="26">
        <f t="shared" si="242"/>
        <v>0</v>
      </c>
      <c r="VWS71" s="26">
        <f t="shared" si="242"/>
        <v>0</v>
      </c>
      <c r="VWT71" s="26">
        <f t="shared" si="242"/>
        <v>0</v>
      </c>
      <c r="VWU71" s="26">
        <f t="shared" si="242"/>
        <v>0</v>
      </c>
      <c r="VWV71" s="26">
        <f t="shared" si="242"/>
        <v>0</v>
      </c>
      <c r="VWW71" s="26">
        <f t="shared" ref="VWW71:VZH71" si="243">SUM(VWW67:VWW70)</f>
        <v>0</v>
      </c>
      <c r="VWX71" s="26">
        <f t="shared" si="243"/>
        <v>0</v>
      </c>
      <c r="VWY71" s="26">
        <f t="shared" si="243"/>
        <v>0</v>
      </c>
      <c r="VWZ71" s="26">
        <f t="shared" si="243"/>
        <v>0</v>
      </c>
      <c r="VXA71" s="26">
        <f t="shared" si="243"/>
        <v>0</v>
      </c>
      <c r="VXB71" s="26">
        <f t="shared" si="243"/>
        <v>0</v>
      </c>
      <c r="VXC71" s="26">
        <f t="shared" si="243"/>
        <v>0</v>
      </c>
      <c r="VXD71" s="26">
        <f t="shared" si="243"/>
        <v>0</v>
      </c>
      <c r="VXE71" s="26">
        <f t="shared" si="243"/>
        <v>0</v>
      </c>
      <c r="VXF71" s="26">
        <f t="shared" si="243"/>
        <v>0</v>
      </c>
      <c r="VXG71" s="26">
        <f t="shared" si="243"/>
        <v>0</v>
      </c>
      <c r="VXH71" s="26">
        <f t="shared" si="243"/>
        <v>0</v>
      </c>
      <c r="VXI71" s="26">
        <f t="shared" si="243"/>
        <v>0</v>
      </c>
      <c r="VXJ71" s="26">
        <f t="shared" si="243"/>
        <v>0</v>
      </c>
      <c r="VXK71" s="26">
        <f t="shared" si="243"/>
        <v>0</v>
      </c>
      <c r="VXL71" s="26">
        <f t="shared" si="243"/>
        <v>0</v>
      </c>
      <c r="VXM71" s="26">
        <f t="shared" si="243"/>
        <v>0</v>
      </c>
      <c r="VXN71" s="26">
        <f t="shared" si="243"/>
        <v>0</v>
      </c>
      <c r="VXO71" s="26">
        <f t="shared" si="243"/>
        <v>0</v>
      </c>
      <c r="VXP71" s="26">
        <f t="shared" si="243"/>
        <v>0</v>
      </c>
      <c r="VXQ71" s="26">
        <f t="shared" si="243"/>
        <v>0</v>
      </c>
      <c r="VXR71" s="26">
        <f t="shared" si="243"/>
        <v>0</v>
      </c>
      <c r="VXS71" s="26">
        <f t="shared" si="243"/>
        <v>0</v>
      </c>
      <c r="VXT71" s="26">
        <f t="shared" si="243"/>
        <v>0</v>
      </c>
      <c r="VXU71" s="26">
        <f t="shared" si="243"/>
        <v>0</v>
      </c>
      <c r="VXV71" s="26">
        <f t="shared" si="243"/>
        <v>0</v>
      </c>
      <c r="VXW71" s="26">
        <f t="shared" si="243"/>
        <v>0</v>
      </c>
      <c r="VXX71" s="26">
        <f t="shared" si="243"/>
        <v>0</v>
      </c>
      <c r="VXY71" s="26">
        <f t="shared" si="243"/>
        <v>0</v>
      </c>
      <c r="VXZ71" s="26">
        <f t="shared" si="243"/>
        <v>0</v>
      </c>
      <c r="VYA71" s="26">
        <f t="shared" si="243"/>
        <v>0</v>
      </c>
      <c r="VYB71" s="26">
        <f t="shared" si="243"/>
        <v>0</v>
      </c>
      <c r="VYC71" s="26">
        <f t="shared" si="243"/>
        <v>0</v>
      </c>
      <c r="VYD71" s="26">
        <f t="shared" si="243"/>
        <v>0</v>
      </c>
      <c r="VYE71" s="26">
        <f t="shared" si="243"/>
        <v>0</v>
      </c>
      <c r="VYF71" s="26">
        <f t="shared" si="243"/>
        <v>0</v>
      </c>
      <c r="VYG71" s="26">
        <f t="shared" si="243"/>
        <v>0</v>
      </c>
      <c r="VYH71" s="26">
        <f t="shared" si="243"/>
        <v>0</v>
      </c>
      <c r="VYI71" s="26">
        <f t="shared" si="243"/>
        <v>0</v>
      </c>
      <c r="VYJ71" s="26">
        <f t="shared" si="243"/>
        <v>0</v>
      </c>
      <c r="VYK71" s="26">
        <f t="shared" si="243"/>
        <v>0</v>
      </c>
      <c r="VYL71" s="26">
        <f t="shared" si="243"/>
        <v>0</v>
      </c>
      <c r="VYM71" s="26">
        <f t="shared" si="243"/>
        <v>0</v>
      </c>
      <c r="VYN71" s="26">
        <f t="shared" si="243"/>
        <v>0</v>
      </c>
      <c r="VYO71" s="26">
        <f t="shared" si="243"/>
        <v>0</v>
      </c>
      <c r="VYP71" s="26">
        <f t="shared" si="243"/>
        <v>0</v>
      </c>
      <c r="VYQ71" s="26">
        <f t="shared" si="243"/>
        <v>0</v>
      </c>
      <c r="VYR71" s="26">
        <f t="shared" si="243"/>
        <v>0</v>
      </c>
      <c r="VYS71" s="26">
        <f t="shared" si="243"/>
        <v>0</v>
      </c>
      <c r="VYT71" s="26">
        <f t="shared" si="243"/>
        <v>0</v>
      </c>
      <c r="VYU71" s="26">
        <f t="shared" si="243"/>
        <v>0</v>
      </c>
      <c r="VYV71" s="26">
        <f t="shared" si="243"/>
        <v>0</v>
      </c>
      <c r="VYW71" s="26">
        <f t="shared" si="243"/>
        <v>0</v>
      </c>
      <c r="VYX71" s="26">
        <f t="shared" si="243"/>
        <v>0</v>
      </c>
      <c r="VYY71" s="26">
        <f t="shared" si="243"/>
        <v>0</v>
      </c>
      <c r="VYZ71" s="26">
        <f t="shared" si="243"/>
        <v>0</v>
      </c>
      <c r="VZA71" s="26">
        <f t="shared" si="243"/>
        <v>0</v>
      </c>
      <c r="VZB71" s="26">
        <f t="shared" si="243"/>
        <v>0</v>
      </c>
      <c r="VZC71" s="26">
        <f t="shared" si="243"/>
        <v>0</v>
      </c>
      <c r="VZD71" s="26">
        <f t="shared" si="243"/>
        <v>0</v>
      </c>
      <c r="VZE71" s="26">
        <f t="shared" si="243"/>
        <v>0</v>
      </c>
      <c r="VZF71" s="26">
        <f t="shared" si="243"/>
        <v>0</v>
      </c>
      <c r="VZG71" s="26">
        <f t="shared" si="243"/>
        <v>0</v>
      </c>
      <c r="VZH71" s="26">
        <f t="shared" si="243"/>
        <v>0</v>
      </c>
      <c r="VZI71" s="26">
        <f t="shared" ref="VZI71:WBT71" si="244">SUM(VZI67:VZI70)</f>
        <v>0</v>
      </c>
      <c r="VZJ71" s="26">
        <f t="shared" si="244"/>
        <v>0</v>
      </c>
      <c r="VZK71" s="26">
        <f t="shared" si="244"/>
        <v>0</v>
      </c>
      <c r="VZL71" s="26">
        <f t="shared" si="244"/>
        <v>0</v>
      </c>
      <c r="VZM71" s="26">
        <f t="shared" si="244"/>
        <v>0</v>
      </c>
      <c r="VZN71" s="26">
        <f t="shared" si="244"/>
        <v>0</v>
      </c>
      <c r="VZO71" s="26">
        <f t="shared" si="244"/>
        <v>0</v>
      </c>
      <c r="VZP71" s="26">
        <f t="shared" si="244"/>
        <v>0</v>
      </c>
      <c r="VZQ71" s="26">
        <f t="shared" si="244"/>
        <v>0</v>
      </c>
      <c r="VZR71" s="26">
        <f t="shared" si="244"/>
        <v>0</v>
      </c>
      <c r="VZS71" s="26">
        <f t="shared" si="244"/>
        <v>0</v>
      </c>
      <c r="VZT71" s="26">
        <f t="shared" si="244"/>
        <v>0</v>
      </c>
      <c r="VZU71" s="26">
        <f t="shared" si="244"/>
        <v>0</v>
      </c>
      <c r="VZV71" s="26">
        <f t="shared" si="244"/>
        <v>0</v>
      </c>
      <c r="VZW71" s="26">
        <f t="shared" si="244"/>
        <v>0</v>
      </c>
      <c r="VZX71" s="26">
        <f t="shared" si="244"/>
        <v>0</v>
      </c>
      <c r="VZY71" s="26">
        <f t="shared" si="244"/>
        <v>0</v>
      </c>
      <c r="VZZ71" s="26">
        <f t="shared" si="244"/>
        <v>0</v>
      </c>
      <c r="WAA71" s="26">
        <f t="shared" si="244"/>
        <v>0</v>
      </c>
      <c r="WAB71" s="26">
        <f t="shared" si="244"/>
        <v>0</v>
      </c>
      <c r="WAC71" s="26">
        <f t="shared" si="244"/>
        <v>0</v>
      </c>
      <c r="WAD71" s="26">
        <f t="shared" si="244"/>
        <v>0</v>
      </c>
      <c r="WAE71" s="26">
        <f t="shared" si="244"/>
        <v>0</v>
      </c>
      <c r="WAF71" s="26">
        <f t="shared" si="244"/>
        <v>0</v>
      </c>
      <c r="WAG71" s="26">
        <f t="shared" si="244"/>
        <v>0</v>
      </c>
      <c r="WAH71" s="26">
        <f t="shared" si="244"/>
        <v>0</v>
      </c>
      <c r="WAI71" s="26">
        <f t="shared" si="244"/>
        <v>0</v>
      </c>
      <c r="WAJ71" s="26">
        <f t="shared" si="244"/>
        <v>0</v>
      </c>
      <c r="WAK71" s="26">
        <f t="shared" si="244"/>
        <v>0</v>
      </c>
      <c r="WAL71" s="26">
        <f t="shared" si="244"/>
        <v>0</v>
      </c>
      <c r="WAM71" s="26">
        <f t="shared" si="244"/>
        <v>0</v>
      </c>
      <c r="WAN71" s="26">
        <f t="shared" si="244"/>
        <v>0</v>
      </c>
      <c r="WAO71" s="26">
        <f t="shared" si="244"/>
        <v>0</v>
      </c>
      <c r="WAP71" s="26">
        <f t="shared" si="244"/>
        <v>0</v>
      </c>
      <c r="WAQ71" s="26">
        <f t="shared" si="244"/>
        <v>0</v>
      </c>
      <c r="WAR71" s="26">
        <f t="shared" si="244"/>
        <v>0</v>
      </c>
      <c r="WAS71" s="26">
        <f t="shared" si="244"/>
        <v>0</v>
      </c>
      <c r="WAT71" s="26">
        <f t="shared" si="244"/>
        <v>0</v>
      </c>
      <c r="WAU71" s="26">
        <f t="shared" si="244"/>
        <v>0</v>
      </c>
      <c r="WAV71" s="26">
        <f t="shared" si="244"/>
        <v>0</v>
      </c>
      <c r="WAW71" s="26">
        <f t="shared" si="244"/>
        <v>0</v>
      </c>
      <c r="WAX71" s="26">
        <f t="shared" si="244"/>
        <v>0</v>
      </c>
      <c r="WAY71" s="26">
        <f t="shared" si="244"/>
        <v>0</v>
      </c>
      <c r="WAZ71" s="26">
        <f t="shared" si="244"/>
        <v>0</v>
      </c>
      <c r="WBA71" s="26">
        <f t="shared" si="244"/>
        <v>0</v>
      </c>
      <c r="WBB71" s="26">
        <f t="shared" si="244"/>
        <v>0</v>
      </c>
      <c r="WBC71" s="26">
        <f t="shared" si="244"/>
        <v>0</v>
      </c>
      <c r="WBD71" s="26">
        <f t="shared" si="244"/>
        <v>0</v>
      </c>
      <c r="WBE71" s="26">
        <f t="shared" si="244"/>
        <v>0</v>
      </c>
      <c r="WBF71" s="26">
        <f t="shared" si="244"/>
        <v>0</v>
      </c>
      <c r="WBG71" s="26">
        <f t="shared" si="244"/>
        <v>0</v>
      </c>
      <c r="WBH71" s="26">
        <f t="shared" si="244"/>
        <v>0</v>
      </c>
      <c r="WBI71" s="26">
        <f t="shared" si="244"/>
        <v>0</v>
      </c>
      <c r="WBJ71" s="26">
        <f t="shared" si="244"/>
        <v>0</v>
      </c>
      <c r="WBK71" s="26">
        <f t="shared" si="244"/>
        <v>0</v>
      </c>
      <c r="WBL71" s="26">
        <f t="shared" si="244"/>
        <v>0</v>
      </c>
      <c r="WBM71" s="26">
        <f t="shared" si="244"/>
        <v>0</v>
      </c>
      <c r="WBN71" s="26">
        <f t="shared" si="244"/>
        <v>0</v>
      </c>
      <c r="WBO71" s="26">
        <f t="shared" si="244"/>
        <v>0</v>
      </c>
      <c r="WBP71" s="26">
        <f t="shared" si="244"/>
        <v>0</v>
      </c>
      <c r="WBQ71" s="26">
        <f t="shared" si="244"/>
        <v>0</v>
      </c>
      <c r="WBR71" s="26">
        <f t="shared" si="244"/>
        <v>0</v>
      </c>
      <c r="WBS71" s="26">
        <f t="shared" si="244"/>
        <v>0</v>
      </c>
      <c r="WBT71" s="26">
        <f t="shared" si="244"/>
        <v>0</v>
      </c>
      <c r="WBU71" s="26">
        <f t="shared" ref="WBU71:WEF71" si="245">SUM(WBU67:WBU70)</f>
        <v>0</v>
      </c>
      <c r="WBV71" s="26">
        <f t="shared" si="245"/>
        <v>0</v>
      </c>
      <c r="WBW71" s="26">
        <f t="shared" si="245"/>
        <v>0</v>
      </c>
      <c r="WBX71" s="26">
        <f t="shared" si="245"/>
        <v>0</v>
      </c>
      <c r="WBY71" s="26">
        <f t="shared" si="245"/>
        <v>0</v>
      </c>
      <c r="WBZ71" s="26">
        <f t="shared" si="245"/>
        <v>0</v>
      </c>
      <c r="WCA71" s="26">
        <f t="shared" si="245"/>
        <v>0</v>
      </c>
      <c r="WCB71" s="26">
        <f t="shared" si="245"/>
        <v>0</v>
      </c>
      <c r="WCC71" s="26">
        <f t="shared" si="245"/>
        <v>0</v>
      </c>
      <c r="WCD71" s="26">
        <f t="shared" si="245"/>
        <v>0</v>
      </c>
      <c r="WCE71" s="26">
        <f t="shared" si="245"/>
        <v>0</v>
      </c>
      <c r="WCF71" s="26">
        <f t="shared" si="245"/>
        <v>0</v>
      </c>
      <c r="WCG71" s="26">
        <f t="shared" si="245"/>
        <v>0</v>
      </c>
      <c r="WCH71" s="26">
        <f t="shared" si="245"/>
        <v>0</v>
      </c>
      <c r="WCI71" s="26">
        <f t="shared" si="245"/>
        <v>0</v>
      </c>
      <c r="WCJ71" s="26">
        <f t="shared" si="245"/>
        <v>0</v>
      </c>
      <c r="WCK71" s="26">
        <f t="shared" si="245"/>
        <v>0</v>
      </c>
      <c r="WCL71" s="26">
        <f t="shared" si="245"/>
        <v>0</v>
      </c>
      <c r="WCM71" s="26">
        <f t="shared" si="245"/>
        <v>0</v>
      </c>
      <c r="WCN71" s="26">
        <f t="shared" si="245"/>
        <v>0</v>
      </c>
      <c r="WCO71" s="26">
        <f t="shared" si="245"/>
        <v>0</v>
      </c>
      <c r="WCP71" s="26">
        <f t="shared" si="245"/>
        <v>0</v>
      </c>
      <c r="WCQ71" s="26">
        <f t="shared" si="245"/>
        <v>0</v>
      </c>
      <c r="WCR71" s="26">
        <f t="shared" si="245"/>
        <v>0</v>
      </c>
      <c r="WCS71" s="26">
        <f t="shared" si="245"/>
        <v>0</v>
      </c>
      <c r="WCT71" s="26">
        <f t="shared" si="245"/>
        <v>0</v>
      </c>
      <c r="WCU71" s="26">
        <f t="shared" si="245"/>
        <v>0</v>
      </c>
      <c r="WCV71" s="26">
        <f t="shared" si="245"/>
        <v>0</v>
      </c>
      <c r="WCW71" s="26">
        <f t="shared" si="245"/>
        <v>0</v>
      </c>
      <c r="WCX71" s="26">
        <f t="shared" si="245"/>
        <v>0</v>
      </c>
      <c r="WCY71" s="26">
        <f t="shared" si="245"/>
        <v>0</v>
      </c>
      <c r="WCZ71" s="26">
        <f t="shared" si="245"/>
        <v>0</v>
      </c>
      <c r="WDA71" s="26">
        <f t="shared" si="245"/>
        <v>0</v>
      </c>
      <c r="WDB71" s="26">
        <f t="shared" si="245"/>
        <v>0</v>
      </c>
      <c r="WDC71" s="26">
        <f t="shared" si="245"/>
        <v>0</v>
      </c>
      <c r="WDD71" s="26">
        <f t="shared" si="245"/>
        <v>0</v>
      </c>
      <c r="WDE71" s="26">
        <f t="shared" si="245"/>
        <v>0</v>
      </c>
      <c r="WDF71" s="26">
        <f t="shared" si="245"/>
        <v>0</v>
      </c>
      <c r="WDG71" s="26">
        <f t="shared" si="245"/>
        <v>0</v>
      </c>
      <c r="WDH71" s="26">
        <f t="shared" si="245"/>
        <v>0</v>
      </c>
      <c r="WDI71" s="26">
        <f t="shared" si="245"/>
        <v>0</v>
      </c>
      <c r="WDJ71" s="26">
        <f t="shared" si="245"/>
        <v>0</v>
      </c>
      <c r="WDK71" s="26">
        <f t="shared" si="245"/>
        <v>0</v>
      </c>
      <c r="WDL71" s="26">
        <f t="shared" si="245"/>
        <v>0</v>
      </c>
      <c r="WDM71" s="26">
        <f t="shared" si="245"/>
        <v>0</v>
      </c>
      <c r="WDN71" s="26">
        <f t="shared" si="245"/>
        <v>0</v>
      </c>
      <c r="WDO71" s="26">
        <f t="shared" si="245"/>
        <v>0</v>
      </c>
      <c r="WDP71" s="26">
        <f t="shared" si="245"/>
        <v>0</v>
      </c>
      <c r="WDQ71" s="26">
        <f t="shared" si="245"/>
        <v>0</v>
      </c>
      <c r="WDR71" s="26">
        <f t="shared" si="245"/>
        <v>0</v>
      </c>
      <c r="WDS71" s="26">
        <f t="shared" si="245"/>
        <v>0</v>
      </c>
      <c r="WDT71" s="26">
        <f t="shared" si="245"/>
        <v>0</v>
      </c>
      <c r="WDU71" s="26">
        <f t="shared" si="245"/>
        <v>0</v>
      </c>
      <c r="WDV71" s="26">
        <f t="shared" si="245"/>
        <v>0</v>
      </c>
      <c r="WDW71" s="26">
        <f t="shared" si="245"/>
        <v>0</v>
      </c>
      <c r="WDX71" s="26">
        <f t="shared" si="245"/>
        <v>0</v>
      </c>
      <c r="WDY71" s="26">
        <f t="shared" si="245"/>
        <v>0</v>
      </c>
      <c r="WDZ71" s="26">
        <f t="shared" si="245"/>
        <v>0</v>
      </c>
      <c r="WEA71" s="26">
        <f t="shared" si="245"/>
        <v>0</v>
      </c>
      <c r="WEB71" s="26">
        <f t="shared" si="245"/>
        <v>0</v>
      </c>
      <c r="WEC71" s="26">
        <f t="shared" si="245"/>
        <v>0</v>
      </c>
      <c r="WED71" s="26">
        <f t="shared" si="245"/>
        <v>0</v>
      </c>
      <c r="WEE71" s="26">
        <f t="shared" si="245"/>
        <v>0</v>
      </c>
      <c r="WEF71" s="26">
        <f t="shared" si="245"/>
        <v>0</v>
      </c>
      <c r="WEG71" s="26">
        <f t="shared" ref="WEG71:WGR71" si="246">SUM(WEG67:WEG70)</f>
        <v>0</v>
      </c>
      <c r="WEH71" s="26">
        <f t="shared" si="246"/>
        <v>0</v>
      </c>
      <c r="WEI71" s="26">
        <f t="shared" si="246"/>
        <v>0</v>
      </c>
      <c r="WEJ71" s="26">
        <f t="shared" si="246"/>
        <v>0</v>
      </c>
      <c r="WEK71" s="26">
        <f t="shared" si="246"/>
        <v>0</v>
      </c>
      <c r="WEL71" s="26">
        <f t="shared" si="246"/>
        <v>0</v>
      </c>
      <c r="WEM71" s="26">
        <f t="shared" si="246"/>
        <v>0</v>
      </c>
      <c r="WEN71" s="26">
        <f t="shared" si="246"/>
        <v>0</v>
      </c>
      <c r="WEO71" s="26">
        <f t="shared" si="246"/>
        <v>0</v>
      </c>
      <c r="WEP71" s="26">
        <f t="shared" si="246"/>
        <v>0</v>
      </c>
      <c r="WEQ71" s="26">
        <f t="shared" si="246"/>
        <v>0</v>
      </c>
      <c r="WER71" s="26">
        <f t="shared" si="246"/>
        <v>0</v>
      </c>
      <c r="WES71" s="26">
        <f t="shared" si="246"/>
        <v>0</v>
      </c>
      <c r="WET71" s="26">
        <f t="shared" si="246"/>
        <v>0</v>
      </c>
      <c r="WEU71" s="26">
        <f t="shared" si="246"/>
        <v>0</v>
      </c>
      <c r="WEV71" s="26">
        <f t="shared" si="246"/>
        <v>0</v>
      </c>
      <c r="WEW71" s="26">
        <f t="shared" si="246"/>
        <v>0</v>
      </c>
      <c r="WEX71" s="26">
        <f t="shared" si="246"/>
        <v>0</v>
      </c>
      <c r="WEY71" s="26">
        <f t="shared" si="246"/>
        <v>0</v>
      </c>
      <c r="WEZ71" s="26">
        <f t="shared" si="246"/>
        <v>0</v>
      </c>
      <c r="WFA71" s="26">
        <f t="shared" si="246"/>
        <v>0</v>
      </c>
      <c r="WFB71" s="26">
        <f t="shared" si="246"/>
        <v>0</v>
      </c>
      <c r="WFC71" s="26">
        <f t="shared" si="246"/>
        <v>0</v>
      </c>
      <c r="WFD71" s="26">
        <f t="shared" si="246"/>
        <v>0</v>
      </c>
      <c r="WFE71" s="26">
        <f t="shared" si="246"/>
        <v>0</v>
      </c>
      <c r="WFF71" s="26">
        <f t="shared" si="246"/>
        <v>0</v>
      </c>
      <c r="WFG71" s="26">
        <f t="shared" si="246"/>
        <v>0</v>
      </c>
      <c r="WFH71" s="26">
        <f t="shared" si="246"/>
        <v>0</v>
      </c>
      <c r="WFI71" s="26">
        <f t="shared" si="246"/>
        <v>0</v>
      </c>
      <c r="WFJ71" s="26">
        <f t="shared" si="246"/>
        <v>0</v>
      </c>
      <c r="WFK71" s="26">
        <f t="shared" si="246"/>
        <v>0</v>
      </c>
      <c r="WFL71" s="26">
        <f t="shared" si="246"/>
        <v>0</v>
      </c>
      <c r="WFM71" s="26">
        <f t="shared" si="246"/>
        <v>0</v>
      </c>
      <c r="WFN71" s="26">
        <f t="shared" si="246"/>
        <v>0</v>
      </c>
      <c r="WFO71" s="26">
        <f t="shared" si="246"/>
        <v>0</v>
      </c>
      <c r="WFP71" s="26">
        <f t="shared" si="246"/>
        <v>0</v>
      </c>
      <c r="WFQ71" s="26">
        <f t="shared" si="246"/>
        <v>0</v>
      </c>
      <c r="WFR71" s="26">
        <f t="shared" si="246"/>
        <v>0</v>
      </c>
      <c r="WFS71" s="26">
        <f t="shared" si="246"/>
        <v>0</v>
      </c>
      <c r="WFT71" s="26">
        <f t="shared" si="246"/>
        <v>0</v>
      </c>
      <c r="WFU71" s="26">
        <f t="shared" si="246"/>
        <v>0</v>
      </c>
      <c r="WFV71" s="26">
        <f t="shared" si="246"/>
        <v>0</v>
      </c>
      <c r="WFW71" s="26">
        <f t="shared" si="246"/>
        <v>0</v>
      </c>
      <c r="WFX71" s="26">
        <f t="shared" si="246"/>
        <v>0</v>
      </c>
      <c r="WFY71" s="26">
        <f t="shared" si="246"/>
        <v>0</v>
      </c>
      <c r="WFZ71" s="26">
        <f t="shared" si="246"/>
        <v>0</v>
      </c>
      <c r="WGA71" s="26">
        <f t="shared" si="246"/>
        <v>0</v>
      </c>
      <c r="WGB71" s="26">
        <f t="shared" si="246"/>
        <v>0</v>
      </c>
      <c r="WGC71" s="26">
        <f t="shared" si="246"/>
        <v>0</v>
      </c>
      <c r="WGD71" s="26">
        <f t="shared" si="246"/>
        <v>0</v>
      </c>
      <c r="WGE71" s="26">
        <f t="shared" si="246"/>
        <v>0</v>
      </c>
      <c r="WGF71" s="26">
        <f t="shared" si="246"/>
        <v>0</v>
      </c>
      <c r="WGG71" s="26">
        <f t="shared" si="246"/>
        <v>0</v>
      </c>
      <c r="WGH71" s="26">
        <f t="shared" si="246"/>
        <v>0</v>
      </c>
      <c r="WGI71" s="26">
        <f t="shared" si="246"/>
        <v>0</v>
      </c>
      <c r="WGJ71" s="26">
        <f t="shared" si="246"/>
        <v>0</v>
      </c>
      <c r="WGK71" s="26">
        <f t="shared" si="246"/>
        <v>0</v>
      </c>
      <c r="WGL71" s="26">
        <f t="shared" si="246"/>
        <v>0</v>
      </c>
      <c r="WGM71" s="26">
        <f t="shared" si="246"/>
        <v>0</v>
      </c>
      <c r="WGN71" s="26">
        <f t="shared" si="246"/>
        <v>0</v>
      </c>
      <c r="WGO71" s="26">
        <f t="shared" si="246"/>
        <v>0</v>
      </c>
      <c r="WGP71" s="26">
        <f t="shared" si="246"/>
        <v>0</v>
      </c>
      <c r="WGQ71" s="26">
        <f t="shared" si="246"/>
        <v>0</v>
      </c>
      <c r="WGR71" s="26">
        <f t="shared" si="246"/>
        <v>0</v>
      </c>
      <c r="WGS71" s="26">
        <f t="shared" ref="WGS71:WJD71" si="247">SUM(WGS67:WGS70)</f>
        <v>0</v>
      </c>
      <c r="WGT71" s="26">
        <f t="shared" si="247"/>
        <v>0</v>
      </c>
      <c r="WGU71" s="26">
        <f t="shared" si="247"/>
        <v>0</v>
      </c>
      <c r="WGV71" s="26">
        <f t="shared" si="247"/>
        <v>0</v>
      </c>
      <c r="WGW71" s="26">
        <f t="shared" si="247"/>
        <v>0</v>
      </c>
      <c r="WGX71" s="26">
        <f t="shared" si="247"/>
        <v>0</v>
      </c>
      <c r="WGY71" s="26">
        <f t="shared" si="247"/>
        <v>0</v>
      </c>
      <c r="WGZ71" s="26">
        <f t="shared" si="247"/>
        <v>0</v>
      </c>
      <c r="WHA71" s="26">
        <f t="shared" si="247"/>
        <v>0</v>
      </c>
      <c r="WHB71" s="26">
        <f t="shared" si="247"/>
        <v>0</v>
      </c>
      <c r="WHC71" s="26">
        <f t="shared" si="247"/>
        <v>0</v>
      </c>
      <c r="WHD71" s="26">
        <f t="shared" si="247"/>
        <v>0</v>
      </c>
      <c r="WHE71" s="26">
        <f t="shared" si="247"/>
        <v>0</v>
      </c>
      <c r="WHF71" s="26">
        <f t="shared" si="247"/>
        <v>0</v>
      </c>
      <c r="WHG71" s="26">
        <f t="shared" si="247"/>
        <v>0</v>
      </c>
      <c r="WHH71" s="26">
        <f t="shared" si="247"/>
        <v>0</v>
      </c>
      <c r="WHI71" s="26">
        <f t="shared" si="247"/>
        <v>0</v>
      </c>
      <c r="WHJ71" s="26">
        <f t="shared" si="247"/>
        <v>0</v>
      </c>
      <c r="WHK71" s="26">
        <f t="shared" si="247"/>
        <v>0</v>
      </c>
      <c r="WHL71" s="26">
        <f t="shared" si="247"/>
        <v>0</v>
      </c>
      <c r="WHM71" s="26">
        <f t="shared" si="247"/>
        <v>0</v>
      </c>
      <c r="WHN71" s="26">
        <f t="shared" si="247"/>
        <v>0</v>
      </c>
      <c r="WHO71" s="26">
        <f t="shared" si="247"/>
        <v>0</v>
      </c>
      <c r="WHP71" s="26">
        <f t="shared" si="247"/>
        <v>0</v>
      </c>
      <c r="WHQ71" s="26">
        <f t="shared" si="247"/>
        <v>0</v>
      </c>
      <c r="WHR71" s="26">
        <f t="shared" si="247"/>
        <v>0</v>
      </c>
      <c r="WHS71" s="26">
        <f t="shared" si="247"/>
        <v>0</v>
      </c>
      <c r="WHT71" s="26">
        <f t="shared" si="247"/>
        <v>0</v>
      </c>
      <c r="WHU71" s="26">
        <f t="shared" si="247"/>
        <v>0</v>
      </c>
      <c r="WHV71" s="26">
        <f t="shared" si="247"/>
        <v>0</v>
      </c>
      <c r="WHW71" s="26">
        <f t="shared" si="247"/>
        <v>0</v>
      </c>
      <c r="WHX71" s="26">
        <f t="shared" si="247"/>
        <v>0</v>
      </c>
      <c r="WHY71" s="26">
        <f t="shared" si="247"/>
        <v>0</v>
      </c>
      <c r="WHZ71" s="26">
        <f t="shared" si="247"/>
        <v>0</v>
      </c>
      <c r="WIA71" s="26">
        <f t="shared" si="247"/>
        <v>0</v>
      </c>
      <c r="WIB71" s="26">
        <f t="shared" si="247"/>
        <v>0</v>
      </c>
      <c r="WIC71" s="26">
        <f t="shared" si="247"/>
        <v>0</v>
      </c>
      <c r="WID71" s="26">
        <f t="shared" si="247"/>
        <v>0</v>
      </c>
      <c r="WIE71" s="26">
        <f t="shared" si="247"/>
        <v>0</v>
      </c>
      <c r="WIF71" s="26">
        <f t="shared" si="247"/>
        <v>0</v>
      </c>
      <c r="WIG71" s="26">
        <f t="shared" si="247"/>
        <v>0</v>
      </c>
      <c r="WIH71" s="26">
        <f t="shared" si="247"/>
        <v>0</v>
      </c>
      <c r="WII71" s="26">
        <f t="shared" si="247"/>
        <v>0</v>
      </c>
      <c r="WIJ71" s="26">
        <f t="shared" si="247"/>
        <v>0</v>
      </c>
      <c r="WIK71" s="26">
        <f t="shared" si="247"/>
        <v>0</v>
      </c>
      <c r="WIL71" s="26">
        <f t="shared" si="247"/>
        <v>0</v>
      </c>
      <c r="WIM71" s="26">
        <f t="shared" si="247"/>
        <v>0</v>
      </c>
      <c r="WIN71" s="26">
        <f t="shared" si="247"/>
        <v>0</v>
      </c>
      <c r="WIO71" s="26">
        <f t="shared" si="247"/>
        <v>0</v>
      </c>
      <c r="WIP71" s="26">
        <f t="shared" si="247"/>
        <v>0</v>
      </c>
      <c r="WIQ71" s="26">
        <f t="shared" si="247"/>
        <v>0</v>
      </c>
      <c r="WIR71" s="26">
        <f t="shared" si="247"/>
        <v>0</v>
      </c>
      <c r="WIS71" s="26">
        <f t="shared" si="247"/>
        <v>0</v>
      </c>
      <c r="WIT71" s="26">
        <f t="shared" si="247"/>
        <v>0</v>
      </c>
      <c r="WIU71" s="26">
        <f t="shared" si="247"/>
        <v>0</v>
      </c>
      <c r="WIV71" s="26">
        <f t="shared" si="247"/>
        <v>0</v>
      </c>
      <c r="WIW71" s="26">
        <f t="shared" si="247"/>
        <v>0</v>
      </c>
      <c r="WIX71" s="26">
        <f t="shared" si="247"/>
        <v>0</v>
      </c>
      <c r="WIY71" s="26">
        <f t="shared" si="247"/>
        <v>0</v>
      </c>
      <c r="WIZ71" s="26">
        <f t="shared" si="247"/>
        <v>0</v>
      </c>
      <c r="WJA71" s="26">
        <f t="shared" si="247"/>
        <v>0</v>
      </c>
      <c r="WJB71" s="26">
        <f t="shared" si="247"/>
        <v>0</v>
      </c>
      <c r="WJC71" s="26">
        <f t="shared" si="247"/>
        <v>0</v>
      </c>
      <c r="WJD71" s="26">
        <f t="shared" si="247"/>
        <v>0</v>
      </c>
      <c r="WJE71" s="26">
        <f t="shared" ref="WJE71:WLP71" si="248">SUM(WJE67:WJE70)</f>
        <v>0</v>
      </c>
      <c r="WJF71" s="26">
        <f t="shared" si="248"/>
        <v>0</v>
      </c>
      <c r="WJG71" s="26">
        <f t="shared" si="248"/>
        <v>0</v>
      </c>
      <c r="WJH71" s="26">
        <f t="shared" si="248"/>
        <v>0</v>
      </c>
      <c r="WJI71" s="26">
        <f t="shared" si="248"/>
        <v>0</v>
      </c>
      <c r="WJJ71" s="26">
        <f t="shared" si="248"/>
        <v>0</v>
      </c>
      <c r="WJK71" s="26">
        <f t="shared" si="248"/>
        <v>0</v>
      </c>
      <c r="WJL71" s="26">
        <f t="shared" si="248"/>
        <v>0</v>
      </c>
      <c r="WJM71" s="26">
        <f t="shared" si="248"/>
        <v>0</v>
      </c>
      <c r="WJN71" s="26">
        <f t="shared" si="248"/>
        <v>0</v>
      </c>
      <c r="WJO71" s="26">
        <f t="shared" si="248"/>
        <v>0</v>
      </c>
      <c r="WJP71" s="26">
        <f t="shared" si="248"/>
        <v>0</v>
      </c>
      <c r="WJQ71" s="26">
        <f t="shared" si="248"/>
        <v>0</v>
      </c>
      <c r="WJR71" s="26">
        <f t="shared" si="248"/>
        <v>0</v>
      </c>
      <c r="WJS71" s="26">
        <f t="shared" si="248"/>
        <v>0</v>
      </c>
      <c r="WJT71" s="26">
        <f t="shared" si="248"/>
        <v>0</v>
      </c>
      <c r="WJU71" s="26">
        <f t="shared" si="248"/>
        <v>0</v>
      </c>
      <c r="WJV71" s="26">
        <f t="shared" si="248"/>
        <v>0</v>
      </c>
      <c r="WJW71" s="26">
        <f t="shared" si="248"/>
        <v>0</v>
      </c>
      <c r="WJX71" s="26">
        <f t="shared" si="248"/>
        <v>0</v>
      </c>
      <c r="WJY71" s="26">
        <f t="shared" si="248"/>
        <v>0</v>
      </c>
      <c r="WJZ71" s="26">
        <f t="shared" si="248"/>
        <v>0</v>
      </c>
      <c r="WKA71" s="26">
        <f t="shared" si="248"/>
        <v>0</v>
      </c>
      <c r="WKB71" s="26">
        <f t="shared" si="248"/>
        <v>0</v>
      </c>
      <c r="WKC71" s="26">
        <f t="shared" si="248"/>
        <v>0</v>
      </c>
      <c r="WKD71" s="26">
        <f t="shared" si="248"/>
        <v>0</v>
      </c>
      <c r="WKE71" s="26">
        <f t="shared" si="248"/>
        <v>0</v>
      </c>
      <c r="WKF71" s="26">
        <f t="shared" si="248"/>
        <v>0</v>
      </c>
      <c r="WKG71" s="26">
        <f t="shared" si="248"/>
        <v>0</v>
      </c>
      <c r="WKH71" s="26">
        <f t="shared" si="248"/>
        <v>0</v>
      </c>
      <c r="WKI71" s="26">
        <f t="shared" si="248"/>
        <v>0</v>
      </c>
      <c r="WKJ71" s="26">
        <f t="shared" si="248"/>
        <v>0</v>
      </c>
      <c r="WKK71" s="26">
        <f t="shared" si="248"/>
        <v>0</v>
      </c>
      <c r="WKL71" s="26">
        <f t="shared" si="248"/>
        <v>0</v>
      </c>
      <c r="WKM71" s="26">
        <f t="shared" si="248"/>
        <v>0</v>
      </c>
      <c r="WKN71" s="26">
        <f t="shared" si="248"/>
        <v>0</v>
      </c>
      <c r="WKO71" s="26">
        <f t="shared" si="248"/>
        <v>0</v>
      </c>
      <c r="WKP71" s="26">
        <f t="shared" si="248"/>
        <v>0</v>
      </c>
      <c r="WKQ71" s="26">
        <f t="shared" si="248"/>
        <v>0</v>
      </c>
      <c r="WKR71" s="26">
        <f t="shared" si="248"/>
        <v>0</v>
      </c>
      <c r="WKS71" s="26">
        <f t="shared" si="248"/>
        <v>0</v>
      </c>
      <c r="WKT71" s="26">
        <f t="shared" si="248"/>
        <v>0</v>
      </c>
      <c r="WKU71" s="26">
        <f t="shared" si="248"/>
        <v>0</v>
      </c>
      <c r="WKV71" s="26">
        <f t="shared" si="248"/>
        <v>0</v>
      </c>
      <c r="WKW71" s="26">
        <f t="shared" si="248"/>
        <v>0</v>
      </c>
      <c r="WKX71" s="26">
        <f t="shared" si="248"/>
        <v>0</v>
      </c>
      <c r="WKY71" s="26">
        <f t="shared" si="248"/>
        <v>0</v>
      </c>
      <c r="WKZ71" s="26">
        <f t="shared" si="248"/>
        <v>0</v>
      </c>
      <c r="WLA71" s="26">
        <f t="shared" si="248"/>
        <v>0</v>
      </c>
      <c r="WLB71" s="26">
        <f t="shared" si="248"/>
        <v>0</v>
      </c>
      <c r="WLC71" s="26">
        <f t="shared" si="248"/>
        <v>0</v>
      </c>
      <c r="WLD71" s="26">
        <f t="shared" si="248"/>
        <v>0</v>
      </c>
      <c r="WLE71" s="26">
        <f t="shared" si="248"/>
        <v>0</v>
      </c>
      <c r="WLF71" s="26">
        <f t="shared" si="248"/>
        <v>0</v>
      </c>
      <c r="WLG71" s="26">
        <f t="shared" si="248"/>
        <v>0</v>
      </c>
      <c r="WLH71" s="26">
        <f t="shared" si="248"/>
        <v>0</v>
      </c>
      <c r="WLI71" s="26">
        <f t="shared" si="248"/>
        <v>0</v>
      </c>
      <c r="WLJ71" s="26">
        <f t="shared" si="248"/>
        <v>0</v>
      </c>
      <c r="WLK71" s="26">
        <f t="shared" si="248"/>
        <v>0</v>
      </c>
      <c r="WLL71" s="26">
        <f t="shared" si="248"/>
        <v>0</v>
      </c>
      <c r="WLM71" s="26">
        <f t="shared" si="248"/>
        <v>0</v>
      </c>
      <c r="WLN71" s="26">
        <f t="shared" si="248"/>
        <v>0</v>
      </c>
      <c r="WLO71" s="26">
        <f t="shared" si="248"/>
        <v>0</v>
      </c>
      <c r="WLP71" s="26">
        <f t="shared" si="248"/>
        <v>0</v>
      </c>
      <c r="WLQ71" s="26">
        <f t="shared" ref="WLQ71:WOB71" si="249">SUM(WLQ67:WLQ70)</f>
        <v>0</v>
      </c>
      <c r="WLR71" s="26">
        <f t="shared" si="249"/>
        <v>0</v>
      </c>
      <c r="WLS71" s="26">
        <f t="shared" si="249"/>
        <v>0</v>
      </c>
      <c r="WLT71" s="26">
        <f t="shared" si="249"/>
        <v>0</v>
      </c>
      <c r="WLU71" s="26">
        <f t="shared" si="249"/>
        <v>0</v>
      </c>
      <c r="WLV71" s="26">
        <f t="shared" si="249"/>
        <v>0</v>
      </c>
      <c r="WLW71" s="26">
        <f t="shared" si="249"/>
        <v>0</v>
      </c>
      <c r="WLX71" s="26">
        <f t="shared" si="249"/>
        <v>0</v>
      </c>
      <c r="WLY71" s="26">
        <f t="shared" si="249"/>
        <v>0</v>
      </c>
      <c r="WLZ71" s="26">
        <f t="shared" si="249"/>
        <v>0</v>
      </c>
      <c r="WMA71" s="26">
        <f t="shared" si="249"/>
        <v>0</v>
      </c>
      <c r="WMB71" s="26">
        <f t="shared" si="249"/>
        <v>0</v>
      </c>
      <c r="WMC71" s="26">
        <f t="shared" si="249"/>
        <v>0</v>
      </c>
      <c r="WMD71" s="26">
        <f t="shared" si="249"/>
        <v>0</v>
      </c>
      <c r="WME71" s="26">
        <f t="shared" si="249"/>
        <v>0</v>
      </c>
      <c r="WMF71" s="26">
        <f t="shared" si="249"/>
        <v>0</v>
      </c>
      <c r="WMG71" s="26">
        <f t="shared" si="249"/>
        <v>0</v>
      </c>
      <c r="WMH71" s="26">
        <f t="shared" si="249"/>
        <v>0</v>
      </c>
      <c r="WMI71" s="26">
        <f t="shared" si="249"/>
        <v>0</v>
      </c>
      <c r="WMJ71" s="26">
        <f t="shared" si="249"/>
        <v>0</v>
      </c>
      <c r="WMK71" s="26">
        <f t="shared" si="249"/>
        <v>0</v>
      </c>
      <c r="WML71" s="26">
        <f t="shared" si="249"/>
        <v>0</v>
      </c>
      <c r="WMM71" s="26">
        <f t="shared" si="249"/>
        <v>0</v>
      </c>
      <c r="WMN71" s="26">
        <f t="shared" si="249"/>
        <v>0</v>
      </c>
      <c r="WMO71" s="26">
        <f t="shared" si="249"/>
        <v>0</v>
      </c>
      <c r="WMP71" s="26">
        <f t="shared" si="249"/>
        <v>0</v>
      </c>
      <c r="WMQ71" s="26">
        <f t="shared" si="249"/>
        <v>0</v>
      </c>
      <c r="WMR71" s="26">
        <f t="shared" si="249"/>
        <v>0</v>
      </c>
      <c r="WMS71" s="26">
        <f t="shared" si="249"/>
        <v>0</v>
      </c>
      <c r="WMT71" s="26">
        <f t="shared" si="249"/>
        <v>0</v>
      </c>
      <c r="WMU71" s="26">
        <f t="shared" si="249"/>
        <v>0</v>
      </c>
      <c r="WMV71" s="26">
        <f t="shared" si="249"/>
        <v>0</v>
      </c>
      <c r="WMW71" s="26">
        <f t="shared" si="249"/>
        <v>0</v>
      </c>
      <c r="WMX71" s="26">
        <f t="shared" si="249"/>
        <v>0</v>
      </c>
      <c r="WMY71" s="26">
        <f t="shared" si="249"/>
        <v>0</v>
      </c>
      <c r="WMZ71" s="26">
        <f t="shared" si="249"/>
        <v>0</v>
      </c>
      <c r="WNA71" s="26">
        <f t="shared" si="249"/>
        <v>0</v>
      </c>
      <c r="WNB71" s="26">
        <f t="shared" si="249"/>
        <v>0</v>
      </c>
      <c r="WNC71" s="26">
        <f t="shared" si="249"/>
        <v>0</v>
      </c>
      <c r="WND71" s="26">
        <f t="shared" si="249"/>
        <v>0</v>
      </c>
      <c r="WNE71" s="26">
        <f t="shared" si="249"/>
        <v>0</v>
      </c>
      <c r="WNF71" s="26">
        <f t="shared" si="249"/>
        <v>0</v>
      </c>
      <c r="WNG71" s="26">
        <f t="shared" si="249"/>
        <v>0</v>
      </c>
      <c r="WNH71" s="26">
        <f t="shared" si="249"/>
        <v>0</v>
      </c>
      <c r="WNI71" s="26">
        <f t="shared" si="249"/>
        <v>0</v>
      </c>
      <c r="WNJ71" s="26">
        <f t="shared" si="249"/>
        <v>0</v>
      </c>
      <c r="WNK71" s="26">
        <f t="shared" si="249"/>
        <v>0</v>
      </c>
      <c r="WNL71" s="26">
        <f t="shared" si="249"/>
        <v>0</v>
      </c>
      <c r="WNM71" s="26">
        <f t="shared" si="249"/>
        <v>0</v>
      </c>
      <c r="WNN71" s="26">
        <f t="shared" si="249"/>
        <v>0</v>
      </c>
      <c r="WNO71" s="26">
        <f t="shared" si="249"/>
        <v>0</v>
      </c>
      <c r="WNP71" s="26">
        <f t="shared" si="249"/>
        <v>0</v>
      </c>
      <c r="WNQ71" s="26">
        <f t="shared" si="249"/>
        <v>0</v>
      </c>
      <c r="WNR71" s="26">
        <f t="shared" si="249"/>
        <v>0</v>
      </c>
      <c r="WNS71" s="26">
        <f t="shared" si="249"/>
        <v>0</v>
      </c>
      <c r="WNT71" s="26">
        <f t="shared" si="249"/>
        <v>0</v>
      </c>
      <c r="WNU71" s="26">
        <f t="shared" si="249"/>
        <v>0</v>
      </c>
      <c r="WNV71" s="26">
        <f t="shared" si="249"/>
        <v>0</v>
      </c>
      <c r="WNW71" s="26">
        <f t="shared" si="249"/>
        <v>0</v>
      </c>
      <c r="WNX71" s="26">
        <f t="shared" si="249"/>
        <v>0</v>
      </c>
      <c r="WNY71" s="26">
        <f t="shared" si="249"/>
        <v>0</v>
      </c>
      <c r="WNZ71" s="26">
        <f t="shared" si="249"/>
        <v>0</v>
      </c>
      <c r="WOA71" s="26">
        <f t="shared" si="249"/>
        <v>0</v>
      </c>
      <c r="WOB71" s="26">
        <f t="shared" si="249"/>
        <v>0</v>
      </c>
      <c r="WOC71" s="26">
        <f t="shared" ref="WOC71:WQN71" si="250">SUM(WOC67:WOC70)</f>
        <v>0</v>
      </c>
      <c r="WOD71" s="26">
        <f t="shared" si="250"/>
        <v>0</v>
      </c>
      <c r="WOE71" s="26">
        <f t="shared" si="250"/>
        <v>0</v>
      </c>
      <c r="WOF71" s="26">
        <f t="shared" si="250"/>
        <v>0</v>
      </c>
      <c r="WOG71" s="26">
        <f t="shared" si="250"/>
        <v>0</v>
      </c>
      <c r="WOH71" s="26">
        <f t="shared" si="250"/>
        <v>0</v>
      </c>
      <c r="WOI71" s="26">
        <f t="shared" si="250"/>
        <v>0</v>
      </c>
      <c r="WOJ71" s="26">
        <f t="shared" si="250"/>
        <v>0</v>
      </c>
      <c r="WOK71" s="26">
        <f t="shared" si="250"/>
        <v>0</v>
      </c>
      <c r="WOL71" s="26">
        <f t="shared" si="250"/>
        <v>0</v>
      </c>
      <c r="WOM71" s="26">
        <f t="shared" si="250"/>
        <v>0</v>
      </c>
      <c r="WON71" s="26">
        <f t="shared" si="250"/>
        <v>0</v>
      </c>
      <c r="WOO71" s="26">
        <f t="shared" si="250"/>
        <v>0</v>
      </c>
      <c r="WOP71" s="26">
        <f t="shared" si="250"/>
        <v>0</v>
      </c>
      <c r="WOQ71" s="26">
        <f t="shared" si="250"/>
        <v>0</v>
      </c>
      <c r="WOR71" s="26">
        <f t="shared" si="250"/>
        <v>0</v>
      </c>
      <c r="WOS71" s="26">
        <f t="shared" si="250"/>
        <v>0</v>
      </c>
      <c r="WOT71" s="26">
        <f t="shared" si="250"/>
        <v>0</v>
      </c>
      <c r="WOU71" s="26">
        <f t="shared" si="250"/>
        <v>0</v>
      </c>
      <c r="WOV71" s="26">
        <f t="shared" si="250"/>
        <v>0</v>
      </c>
      <c r="WOW71" s="26">
        <f t="shared" si="250"/>
        <v>0</v>
      </c>
      <c r="WOX71" s="26">
        <f t="shared" si="250"/>
        <v>0</v>
      </c>
      <c r="WOY71" s="26">
        <f t="shared" si="250"/>
        <v>0</v>
      </c>
      <c r="WOZ71" s="26">
        <f t="shared" si="250"/>
        <v>0</v>
      </c>
      <c r="WPA71" s="26">
        <f t="shared" si="250"/>
        <v>0</v>
      </c>
      <c r="WPB71" s="26">
        <f t="shared" si="250"/>
        <v>0</v>
      </c>
      <c r="WPC71" s="26">
        <f t="shared" si="250"/>
        <v>0</v>
      </c>
      <c r="WPD71" s="26">
        <f t="shared" si="250"/>
        <v>0</v>
      </c>
      <c r="WPE71" s="26">
        <f t="shared" si="250"/>
        <v>0</v>
      </c>
      <c r="WPF71" s="26">
        <f t="shared" si="250"/>
        <v>0</v>
      </c>
      <c r="WPG71" s="26">
        <f t="shared" si="250"/>
        <v>0</v>
      </c>
      <c r="WPH71" s="26">
        <f t="shared" si="250"/>
        <v>0</v>
      </c>
      <c r="WPI71" s="26">
        <f t="shared" si="250"/>
        <v>0</v>
      </c>
      <c r="WPJ71" s="26">
        <f t="shared" si="250"/>
        <v>0</v>
      </c>
      <c r="WPK71" s="26">
        <f t="shared" si="250"/>
        <v>0</v>
      </c>
      <c r="WPL71" s="26">
        <f t="shared" si="250"/>
        <v>0</v>
      </c>
      <c r="WPM71" s="26">
        <f t="shared" si="250"/>
        <v>0</v>
      </c>
      <c r="WPN71" s="26">
        <f t="shared" si="250"/>
        <v>0</v>
      </c>
      <c r="WPO71" s="26">
        <f t="shared" si="250"/>
        <v>0</v>
      </c>
      <c r="WPP71" s="26">
        <f t="shared" si="250"/>
        <v>0</v>
      </c>
      <c r="WPQ71" s="26">
        <f t="shared" si="250"/>
        <v>0</v>
      </c>
      <c r="WPR71" s="26">
        <f t="shared" si="250"/>
        <v>0</v>
      </c>
      <c r="WPS71" s="26">
        <f t="shared" si="250"/>
        <v>0</v>
      </c>
      <c r="WPT71" s="26">
        <f t="shared" si="250"/>
        <v>0</v>
      </c>
      <c r="WPU71" s="26">
        <f t="shared" si="250"/>
        <v>0</v>
      </c>
      <c r="WPV71" s="26">
        <f t="shared" si="250"/>
        <v>0</v>
      </c>
      <c r="WPW71" s="26">
        <f t="shared" si="250"/>
        <v>0</v>
      </c>
      <c r="WPX71" s="26">
        <f t="shared" si="250"/>
        <v>0</v>
      </c>
      <c r="WPY71" s="26">
        <f t="shared" si="250"/>
        <v>0</v>
      </c>
      <c r="WPZ71" s="26">
        <f t="shared" si="250"/>
        <v>0</v>
      </c>
      <c r="WQA71" s="26">
        <f t="shared" si="250"/>
        <v>0</v>
      </c>
      <c r="WQB71" s="26">
        <f t="shared" si="250"/>
        <v>0</v>
      </c>
      <c r="WQC71" s="26">
        <f t="shared" si="250"/>
        <v>0</v>
      </c>
      <c r="WQD71" s="26">
        <f t="shared" si="250"/>
        <v>0</v>
      </c>
      <c r="WQE71" s="26">
        <f t="shared" si="250"/>
        <v>0</v>
      </c>
      <c r="WQF71" s="26">
        <f t="shared" si="250"/>
        <v>0</v>
      </c>
      <c r="WQG71" s="26">
        <f t="shared" si="250"/>
        <v>0</v>
      </c>
      <c r="WQH71" s="26">
        <f t="shared" si="250"/>
        <v>0</v>
      </c>
      <c r="WQI71" s="26">
        <f t="shared" si="250"/>
        <v>0</v>
      </c>
      <c r="WQJ71" s="26">
        <f t="shared" si="250"/>
        <v>0</v>
      </c>
      <c r="WQK71" s="26">
        <f t="shared" si="250"/>
        <v>0</v>
      </c>
      <c r="WQL71" s="26">
        <f t="shared" si="250"/>
        <v>0</v>
      </c>
      <c r="WQM71" s="26">
        <f t="shared" si="250"/>
        <v>0</v>
      </c>
      <c r="WQN71" s="26">
        <f t="shared" si="250"/>
        <v>0</v>
      </c>
      <c r="WQO71" s="26">
        <f t="shared" ref="WQO71:WSZ71" si="251">SUM(WQO67:WQO70)</f>
        <v>0</v>
      </c>
      <c r="WQP71" s="26">
        <f t="shared" si="251"/>
        <v>0</v>
      </c>
      <c r="WQQ71" s="26">
        <f t="shared" si="251"/>
        <v>0</v>
      </c>
      <c r="WQR71" s="26">
        <f t="shared" si="251"/>
        <v>0</v>
      </c>
      <c r="WQS71" s="26">
        <f t="shared" si="251"/>
        <v>0</v>
      </c>
      <c r="WQT71" s="26">
        <f t="shared" si="251"/>
        <v>0</v>
      </c>
      <c r="WQU71" s="26">
        <f t="shared" si="251"/>
        <v>0</v>
      </c>
      <c r="WQV71" s="26">
        <f t="shared" si="251"/>
        <v>0</v>
      </c>
      <c r="WQW71" s="26">
        <f t="shared" si="251"/>
        <v>0</v>
      </c>
      <c r="WQX71" s="26">
        <f t="shared" si="251"/>
        <v>0</v>
      </c>
      <c r="WQY71" s="26">
        <f t="shared" si="251"/>
        <v>0</v>
      </c>
      <c r="WQZ71" s="26">
        <f t="shared" si="251"/>
        <v>0</v>
      </c>
      <c r="WRA71" s="26">
        <f t="shared" si="251"/>
        <v>0</v>
      </c>
      <c r="WRB71" s="26">
        <f t="shared" si="251"/>
        <v>0</v>
      </c>
      <c r="WRC71" s="26">
        <f t="shared" si="251"/>
        <v>0</v>
      </c>
      <c r="WRD71" s="26">
        <f t="shared" si="251"/>
        <v>0</v>
      </c>
      <c r="WRE71" s="26">
        <f t="shared" si="251"/>
        <v>0</v>
      </c>
      <c r="WRF71" s="26">
        <f t="shared" si="251"/>
        <v>0</v>
      </c>
      <c r="WRG71" s="26">
        <f t="shared" si="251"/>
        <v>0</v>
      </c>
      <c r="WRH71" s="26">
        <f t="shared" si="251"/>
        <v>0</v>
      </c>
      <c r="WRI71" s="26">
        <f t="shared" si="251"/>
        <v>0</v>
      </c>
      <c r="WRJ71" s="26">
        <f t="shared" si="251"/>
        <v>0</v>
      </c>
      <c r="WRK71" s="26">
        <f t="shared" si="251"/>
        <v>0</v>
      </c>
      <c r="WRL71" s="26">
        <f t="shared" si="251"/>
        <v>0</v>
      </c>
      <c r="WRM71" s="26">
        <f t="shared" si="251"/>
        <v>0</v>
      </c>
      <c r="WRN71" s="26">
        <f t="shared" si="251"/>
        <v>0</v>
      </c>
      <c r="WRO71" s="26">
        <f t="shared" si="251"/>
        <v>0</v>
      </c>
      <c r="WRP71" s="26">
        <f t="shared" si="251"/>
        <v>0</v>
      </c>
      <c r="WRQ71" s="26">
        <f t="shared" si="251"/>
        <v>0</v>
      </c>
      <c r="WRR71" s="26">
        <f t="shared" si="251"/>
        <v>0</v>
      </c>
      <c r="WRS71" s="26">
        <f t="shared" si="251"/>
        <v>0</v>
      </c>
      <c r="WRT71" s="26">
        <f t="shared" si="251"/>
        <v>0</v>
      </c>
      <c r="WRU71" s="26">
        <f t="shared" si="251"/>
        <v>0</v>
      </c>
      <c r="WRV71" s="26">
        <f t="shared" si="251"/>
        <v>0</v>
      </c>
      <c r="WRW71" s="26">
        <f t="shared" si="251"/>
        <v>0</v>
      </c>
      <c r="WRX71" s="26">
        <f t="shared" si="251"/>
        <v>0</v>
      </c>
      <c r="WRY71" s="26">
        <f t="shared" si="251"/>
        <v>0</v>
      </c>
      <c r="WRZ71" s="26">
        <f t="shared" si="251"/>
        <v>0</v>
      </c>
      <c r="WSA71" s="26">
        <f t="shared" si="251"/>
        <v>0</v>
      </c>
      <c r="WSB71" s="26">
        <f t="shared" si="251"/>
        <v>0</v>
      </c>
      <c r="WSC71" s="26">
        <f t="shared" si="251"/>
        <v>0</v>
      </c>
      <c r="WSD71" s="26">
        <f t="shared" si="251"/>
        <v>0</v>
      </c>
      <c r="WSE71" s="26">
        <f t="shared" si="251"/>
        <v>0</v>
      </c>
      <c r="WSF71" s="26">
        <f t="shared" si="251"/>
        <v>0</v>
      </c>
      <c r="WSG71" s="26">
        <f t="shared" si="251"/>
        <v>0</v>
      </c>
      <c r="WSH71" s="26">
        <f t="shared" si="251"/>
        <v>0</v>
      </c>
      <c r="WSI71" s="26">
        <f t="shared" si="251"/>
        <v>0</v>
      </c>
      <c r="WSJ71" s="26">
        <f t="shared" si="251"/>
        <v>0</v>
      </c>
      <c r="WSK71" s="26">
        <f t="shared" si="251"/>
        <v>0</v>
      </c>
      <c r="WSL71" s="26">
        <f t="shared" si="251"/>
        <v>0</v>
      </c>
      <c r="WSM71" s="26">
        <f t="shared" si="251"/>
        <v>0</v>
      </c>
      <c r="WSN71" s="26">
        <f t="shared" si="251"/>
        <v>0</v>
      </c>
      <c r="WSO71" s="26">
        <f t="shared" si="251"/>
        <v>0</v>
      </c>
      <c r="WSP71" s="26">
        <f t="shared" si="251"/>
        <v>0</v>
      </c>
      <c r="WSQ71" s="26">
        <f t="shared" si="251"/>
        <v>0</v>
      </c>
      <c r="WSR71" s="26">
        <f t="shared" si="251"/>
        <v>0</v>
      </c>
      <c r="WSS71" s="26">
        <f t="shared" si="251"/>
        <v>0</v>
      </c>
      <c r="WST71" s="26">
        <f t="shared" si="251"/>
        <v>0</v>
      </c>
      <c r="WSU71" s="26">
        <f t="shared" si="251"/>
        <v>0</v>
      </c>
      <c r="WSV71" s="26">
        <f t="shared" si="251"/>
        <v>0</v>
      </c>
      <c r="WSW71" s="26">
        <f t="shared" si="251"/>
        <v>0</v>
      </c>
      <c r="WSX71" s="26">
        <f t="shared" si="251"/>
        <v>0</v>
      </c>
      <c r="WSY71" s="26">
        <f t="shared" si="251"/>
        <v>0</v>
      </c>
      <c r="WSZ71" s="26">
        <f t="shared" si="251"/>
        <v>0</v>
      </c>
      <c r="WTA71" s="26">
        <f t="shared" ref="WTA71:WVL71" si="252">SUM(WTA67:WTA70)</f>
        <v>0</v>
      </c>
      <c r="WTB71" s="26">
        <f t="shared" si="252"/>
        <v>0</v>
      </c>
      <c r="WTC71" s="26">
        <f t="shared" si="252"/>
        <v>0</v>
      </c>
      <c r="WTD71" s="26">
        <f t="shared" si="252"/>
        <v>0</v>
      </c>
      <c r="WTE71" s="26">
        <f t="shared" si="252"/>
        <v>0</v>
      </c>
      <c r="WTF71" s="26">
        <f t="shared" si="252"/>
        <v>0</v>
      </c>
      <c r="WTG71" s="26">
        <f t="shared" si="252"/>
        <v>0</v>
      </c>
      <c r="WTH71" s="26">
        <f t="shared" si="252"/>
        <v>0</v>
      </c>
      <c r="WTI71" s="26">
        <f t="shared" si="252"/>
        <v>0</v>
      </c>
      <c r="WTJ71" s="26">
        <f t="shared" si="252"/>
        <v>0</v>
      </c>
      <c r="WTK71" s="26">
        <f t="shared" si="252"/>
        <v>0</v>
      </c>
      <c r="WTL71" s="26">
        <f t="shared" si="252"/>
        <v>0</v>
      </c>
      <c r="WTM71" s="26">
        <f t="shared" si="252"/>
        <v>0</v>
      </c>
      <c r="WTN71" s="26">
        <f t="shared" si="252"/>
        <v>0</v>
      </c>
      <c r="WTO71" s="26">
        <f t="shared" si="252"/>
        <v>0</v>
      </c>
      <c r="WTP71" s="26">
        <f t="shared" si="252"/>
        <v>0</v>
      </c>
      <c r="WTQ71" s="26">
        <f t="shared" si="252"/>
        <v>0</v>
      </c>
      <c r="WTR71" s="26">
        <f t="shared" si="252"/>
        <v>0</v>
      </c>
      <c r="WTS71" s="26">
        <f t="shared" si="252"/>
        <v>0</v>
      </c>
      <c r="WTT71" s="26">
        <f t="shared" si="252"/>
        <v>0</v>
      </c>
      <c r="WTU71" s="26">
        <f t="shared" si="252"/>
        <v>0</v>
      </c>
      <c r="WTV71" s="26">
        <f t="shared" si="252"/>
        <v>0</v>
      </c>
      <c r="WTW71" s="26">
        <f t="shared" si="252"/>
        <v>0</v>
      </c>
      <c r="WTX71" s="26">
        <f t="shared" si="252"/>
        <v>0</v>
      </c>
      <c r="WTY71" s="26">
        <f t="shared" si="252"/>
        <v>0</v>
      </c>
      <c r="WTZ71" s="26">
        <f t="shared" si="252"/>
        <v>0</v>
      </c>
      <c r="WUA71" s="26">
        <f t="shared" si="252"/>
        <v>0</v>
      </c>
      <c r="WUB71" s="26">
        <f t="shared" si="252"/>
        <v>0</v>
      </c>
      <c r="WUC71" s="26">
        <f t="shared" si="252"/>
        <v>0</v>
      </c>
      <c r="WUD71" s="26">
        <f t="shared" si="252"/>
        <v>0</v>
      </c>
      <c r="WUE71" s="26">
        <f t="shared" si="252"/>
        <v>0</v>
      </c>
      <c r="WUF71" s="26">
        <f t="shared" si="252"/>
        <v>0</v>
      </c>
      <c r="WUG71" s="26">
        <f t="shared" si="252"/>
        <v>0</v>
      </c>
      <c r="WUH71" s="26">
        <f t="shared" si="252"/>
        <v>0</v>
      </c>
      <c r="WUI71" s="26">
        <f t="shared" si="252"/>
        <v>0</v>
      </c>
      <c r="WUJ71" s="26">
        <f t="shared" si="252"/>
        <v>0</v>
      </c>
      <c r="WUK71" s="26">
        <f t="shared" si="252"/>
        <v>0</v>
      </c>
      <c r="WUL71" s="26">
        <f t="shared" si="252"/>
        <v>0</v>
      </c>
      <c r="WUM71" s="26">
        <f t="shared" si="252"/>
        <v>0</v>
      </c>
      <c r="WUN71" s="26">
        <f t="shared" si="252"/>
        <v>0</v>
      </c>
      <c r="WUO71" s="26">
        <f t="shared" si="252"/>
        <v>0</v>
      </c>
      <c r="WUP71" s="26">
        <f t="shared" si="252"/>
        <v>0</v>
      </c>
      <c r="WUQ71" s="26">
        <f t="shared" si="252"/>
        <v>0</v>
      </c>
      <c r="WUR71" s="26">
        <f t="shared" si="252"/>
        <v>0</v>
      </c>
      <c r="WUS71" s="26">
        <f t="shared" si="252"/>
        <v>0</v>
      </c>
      <c r="WUT71" s="26">
        <f t="shared" si="252"/>
        <v>0</v>
      </c>
      <c r="WUU71" s="26">
        <f t="shared" si="252"/>
        <v>0</v>
      </c>
      <c r="WUV71" s="26">
        <f t="shared" si="252"/>
        <v>0</v>
      </c>
      <c r="WUW71" s="26">
        <f t="shared" si="252"/>
        <v>0</v>
      </c>
      <c r="WUX71" s="26">
        <f t="shared" si="252"/>
        <v>0</v>
      </c>
      <c r="WUY71" s="26">
        <f t="shared" si="252"/>
        <v>0</v>
      </c>
      <c r="WUZ71" s="26">
        <f t="shared" si="252"/>
        <v>0</v>
      </c>
      <c r="WVA71" s="26">
        <f t="shared" si="252"/>
        <v>0</v>
      </c>
      <c r="WVB71" s="26">
        <f t="shared" si="252"/>
        <v>0</v>
      </c>
      <c r="WVC71" s="26">
        <f t="shared" si="252"/>
        <v>0</v>
      </c>
      <c r="WVD71" s="26">
        <f t="shared" si="252"/>
        <v>0</v>
      </c>
      <c r="WVE71" s="26">
        <f t="shared" si="252"/>
        <v>0</v>
      </c>
      <c r="WVF71" s="26">
        <f t="shared" si="252"/>
        <v>0</v>
      </c>
      <c r="WVG71" s="26">
        <f t="shared" si="252"/>
        <v>0</v>
      </c>
      <c r="WVH71" s="26">
        <f t="shared" si="252"/>
        <v>0</v>
      </c>
      <c r="WVI71" s="26">
        <f t="shared" si="252"/>
        <v>0</v>
      </c>
      <c r="WVJ71" s="26">
        <f t="shared" si="252"/>
        <v>0</v>
      </c>
      <c r="WVK71" s="26">
        <f t="shared" si="252"/>
        <v>0</v>
      </c>
      <c r="WVL71" s="26">
        <f t="shared" si="252"/>
        <v>0</v>
      </c>
      <c r="WVM71" s="26">
        <f t="shared" ref="WVM71:WXX71" si="253">SUM(WVM67:WVM70)</f>
        <v>0</v>
      </c>
      <c r="WVN71" s="26">
        <f t="shared" si="253"/>
        <v>0</v>
      </c>
      <c r="WVO71" s="26">
        <f t="shared" si="253"/>
        <v>0</v>
      </c>
      <c r="WVP71" s="26">
        <f t="shared" si="253"/>
        <v>0</v>
      </c>
      <c r="WVQ71" s="26">
        <f t="shared" si="253"/>
        <v>0</v>
      </c>
      <c r="WVR71" s="26">
        <f t="shared" si="253"/>
        <v>0</v>
      </c>
      <c r="WVS71" s="26">
        <f t="shared" si="253"/>
        <v>0</v>
      </c>
      <c r="WVT71" s="26">
        <f t="shared" si="253"/>
        <v>0</v>
      </c>
      <c r="WVU71" s="26">
        <f t="shared" si="253"/>
        <v>0</v>
      </c>
      <c r="WVV71" s="26">
        <f t="shared" si="253"/>
        <v>0</v>
      </c>
      <c r="WVW71" s="26">
        <f t="shared" si="253"/>
        <v>0</v>
      </c>
      <c r="WVX71" s="26">
        <f t="shared" si="253"/>
        <v>0</v>
      </c>
      <c r="WVY71" s="26">
        <f t="shared" si="253"/>
        <v>0</v>
      </c>
      <c r="WVZ71" s="26">
        <f t="shared" si="253"/>
        <v>0</v>
      </c>
      <c r="WWA71" s="26">
        <f t="shared" si="253"/>
        <v>0</v>
      </c>
      <c r="WWB71" s="26">
        <f t="shared" si="253"/>
        <v>0</v>
      </c>
      <c r="WWC71" s="26">
        <f t="shared" si="253"/>
        <v>0</v>
      </c>
      <c r="WWD71" s="26">
        <f t="shared" si="253"/>
        <v>0</v>
      </c>
      <c r="WWE71" s="26">
        <f t="shared" si="253"/>
        <v>0</v>
      </c>
      <c r="WWF71" s="26">
        <f t="shared" si="253"/>
        <v>0</v>
      </c>
      <c r="WWG71" s="26">
        <f t="shared" si="253"/>
        <v>0</v>
      </c>
      <c r="WWH71" s="26">
        <f t="shared" si="253"/>
        <v>0</v>
      </c>
      <c r="WWI71" s="26">
        <f t="shared" si="253"/>
        <v>0</v>
      </c>
      <c r="WWJ71" s="26">
        <f t="shared" si="253"/>
        <v>0</v>
      </c>
      <c r="WWK71" s="26">
        <f t="shared" si="253"/>
        <v>0</v>
      </c>
      <c r="WWL71" s="26">
        <f t="shared" si="253"/>
        <v>0</v>
      </c>
      <c r="WWM71" s="26">
        <f t="shared" si="253"/>
        <v>0</v>
      </c>
      <c r="WWN71" s="26">
        <f t="shared" si="253"/>
        <v>0</v>
      </c>
      <c r="WWO71" s="26">
        <f t="shared" si="253"/>
        <v>0</v>
      </c>
      <c r="WWP71" s="26">
        <f t="shared" si="253"/>
        <v>0</v>
      </c>
      <c r="WWQ71" s="26">
        <f t="shared" si="253"/>
        <v>0</v>
      </c>
      <c r="WWR71" s="26">
        <f t="shared" si="253"/>
        <v>0</v>
      </c>
      <c r="WWS71" s="26">
        <f t="shared" si="253"/>
        <v>0</v>
      </c>
      <c r="WWT71" s="26">
        <f t="shared" si="253"/>
        <v>0</v>
      </c>
      <c r="WWU71" s="26">
        <f t="shared" si="253"/>
        <v>0</v>
      </c>
      <c r="WWV71" s="26">
        <f t="shared" si="253"/>
        <v>0</v>
      </c>
      <c r="WWW71" s="26">
        <f t="shared" si="253"/>
        <v>0</v>
      </c>
      <c r="WWX71" s="26">
        <f t="shared" si="253"/>
        <v>0</v>
      </c>
      <c r="WWY71" s="26">
        <f t="shared" si="253"/>
        <v>0</v>
      </c>
      <c r="WWZ71" s="26">
        <f t="shared" si="253"/>
        <v>0</v>
      </c>
      <c r="WXA71" s="26">
        <f t="shared" si="253"/>
        <v>0</v>
      </c>
      <c r="WXB71" s="26">
        <f t="shared" si="253"/>
        <v>0</v>
      </c>
      <c r="WXC71" s="26">
        <f t="shared" si="253"/>
        <v>0</v>
      </c>
      <c r="WXD71" s="26">
        <f t="shared" si="253"/>
        <v>0</v>
      </c>
      <c r="WXE71" s="26">
        <f t="shared" si="253"/>
        <v>0</v>
      </c>
      <c r="WXF71" s="26">
        <f t="shared" si="253"/>
        <v>0</v>
      </c>
      <c r="WXG71" s="26">
        <f t="shared" si="253"/>
        <v>0</v>
      </c>
      <c r="WXH71" s="26">
        <f t="shared" si="253"/>
        <v>0</v>
      </c>
      <c r="WXI71" s="26">
        <f t="shared" si="253"/>
        <v>0</v>
      </c>
      <c r="WXJ71" s="26">
        <f t="shared" si="253"/>
        <v>0</v>
      </c>
      <c r="WXK71" s="26">
        <f t="shared" si="253"/>
        <v>0</v>
      </c>
      <c r="WXL71" s="26">
        <f t="shared" si="253"/>
        <v>0</v>
      </c>
      <c r="WXM71" s="26">
        <f t="shared" si="253"/>
        <v>0</v>
      </c>
      <c r="WXN71" s="26">
        <f t="shared" si="253"/>
        <v>0</v>
      </c>
      <c r="WXO71" s="26">
        <f t="shared" si="253"/>
        <v>0</v>
      </c>
      <c r="WXP71" s="26">
        <f t="shared" si="253"/>
        <v>0</v>
      </c>
      <c r="WXQ71" s="26">
        <f t="shared" si="253"/>
        <v>0</v>
      </c>
      <c r="WXR71" s="26">
        <f t="shared" si="253"/>
        <v>0</v>
      </c>
      <c r="WXS71" s="26">
        <f t="shared" si="253"/>
        <v>0</v>
      </c>
      <c r="WXT71" s="26">
        <f t="shared" si="253"/>
        <v>0</v>
      </c>
      <c r="WXU71" s="26">
        <f t="shared" si="253"/>
        <v>0</v>
      </c>
      <c r="WXV71" s="26">
        <f t="shared" si="253"/>
        <v>0</v>
      </c>
      <c r="WXW71" s="26">
        <f t="shared" si="253"/>
        <v>0</v>
      </c>
      <c r="WXX71" s="26">
        <f t="shared" si="253"/>
        <v>0</v>
      </c>
      <c r="WXY71" s="26">
        <f t="shared" ref="WXY71:XAJ71" si="254">SUM(WXY67:WXY70)</f>
        <v>0</v>
      </c>
      <c r="WXZ71" s="26">
        <f t="shared" si="254"/>
        <v>0</v>
      </c>
      <c r="WYA71" s="26">
        <f t="shared" si="254"/>
        <v>0</v>
      </c>
      <c r="WYB71" s="26">
        <f t="shared" si="254"/>
        <v>0</v>
      </c>
      <c r="WYC71" s="26">
        <f t="shared" si="254"/>
        <v>0</v>
      </c>
      <c r="WYD71" s="26">
        <f t="shared" si="254"/>
        <v>0</v>
      </c>
      <c r="WYE71" s="26">
        <f t="shared" si="254"/>
        <v>0</v>
      </c>
      <c r="WYF71" s="26">
        <f t="shared" si="254"/>
        <v>0</v>
      </c>
      <c r="WYG71" s="26">
        <f t="shared" si="254"/>
        <v>0</v>
      </c>
      <c r="WYH71" s="26">
        <f t="shared" si="254"/>
        <v>0</v>
      </c>
      <c r="WYI71" s="26">
        <f t="shared" si="254"/>
        <v>0</v>
      </c>
      <c r="WYJ71" s="26">
        <f t="shared" si="254"/>
        <v>0</v>
      </c>
      <c r="WYK71" s="26">
        <f t="shared" si="254"/>
        <v>0</v>
      </c>
      <c r="WYL71" s="26">
        <f t="shared" si="254"/>
        <v>0</v>
      </c>
      <c r="WYM71" s="26">
        <f t="shared" si="254"/>
        <v>0</v>
      </c>
      <c r="WYN71" s="26">
        <f t="shared" si="254"/>
        <v>0</v>
      </c>
      <c r="WYO71" s="26">
        <f t="shared" si="254"/>
        <v>0</v>
      </c>
      <c r="WYP71" s="26">
        <f t="shared" si="254"/>
        <v>0</v>
      </c>
      <c r="WYQ71" s="26">
        <f t="shared" si="254"/>
        <v>0</v>
      </c>
      <c r="WYR71" s="26">
        <f t="shared" si="254"/>
        <v>0</v>
      </c>
      <c r="WYS71" s="26">
        <f t="shared" si="254"/>
        <v>0</v>
      </c>
      <c r="WYT71" s="26">
        <f t="shared" si="254"/>
        <v>0</v>
      </c>
      <c r="WYU71" s="26">
        <f t="shared" si="254"/>
        <v>0</v>
      </c>
      <c r="WYV71" s="26">
        <f t="shared" si="254"/>
        <v>0</v>
      </c>
      <c r="WYW71" s="26">
        <f t="shared" si="254"/>
        <v>0</v>
      </c>
      <c r="WYX71" s="26">
        <f t="shared" si="254"/>
        <v>0</v>
      </c>
      <c r="WYY71" s="26">
        <f t="shared" si="254"/>
        <v>0</v>
      </c>
      <c r="WYZ71" s="26">
        <f t="shared" si="254"/>
        <v>0</v>
      </c>
      <c r="WZA71" s="26">
        <f t="shared" si="254"/>
        <v>0</v>
      </c>
      <c r="WZB71" s="26">
        <f t="shared" si="254"/>
        <v>0</v>
      </c>
      <c r="WZC71" s="26">
        <f t="shared" si="254"/>
        <v>0</v>
      </c>
      <c r="WZD71" s="26">
        <f t="shared" si="254"/>
        <v>0</v>
      </c>
      <c r="WZE71" s="26">
        <f t="shared" si="254"/>
        <v>0</v>
      </c>
      <c r="WZF71" s="26">
        <f t="shared" si="254"/>
        <v>0</v>
      </c>
      <c r="WZG71" s="26">
        <f t="shared" si="254"/>
        <v>0</v>
      </c>
      <c r="WZH71" s="26">
        <f t="shared" si="254"/>
        <v>0</v>
      </c>
      <c r="WZI71" s="26">
        <f t="shared" si="254"/>
        <v>0</v>
      </c>
      <c r="WZJ71" s="26">
        <f t="shared" si="254"/>
        <v>0</v>
      </c>
      <c r="WZK71" s="26">
        <f t="shared" si="254"/>
        <v>0</v>
      </c>
      <c r="WZL71" s="26">
        <f t="shared" si="254"/>
        <v>0</v>
      </c>
      <c r="WZM71" s="26">
        <f t="shared" si="254"/>
        <v>0</v>
      </c>
      <c r="WZN71" s="26">
        <f t="shared" si="254"/>
        <v>0</v>
      </c>
      <c r="WZO71" s="26">
        <f t="shared" si="254"/>
        <v>0</v>
      </c>
      <c r="WZP71" s="26">
        <f t="shared" si="254"/>
        <v>0</v>
      </c>
      <c r="WZQ71" s="26">
        <f t="shared" si="254"/>
        <v>0</v>
      </c>
      <c r="WZR71" s="26">
        <f t="shared" si="254"/>
        <v>0</v>
      </c>
      <c r="WZS71" s="26">
        <f t="shared" si="254"/>
        <v>0</v>
      </c>
      <c r="WZT71" s="26">
        <f t="shared" si="254"/>
        <v>0</v>
      </c>
      <c r="WZU71" s="26">
        <f t="shared" si="254"/>
        <v>0</v>
      </c>
      <c r="WZV71" s="26">
        <f t="shared" si="254"/>
        <v>0</v>
      </c>
      <c r="WZW71" s="26">
        <f t="shared" si="254"/>
        <v>0</v>
      </c>
      <c r="WZX71" s="26">
        <f t="shared" si="254"/>
        <v>0</v>
      </c>
      <c r="WZY71" s="26">
        <f t="shared" si="254"/>
        <v>0</v>
      </c>
      <c r="WZZ71" s="26">
        <f t="shared" si="254"/>
        <v>0</v>
      </c>
      <c r="XAA71" s="26">
        <f t="shared" si="254"/>
        <v>0</v>
      </c>
      <c r="XAB71" s="26">
        <f t="shared" si="254"/>
        <v>0</v>
      </c>
      <c r="XAC71" s="26">
        <f t="shared" si="254"/>
        <v>0</v>
      </c>
      <c r="XAD71" s="26">
        <f t="shared" si="254"/>
        <v>0</v>
      </c>
      <c r="XAE71" s="26">
        <f t="shared" si="254"/>
        <v>0</v>
      </c>
      <c r="XAF71" s="26">
        <f t="shared" si="254"/>
        <v>0</v>
      </c>
      <c r="XAG71" s="26">
        <f t="shared" si="254"/>
        <v>0</v>
      </c>
      <c r="XAH71" s="26">
        <f t="shared" si="254"/>
        <v>0</v>
      </c>
      <c r="XAI71" s="26">
        <f t="shared" si="254"/>
        <v>0</v>
      </c>
      <c r="XAJ71" s="26">
        <f t="shared" si="254"/>
        <v>0</v>
      </c>
      <c r="XAK71" s="26">
        <f t="shared" ref="XAK71:XCV71" si="255">SUM(XAK67:XAK70)</f>
        <v>0</v>
      </c>
      <c r="XAL71" s="26">
        <f t="shared" si="255"/>
        <v>0</v>
      </c>
      <c r="XAM71" s="26">
        <f t="shared" si="255"/>
        <v>0</v>
      </c>
      <c r="XAN71" s="26">
        <f t="shared" si="255"/>
        <v>0</v>
      </c>
      <c r="XAO71" s="26">
        <f t="shared" si="255"/>
        <v>0</v>
      </c>
      <c r="XAP71" s="26">
        <f t="shared" si="255"/>
        <v>0</v>
      </c>
      <c r="XAQ71" s="26">
        <f t="shared" si="255"/>
        <v>0</v>
      </c>
      <c r="XAR71" s="26">
        <f t="shared" si="255"/>
        <v>0</v>
      </c>
      <c r="XAS71" s="26">
        <f t="shared" si="255"/>
        <v>0</v>
      </c>
      <c r="XAT71" s="26">
        <f t="shared" si="255"/>
        <v>0</v>
      </c>
      <c r="XAU71" s="26">
        <f t="shared" si="255"/>
        <v>0</v>
      </c>
      <c r="XAV71" s="26">
        <f t="shared" si="255"/>
        <v>0</v>
      </c>
      <c r="XAW71" s="26">
        <f t="shared" si="255"/>
        <v>0</v>
      </c>
      <c r="XAX71" s="26">
        <f t="shared" si="255"/>
        <v>0</v>
      </c>
      <c r="XAY71" s="26">
        <f t="shared" si="255"/>
        <v>0</v>
      </c>
      <c r="XAZ71" s="26">
        <f t="shared" si="255"/>
        <v>0</v>
      </c>
      <c r="XBA71" s="26">
        <f t="shared" si="255"/>
        <v>0</v>
      </c>
      <c r="XBB71" s="26">
        <f t="shared" si="255"/>
        <v>0</v>
      </c>
      <c r="XBC71" s="26">
        <f t="shared" si="255"/>
        <v>0</v>
      </c>
      <c r="XBD71" s="26">
        <f t="shared" si="255"/>
        <v>0</v>
      </c>
      <c r="XBE71" s="26">
        <f t="shared" si="255"/>
        <v>0</v>
      </c>
      <c r="XBF71" s="26">
        <f t="shared" si="255"/>
        <v>0</v>
      </c>
      <c r="XBG71" s="26">
        <f t="shared" si="255"/>
        <v>0</v>
      </c>
      <c r="XBH71" s="26">
        <f t="shared" si="255"/>
        <v>0</v>
      </c>
      <c r="XBI71" s="26">
        <f t="shared" si="255"/>
        <v>0</v>
      </c>
      <c r="XBJ71" s="26">
        <f t="shared" si="255"/>
        <v>0</v>
      </c>
      <c r="XBK71" s="26">
        <f t="shared" si="255"/>
        <v>0</v>
      </c>
      <c r="XBL71" s="26">
        <f t="shared" si="255"/>
        <v>0</v>
      </c>
      <c r="XBM71" s="26">
        <f t="shared" si="255"/>
        <v>0</v>
      </c>
      <c r="XBN71" s="26">
        <f t="shared" si="255"/>
        <v>0</v>
      </c>
      <c r="XBO71" s="26">
        <f t="shared" si="255"/>
        <v>0</v>
      </c>
      <c r="XBP71" s="26">
        <f t="shared" si="255"/>
        <v>0</v>
      </c>
      <c r="XBQ71" s="26">
        <f t="shared" si="255"/>
        <v>0</v>
      </c>
      <c r="XBR71" s="26">
        <f t="shared" si="255"/>
        <v>0</v>
      </c>
      <c r="XBS71" s="26">
        <f t="shared" si="255"/>
        <v>0</v>
      </c>
      <c r="XBT71" s="26">
        <f t="shared" si="255"/>
        <v>0</v>
      </c>
      <c r="XBU71" s="26">
        <f t="shared" si="255"/>
        <v>0</v>
      </c>
      <c r="XBV71" s="26">
        <f t="shared" si="255"/>
        <v>0</v>
      </c>
      <c r="XBW71" s="26">
        <f t="shared" si="255"/>
        <v>0</v>
      </c>
      <c r="XBX71" s="26">
        <f t="shared" si="255"/>
        <v>0</v>
      </c>
      <c r="XBY71" s="26">
        <f t="shared" si="255"/>
        <v>0</v>
      </c>
      <c r="XBZ71" s="26">
        <f t="shared" si="255"/>
        <v>0</v>
      </c>
      <c r="XCA71" s="26">
        <f t="shared" si="255"/>
        <v>0</v>
      </c>
      <c r="XCB71" s="26">
        <f t="shared" si="255"/>
        <v>0</v>
      </c>
      <c r="XCC71" s="26">
        <f t="shared" si="255"/>
        <v>0</v>
      </c>
      <c r="XCD71" s="26">
        <f t="shared" si="255"/>
        <v>0</v>
      </c>
      <c r="XCE71" s="26">
        <f t="shared" si="255"/>
        <v>0</v>
      </c>
      <c r="XCF71" s="26">
        <f t="shared" si="255"/>
        <v>0</v>
      </c>
      <c r="XCG71" s="26">
        <f t="shared" si="255"/>
        <v>0</v>
      </c>
      <c r="XCH71" s="26">
        <f t="shared" si="255"/>
        <v>0</v>
      </c>
      <c r="XCI71" s="26">
        <f t="shared" si="255"/>
        <v>0</v>
      </c>
      <c r="XCJ71" s="26">
        <f t="shared" si="255"/>
        <v>0</v>
      </c>
      <c r="XCK71" s="26">
        <f t="shared" si="255"/>
        <v>0</v>
      </c>
      <c r="XCL71" s="26">
        <f t="shared" si="255"/>
        <v>0</v>
      </c>
      <c r="XCM71" s="26">
        <f t="shared" si="255"/>
        <v>0</v>
      </c>
      <c r="XCN71" s="26">
        <f t="shared" si="255"/>
        <v>0</v>
      </c>
      <c r="XCO71" s="26">
        <f t="shared" si="255"/>
        <v>0</v>
      </c>
      <c r="XCP71" s="26">
        <f t="shared" si="255"/>
        <v>0</v>
      </c>
      <c r="XCQ71" s="26">
        <f t="shared" si="255"/>
        <v>0</v>
      </c>
      <c r="XCR71" s="26">
        <f t="shared" si="255"/>
        <v>0</v>
      </c>
      <c r="XCS71" s="26">
        <f t="shared" si="255"/>
        <v>0</v>
      </c>
      <c r="XCT71" s="26">
        <f t="shared" si="255"/>
        <v>0</v>
      </c>
      <c r="XCU71" s="26">
        <f t="shared" si="255"/>
        <v>0</v>
      </c>
      <c r="XCV71" s="26">
        <f t="shared" si="255"/>
        <v>0</v>
      </c>
      <c r="XCW71" s="26">
        <f t="shared" ref="XCW71:XFD71" si="256">SUM(XCW67:XCW70)</f>
        <v>0</v>
      </c>
      <c r="XCX71" s="26">
        <f t="shared" si="256"/>
        <v>0</v>
      </c>
      <c r="XCY71" s="26">
        <f t="shared" si="256"/>
        <v>0</v>
      </c>
      <c r="XCZ71" s="26">
        <f t="shared" si="256"/>
        <v>0</v>
      </c>
      <c r="XDA71" s="26">
        <f t="shared" si="256"/>
        <v>0</v>
      </c>
      <c r="XDB71" s="26">
        <f t="shared" si="256"/>
        <v>0</v>
      </c>
      <c r="XDC71" s="26">
        <f t="shared" si="256"/>
        <v>0</v>
      </c>
      <c r="XDD71" s="26">
        <f t="shared" si="256"/>
        <v>0</v>
      </c>
      <c r="XDE71" s="26">
        <f t="shared" si="256"/>
        <v>0</v>
      </c>
      <c r="XDF71" s="26">
        <f t="shared" si="256"/>
        <v>0</v>
      </c>
      <c r="XDG71" s="26">
        <f t="shared" si="256"/>
        <v>0</v>
      </c>
      <c r="XDH71" s="26">
        <f t="shared" si="256"/>
        <v>0</v>
      </c>
      <c r="XDI71" s="26">
        <f t="shared" si="256"/>
        <v>0</v>
      </c>
      <c r="XDJ71" s="26">
        <f t="shared" si="256"/>
        <v>0</v>
      </c>
      <c r="XDK71" s="26">
        <f t="shared" si="256"/>
        <v>0</v>
      </c>
      <c r="XDL71" s="26">
        <f t="shared" si="256"/>
        <v>0</v>
      </c>
      <c r="XDM71" s="26">
        <f t="shared" si="256"/>
        <v>0</v>
      </c>
      <c r="XDN71" s="26">
        <f t="shared" si="256"/>
        <v>0</v>
      </c>
      <c r="XDO71" s="26">
        <f t="shared" si="256"/>
        <v>0</v>
      </c>
      <c r="XDP71" s="26">
        <f t="shared" si="256"/>
        <v>0</v>
      </c>
      <c r="XDQ71" s="26">
        <f t="shared" si="256"/>
        <v>0</v>
      </c>
      <c r="XDR71" s="26">
        <f t="shared" si="256"/>
        <v>0</v>
      </c>
      <c r="XDS71" s="26">
        <f t="shared" si="256"/>
        <v>0</v>
      </c>
      <c r="XDT71" s="26">
        <f t="shared" si="256"/>
        <v>0</v>
      </c>
      <c r="XDU71" s="26">
        <f t="shared" si="256"/>
        <v>0</v>
      </c>
      <c r="XDV71" s="26">
        <f t="shared" si="256"/>
        <v>0</v>
      </c>
      <c r="XDW71" s="26">
        <f t="shared" si="256"/>
        <v>0</v>
      </c>
      <c r="XDX71" s="26">
        <f t="shared" si="256"/>
        <v>0</v>
      </c>
      <c r="XDY71" s="26">
        <f t="shared" si="256"/>
        <v>0</v>
      </c>
      <c r="XDZ71" s="26">
        <f t="shared" si="256"/>
        <v>0</v>
      </c>
      <c r="XEA71" s="26">
        <f t="shared" si="256"/>
        <v>0</v>
      </c>
      <c r="XEB71" s="26">
        <f t="shared" si="256"/>
        <v>0</v>
      </c>
      <c r="XEC71" s="26">
        <f t="shared" si="256"/>
        <v>0</v>
      </c>
      <c r="XED71" s="26">
        <f t="shared" si="256"/>
        <v>0</v>
      </c>
      <c r="XEE71" s="26">
        <f t="shared" si="256"/>
        <v>0</v>
      </c>
      <c r="XEF71" s="26">
        <f t="shared" si="256"/>
        <v>0</v>
      </c>
      <c r="XEG71" s="26">
        <f t="shared" si="256"/>
        <v>0</v>
      </c>
      <c r="XEH71" s="26">
        <f t="shared" si="256"/>
        <v>0</v>
      </c>
      <c r="XEI71" s="26">
        <f t="shared" si="256"/>
        <v>0</v>
      </c>
      <c r="XEJ71" s="26">
        <f t="shared" si="256"/>
        <v>0</v>
      </c>
      <c r="XEK71" s="26">
        <f t="shared" si="256"/>
        <v>0</v>
      </c>
      <c r="XEL71" s="26">
        <f t="shared" si="256"/>
        <v>0</v>
      </c>
      <c r="XEM71" s="26">
        <f t="shared" si="256"/>
        <v>0</v>
      </c>
      <c r="XEN71" s="26">
        <f t="shared" si="256"/>
        <v>0</v>
      </c>
      <c r="XEO71" s="26">
        <f t="shared" si="256"/>
        <v>0</v>
      </c>
      <c r="XEP71" s="26">
        <f t="shared" si="256"/>
        <v>0</v>
      </c>
      <c r="XEQ71" s="26">
        <f t="shared" si="256"/>
        <v>0</v>
      </c>
      <c r="XER71" s="26">
        <f t="shared" si="256"/>
        <v>0</v>
      </c>
      <c r="XES71" s="26">
        <f t="shared" si="256"/>
        <v>0</v>
      </c>
      <c r="XET71" s="26">
        <f t="shared" si="256"/>
        <v>0</v>
      </c>
      <c r="XEU71" s="26">
        <f t="shared" si="256"/>
        <v>0</v>
      </c>
      <c r="XEV71" s="26">
        <f t="shared" si="256"/>
        <v>0</v>
      </c>
      <c r="XEW71" s="26">
        <f t="shared" si="256"/>
        <v>0</v>
      </c>
      <c r="XEX71" s="26">
        <f t="shared" si="256"/>
        <v>0</v>
      </c>
      <c r="XEY71" s="26">
        <f t="shared" si="256"/>
        <v>0</v>
      </c>
      <c r="XEZ71" s="26">
        <f t="shared" si="256"/>
        <v>0</v>
      </c>
      <c r="XFA71" s="26">
        <f t="shared" si="256"/>
        <v>0</v>
      </c>
      <c r="XFB71" s="26">
        <f t="shared" si="256"/>
        <v>0</v>
      </c>
      <c r="XFC71" s="26">
        <f t="shared" si="256"/>
        <v>0</v>
      </c>
      <c r="XFD71" s="26">
        <f t="shared" si="256"/>
        <v>0</v>
      </c>
    </row>
    <row r="72" spans="1:16384" s="22" customFormat="1">
      <c r="A72" s="1"/>
      <c r="B72" s="48" t="s">
        <v>747</v>
      </c>
      <c r="C72" s="48"/>
      <c r="D72" s="48"/>
      <c r="E72" s="48"/>
      <c r="F72" s="48"/>
      <c r="G72" s="48"/>
      <c r="H72" s="132"/>
    </row>
    <row r="73" spans="1:16384">
      <c r="A73" s="22"/>
      <c r="B73" s="48" t="s">
        <v>748</v>
      </c>
      <c r="C73" s="48"/>
      <c r="D73" s="48"/>
      <c r="E73" s="48"/>
      <c r="F73" s="48"/>
      <c r="G73" s="48"/>
      <c r="H73" s="162"/>
    </row>
    <row r="74" spans="1:16384">
      <c r="B74" s="48" t="s">
        <v>749</v>
      </c>
      <c r="C74" s="48"/>
      <c r="D74" s="48"/>
      <c r="E74" s="48"/>
      <c r="F74" s="48"/>
      <c r="G74" s="48"/>
      <c r="H74" s="48"/>
    </row>
    <row r="75" spans="1:16384">
      <c r="B75" s="48"/>
      <c r="C75" s="48"/>
      <c r="D75" s="48"/>
      <c r="E75" s="48"/>
      <c r="F75" s="48"/>
      <c r="G75" s="48"/>
      <c r="H75" s="132"/>
    </row>
    <row r="76" spans="1:16384">
      <c r="B76" s="48"/>
      <c r="C76" s="48"/>
      <c r="D76" s="48"/>
      <c r="E76" s="48"/>
      <c r="F76" s="48"/>
      <c r="G76" s="48"/>
      <c r="H76" s="48"/>
    </row>
    <row r="77" spans="1:16384">
      <c r="B77" s="48" t="s">
        <v>699</v>
      </c>
      <c r="C77" s="48"/>
      <c r="D77" s="48"/>
      <c r="E77" s="48"/>
      <c r="F77" s="48"/>
      <c r="G77" s="48"/>
      <c r="H77" s="48"/>
    </row>
    <row r="78" spans="1:16384">
      <c r="B78" s="48" t="s">
        <v>700</v>
      </c>
      <c r="C78" s="48"/>
      <c r="D78" s="48"/>
      <c r="E78" s="48"/>
      <c r="F78" s="48"/>
      <c r="G78" s="48"/>
      <c r="H78" s="48"/>
    </row>
    <row r="79" spans="1:16384">
      <c r="B79" s="48" t="s">
        <v>701</v>
      </c>
      <c r="C79" s="48"/>
      <c r="D79" s="48"/>
      <c r="E79" s="48"/>
      <c r="F79" s="48"/>
      <c r="G79" s="48"/>
      <c r="H79" s="48"/>
    </row>
    <row r="80" spans="1:16384" hidden="1">
      <c r="B80" s="48" t="s">
        <v>702</v>
      </c>
      <c r="C80" s="48"/>
      <c r="D80" s="48"/>
      <c r="E80" s="48"/>
      <c r="F80" s="48"/>
      <c r="G80" s="48"/>
      <c r="H80" s="48"/>
    </row>
    <row r="779" spans="2:3" hidden="1">
      <c r="B779" s="1" t="s">
        <v>48</v>
      </c>
    </row>
    <row r="780" spans="2:3" hidden="1">
      <c r="B780" s="1" t="s">
        <v>49</v>
      </c>
      <c r="C780" s="1">
        <v>6</v>
      </c>
    </row>
    <row r="781" spans="2:3" hidden="1">
      <c r="B781" s="1" t="s">
        <v>50</v>
      </c>
      <c r="C781" s="1">
        <v>1</v>
      </c>
    </row>
    <row r="782" spans="2:3" hidden="1">
      <c r="B782" s="1" t="s">
        <v>51</v>
      </c>
      <c r="C782" s="1">
        <v>1</v>
      </c>
    </row>
    <row r="783" spans="2:3" hidden="1">
      <c r="B783" s="1" t="s">
        <v>52</v>
      </c>
      <c r="C783" s="1">
        <v>2</v>
      </c>
    </row>
    <row r="784" spans="2:3" hidden="1">
      <c r="B784" s="1" t="s">
        <v>53</v>
      </c>
      <c r="C784" s="1">
        <v>1</v>
      </c>
    </row>
    <row r="785" spans="2:3" hidden="1">
      <c r="B785" s="1" t="s">
        <v>54</v>
      </c>
      <c r="C785" s="1">
        <v>0</v>
      </c>
    </row>
    <row r="786" spans="2:3" hidden="1">
      <c r="B786" s="1" t="s">
        <v>55</v>
      </c>
      <c r="C786" s="1">
        <v>0</v>
      </c>
    </row>
    <row r="787" spans="2:3" hidden="1">
      <c r="B787" s="1" t="s">
        <v>56</v>
      </c>
      <c r="C787" s="1">
        <v>0</v>
      </c>
    </row>
    <row r="788" spans="2:3" hidden="1">
      <c r="B788" s="1" t="s">
        <v>57</v>
      </c>
      <c r="C788" s="1">
        <v>0</v>
      </c>
    </row>
    <row r="789" spans="2:3" hidden="1">
      <c r="B789" s="1" t="s">
        <v>58</v>
      </c>
      <c r="C789" s="1">
        <v>0</v>
      </c>
    </row>
    <row r="790" spans="2:3" hidden="1">
      <c r="B790" s="1" t="s">
        <v>59</v>
      </c>
      <c r="C790" s="1">
        <v>0</v>
      </c>
    </row>
    <row r="791" spans="2:3" hidden="1">
      <c r="B791" s="1" t="s">
        <v>60</v>
      </c>
      <c r="C791" s="1" t="b">
        <v>1</v>
      </c>
    </row>
    <row r="792" spans="2:3" hidden="1">
      <c r="B792" s="1" t="s">
        <v>61</v>
      </c>
      <c r="C792" s="1">
        <v>0</v>
      </c>
    </row>
    <row r="793" spans="2:3" hidden="1">
      <c r="B793" s="1" t="s">
        <v>62</v>
      </c>
      <c r="C793" s="1" t="b">
        <v>1</v>
      </c>
    </row>
    <row r="794" spans="2:3" hidden="1">
      <c r="B794" s="1" t="s">
        <v>63</v>
      </c>
      <c r="C794" s="1">
        <v>0</v>
      </c>
    </row>
    <row r="795" spans="2:3" hidden="1">
      <c r="B795" s="1" t="s">
        <v>64</v>
      </c>
      <c r="C795" s="1">
        <v>0</v>
      </c>
    </row>
    <row r="796" spans="2:3" hidden="1">
      <c r="B796" s="1" t="s">
        <v>65</v>
      </c>
      <c r="C796" s="1">
        <v>0</v>
      </c>
    </row>
    <row r="797" spans="2:3" hidden="1">
      <c r="B797" s="1" t="s">
        <v>66</v>
      </c>
      <c r="C797" s="1">
        <v>0</v>
      </c>
    </row>
    <row r="798" spans="2:3" hidden="1">
      <c r="B798" s="1" t="s">
        <v>67</v>
      </c>
      <c r="C798" s="1">
        <v>0</v>
      </c>
    </row>
    <row r="799" spans="2:3" hidden="1">
      <c r="B799" s="1" t="s">
        <v>68</v>
      </c>
      <c r="C799" s="1">
        <v>0</v>
      </c>
    </row>
    <row r="800" spans="2:3" hidden="1">
      <c r="B800" s="1" t="s">
        <v>69</v>
      </c>
      <c r="C800" s="1">
        <v>0</v>
      </c>
    </row>
    <row r="801" spans="2:3" hidden="1">
      <c r="B801" s="1" t="s">
        <v>70</v>
      </c>
      <c r="C801" s="1" t="s">
        <v>71</v>
      </c>
    </row>
    <row r="802" spans="2:3" hidden="1">
      <c r="B802" s="1" t="s">
        <v>72</v>
      </c>
      <c r="C802" s="1">
        <v>100</v>
      </c>
    </row>
    <row r="803" spans="2:3" hidden="1">
      <c r="B803" s="1" t="s">
        <v>73</v>
      </c>
      <c r="C803" s="1">
        <v>55</v>
      </c>
    </row>
    <row r="804" spans="2:3" hidden="1">
      <c r="B804" s="1" t="s">
        <v>74</v>
      </c>
      <c r="C804" s="1">
        <v>5.3</v>
      </c>
    </row>
    <row r="805" spans="2:3" hidden="1">
      <c r="B805" s="1" t="s">
        <v>75</v>
      </c>
      <c r="C805" s="1">
        <v>0</v>
      </c>
    </row>
    <row r="806" spans="2:3" hidden="1">
      <c r="B806" s="1" t="s">
        <v>76</v>
      </c>
      <c r="C806" s="1">
        <v>0</v>
      </c>
    </row>
    <row r="807" spans="2:3" hidden="1">
      <c r="B807" s="1" t="s">
        <v>77</v>
      </c>
      <c r="C807" s="1">
        <v>0</v>
      </c>
    </row>
    <row r="808" spans="2:3" hidden="1">
      <c r="B808" s="1" t="s">
        <v>78</v>
      </c>
      <c r="C808" s="1">
        <v>0</v>
      </c>
    </row>
    <row r="809" spans="2:3" hidden="1">
      <c r="B809" s="1" t="s">
        <v>79</v>
      </c>
      <c r="C809" s="1">
        <v>0</v>
      </c>
    </row>
    <row r="810" spans="2:3" hidden="1">
      <c r="B810" s="1" t="s">
        <v>80</v>
      </c>
      <c r="C810" s="1">
        <v>0</v>
      </c>
    </row>
    <row r="811" spans="2:3" hidden="1">
      <c r="B811" s="1" t="s">
        <v>81</v>
      </c>
      <c r="C811" s="1">
        <v>0</v>
      </c>
    </row>
    <row r="812" spans="2:3" hidden="1">
      <c r="B812" s="1" t="s">
        <v>82</v>
      </c>
      <c r="C812" s="1">
        <v>18</v>
      </c>
    </row>
    <row r="813" spans="2:3" hidden="1">
      <c r="B813" s="1" t="s">
        <v>83</v>
      </c>
      <c r="C813" s="1">
        <v>0</v>
      </c>
    </row>
    <row r="814" spans="2:3" hidden="1">
      <c r="B814" s="1" t="s">
        <v>84</v>
      </c>
      <c r="C814" s="1">
        <v>0</v>
      </c>
    </row>
    <row r="815" spans="2:3" hidden="1">
      <c r="B815" s="1" t="s">
        <v>85</v>
      </c>
      <c r="C815" s="1">
        <v>0</v>
      </c>
    </row>
    <row r="816" spans="2:3" hidden="1">
      <c r="B816" s="1" t="s">
        <v>86</v>
      </c>
      <c r="C816" s="1">
        <v>0</v>
      </c>
    </row>
    <row r="817" spans="2:3" hidden="1">
      <c r="B817" s="1" t="s">
        <v>87</v>
      </c>
      <c r="C817" s="1">
        <v>0</v>
      </c>
    </row>
    <row r="818" spans="2:3" hidden="1">
      <c r="B818" s="1" t="s">
        <v>88</v>
      </c>
      <c r="C818" s="1">
        <v>100</v>
      </c>
    </row>
    <row r="819" spans="2:3" hidden="1">
      <c r="B819" s="1" t="s">
        <v>89</v>
      </c>
      <c r="C819" s="1">
        <v>0</v>
      </c>
    </row>
    <row r="820" spans="2:3" hidden="1">
      <c r="B820" s="1" t="s">
        <v>90</v>
      </c>
      <c r="C820" s="1">
        <v>0</v>
      </c>
    </row>
    <row r="821" spans="2:3" hidden="1">
      <c r="B821" s="1" t="s">
        <v>91</v>
      </c>
      <c r="C821" s="1">
        <v>0</v>
      </c>
    </row>
    <row r="822" spans="2:3" hidden="1">
      <c r="B822" s="1" t="s">
        <v>92</v>
      </c>
      <c r="C822" s="1">
        <v>75</v>
      </c>
    </row>
    <row r="823" spans="2:3" hidden="1">
      <c r="B823" s="1" t="s">
        <v>93</v>
      </c>
      <c r="C823" s="1">
        <v>0</v>
      </c>
    </row>
    <row r="824" spans="2:3" hidden="1">
      <c r="B824" s="1" t="s">
        <v>94</v>
      </c>
      <c r="C824" s="1">
        <v>35</v>
      </c>
    </row>
    <row r="825" spans="2:3" hidden="1">
      <c r="B825" s="1" t="s">
        <v>95</v>
      </c>
      <c r="C825" s="1">
        <v>20</v>
      </c>
    </row>
    <row r="826" spans="2:3" hidden="1">
      <c r="B826" s="1" t="s">
        <v>96</v>
      </c>
      <c r="C826" s="1">
        <v>0.5</v>
      </c>
    </row>
    <row r="827" spans="2:3" hidden="1">
      <c r="B827" s="1" t="s">
        <v>97</v>
      </c>
      <c r="C827" s="1">
        <v>10</v>
      </c>
    </row>
    <row r="828" spans="2:3" hidden="1">
      <c r="B828" s="1" t="s">
        <v>98</v>
      </c>
      <c r="C828" s="1">
        <v>0</v>
      </c>
    </row>
    <row r="829" spans="2:3" hidden="1">
      <c r="B829" s="1" t="s">
        <v>99</v>
      </c>
      <c r="C829" s="1">
        <v>0</v>
      </c>
    </row>
    <row r="830" spans="2:3" hidden="1">
      <c r="B830" s="1" t="s">
        <v>100</v>
      </c>
      <c r="C830" s="1">
        <v>0.53</v>
      </c>
    </row>
    <row r="831" spans="2:3" hidden="1">
      <c r="B831" s="1" t="s">
        <v>101</v>
      </c>
      <c r="C831" s="1">
        <v>0</v>
      </c>
    </row>
    <row r="832" spans="2:3" hidden="1">
      <c r="B832" s="1" t="s">
        <v>102</v>
      </c>
      <c r="C832" s="1">
        <v>0.49</v>
      </c>
    </row>
    <row r="833" spans="2:3" hidden="1">
      <c r="B833" s="1" t="s">
        <v>103</v>
      </c>
      <c r="C833" s="1">
        <v>0.4</v>
      </c>
    </row>
    <row r="834" spans="2:3" hidden="1">
      <c r="B834" s="1" t="s">
        <v>104</v>
      </c>
      <c r="C834" s="1">
        <v>15</v>
      </c>
    </row>
    <row r="835" spans="2:3" hidden="1">
      <c r="B835" s="1" t="s">
        <v>105</v>
      </c>
      <c r="C835" s="1">
        <v>0.55000000000000004</v>
      </c>
    </row>
    <row r="836" spans="2:3" hidden="1">
      <c r="B836" s="1" t="s">
        <v>106</v>
      </c>
      <c r="C836" s="1">
        <v>0</v>
      </c>
    </row>
    <row r="837" spans="2:3" hidden="1">
      <c r="B837" s="1" t="s">
        <v>107</v>
      </c>
      <c r="C837" s="1">
        <v>0</v>
      </c>
    </row>
    <row r="838" spans="2:3" hidden="1">
      <c r="B838" s="1" t="s">
        <v>108</v>
      </c>
      <c r="C838" s="1">
        <v>0</v>
      </c>
    </row>
    <row r="839" spans="2:3" hidden="1">
      <c r="B839" s="1" t="s">
        <v>109</v>
      </c>
      <c r="C839" s="1">
        <v>0</v>
      </c>
    </row>
    <row r="840" spans="2:3" hidden="1">
      <c r="B840" s="1" t="s">
        <v>110</v>
      </c>
      <c r="C840" s="1">
        <v>1</v>
      </c>
    </row>
    <row r="841" spans="2:3" hidden="1">
      <c r="B841" s="1" t="s">
        <v>111</v>
      </c>
      <c r="C841" s="1">
        <v>0</v>
      </c>
    </row>
    <row r="842" spans="2:3" hidden="1">
      <c r="B842" s="1" t="s">
        <v>112</v>
      </c>
      <c r="C842" s="1">
        <v>0</v>
      </c>
    </row>
    <row r="843" spans="2:3" hidden="1">
      <c r="B843" s="1" t="s">
        <v>113</v>
      </c>
      <c r="C843" s="1">
        <v>0</v>
      </c>
    </row>
    <row r="844" spans="2:3" hidden="1">
      <c r="B844" s="1" t="s">
        <v>114</v>
      </c>
      <c r="C844" s="1">
        <v>0</v>
      </c>
    </row>
    <row r="845" spans="2:3" hidden="1">
      <c r="B845" s="1" t="s">
        <v>115</v>
      </c>
      <c r="C845" s="1">
        <v>0</v>
      </c>
    </row>
    <row r="846" spans="2:3" hidden="1">
      <c r="B846" s="1" t="s">
        <v>116</v>
      </c>
      <c r="C846" s="1">
        <v>0</v>
      </c>
    </row>
    <row r="847" spans="2:3" hidden="1">
      <c r="B847" s="1" t="s">
        <v>117</v>
      </c>
      <c r="C847" s="1">
        <v>0</v>
      </c>
    </row>
    <row r="848" spans="2:3" hidden="1">
      <c r="B848" s="1" t="s">
        <v>118</v>
      </c>
      <c r="C848" s="1">
        <v>19.38</v>
      </c>
    </row>
    <row r="849" spans="2:3" hidden="1">
      <c r="B849" s="1" t="s">
        <v>119</v>
      </c>
      <c r="C849" s="1">
        <v>0</v>
      </c>
    </row>
    <row r="850" spans="2:3" hidden="1">
      <c r="B850" s="1" t="s">
        <v>120</v>
      </c>
      <c r="C850" s="1">
        <v>0</v>
      </c>
    </row>
    <row r="851" spans="2:3" hidden="1">
      <c r="B851" s="1" t="s">
        <v>121</v>
      </c>
      <c r="C851" s="1">
        <v>0</v>
      </c>
    </row>
    <row r="852" spans="2:3" hidden="1">
      <c r="B852" s="1" t="s">
        <v>122</v>
      </c>
      <c r="C852" s="1">
        <v>0</v>
      </c>
    </row>
    <row r="853" spans="2:3" hidden="1">
      <c r="B853" s="1" t="s">
        <v>123</v>
      </c>
      <c r="C853" s="1">
        <v>0</v>
      </c>
    </row>
    <row r="854" spans="2:3" hidden="1">
      <c r="B854" s="1" t="s">
        <v>124</v>
      </c>
      <c r="C854" s="1">
        <v>0</v>
      </c>
    </row>
    <row r="855" spans="2:3" hidden="1">
      <c r="B855" s="1" t="s">
        <v>125</v>
      </c>
      <c r="C855" s="1">
        <v>0</v>
      </c>
    </row>
    <row r="856" spans="2:3" hidden="1">
      <c r="B856" s="1" t="s">
        <v>126</v>
      </c>
      <c r="C856" s="1">
        <v>0</v>
      </c>
    </row>
    <row r="857" spans="2:3" hidden="1">
      <c r="B857" s="1" t="s">
        <v>127</v>
      </c>
      <c r="C857" s="1">
        <v>0</v>
      </c>
    </row>
    <row r="858" spans="2:3" hidden="1">
      <c r="B858" s="1" t="s">
        <v>128</v>
      </c>
      <c r="C858" s="1">
        <v>0</v>
      </c>
    </row>
    <row r="859" spans="2:3" hidden="1">
      <c r="B859" s="1" t="s">
        <v>129</v>
      </c>
      <c r="C859" s="1">
        <v>0</v>
      </c>
    </row>
    <row r="860" spans="2:3" hidden="1">
      <c r="B860" s="1" t="s">
        <v>130</v>
      </c>
      <c r="C860" s="1">
        <v>0</v>
      </c>
    </row>
    <row r="861" spans="2:3" hidden="1">
      <c r="B861" s="1" t="s">
        <v>131</v>
      </c>
      <c r="C861" s="1">
        <v>0</v>
      </c>
    </row>
    <row r="862" spans="2:3" hidden="1">
      <c r="B862" s="1" t="s">
        <v>132</v>
      </c>
      <c r="C862" s="1">
        <v>0</v>
      </c>
    </row>
    <row r="863" spans="2:3" hidden="1">
      <c r="B863" s="1" t="s">
        <v>133</v>
      </c>
      <c r="C863" s="1">
        <v>0.5</v>
      </c>
    </row>
    <row r="864" spans="2:3" hidden="1">
      <c r="B864" s="1" t="s">
        <v>134</v>
      </c>
      <c r="C864" s="1">
        <v>13.5</v>
      </c>
    </row>
    <row r="865" spans="2:3" hidden="1">
      <c r="B865" s="1" t="s">
        <v>135</v>
      </c>
      <c r="C865" s="1">
        <v>18</v>
      </c>
    </row>
    <row r="866" spans="2:3" hidden="1">
      <c r="B866" s="1" t="s">
        <v>136</v>
      </c>
      <c r="C866" s="1">
        <v>0</v>
      </c>
    </row>
    <row r="867" spans="2:3" hidden="1">
      <c r="B867" s="1" t="s">
        <v>137</v>
      </c>
      <c r="C867" s="1">
        <v>0</v>
      </c>
    </row>
    <row r="868" spans="2:3" hidden="1">
      <c r="B868" s="1" t="s">
        <v>138</v>
      </c>
      <c r="C868" s="1">
        <v>0</v>
      </c>
    </row>
    <row r="869" spans="2:3" hidden="1">
      <c r="B869" s="1" t="s">
        <v>139</v>
      </c>
      <c r="C869" s="1">
        <v>3500</v>
      </c>
    </row>
    <row r="870" spans="2:3" hidden="1">
      <c r="B870" s="1" t="s">
        <v>140</v>
      </c>
      <c r="C870" s="1">
        <v>4</v>
      </c>
    </row>
    <row r="871" spans="2:3" hidden="1">
      <c r="B871" s="1" t="s">
        <v>141</v>
      </c>
      <c r="C871" s="1">
        <v>0</v>
      </c>
    </row>
    <row r="872" spans="2:3" hidden="1">
      <c r="B872" s="1" t="s">
        <v>142</v>
      </c>
      <c r="C872" s="1">
        <v>0</v>
      </c>
    </row>
    <row r="873" spans="2:3" hidden="1">
      <c r="B873" s="1" t="s">
        <v>143</v>
      </c>
      <c r="C873" s="1">
        <v>0</v>
      </c>
    </row>
    <row r="874" spans="2:3" hidden="1">
      <c r="B874" s="1" t="s">
        <v>144</v>
      </c>
      <c r="C874" s="1">
        <v>6</v>
      </c>
    </row>
    <row r="875" spans="2:3" hidden="1">
      <c r="B875" s="1" t="s">
        <v>145</v>
      </c>
      <c r="C875" s="1">
        <v>3.65</v>
      </c>
    </row>
    <row r="876" spans="2:3" hidden="1">
      <c r="B876" s="1" t="s">
        <v>146</v>
      </c>
      <c r="C876" s="1">
        <v>3.38</v>
      </c>
    </row>
    <row r="877" spans="2:3" hidden="1">
      <c r="B877" s="1" t="s">
        <v>147</v>
      </c>
      <c r="C877" s="1">
        <v>1</v>
      </c>
    </row>
    <row r="878" spans="2:3" hidden="1">
      <c r="B878" s="1" t="s">
        <v>148</v>
      </c>
      <c r="C878" s="1">
        <v>0</v>
      </c>
    </row>
    <row r="879" spans="2:3" hidden="1">
      <c r="B879" s="1" t="s">
        <v>149</v>
      </c>
      <c r="C879" s="1">
        <v>13</v>
      </c>
    </row>
    <row r="880" spans="2:3" hidden="1">
      <c r="B880" s="1" t="s">
        <v>150</v>
      </c>
      <c r="C880" s="1">
        <v>0</v>
      </c>
    </row>
    <row r="881" spans="2:3" hidden="1">
      <c r="B881" s="1" t="s">
        <v>151</v>
      </c>
      <c r="C881" s="1">
        <v>0</v>
      </c>
    </row>
    <row r="882" spans="2:3" hidden="1">
      <c r="B882" s="1" t="s">
        <v>152</v>
      </c>
      <c r="C882" s="1">
        <v>0</v>
      </c>
    </row>
    <row r="883" spans="2:3" hidden="1">
      <c r="B883" s="1" t="s">
        <v>153</v>
      </c>
      <c r="C883" s="1">
        <v>0</v>
      </c>
    </row>
    <row r="884" spans="2:3" hidden="1">
      <c r="B884" s="1" t="s">
        <v>154</v>
      </c>
      <c r="C884" s="1">
        <v>0</v>
      </c>
    </row>
    <row r="885" spans="2:3" hidden="1">
      <c r="B885" s="1" t="s">
        <v>155</v>
      </c>
      <c r="C885" s="1">
        <v>0</v>
      </c>
    </row>
    <row r="886" spans="2:3" hidden="1">
      <c r="B886" s="1" t="s">
        <v>156</v>
      </c>
      <c r="C886" s="1">
        <v>5</v>
      </c>
    </row>
    <row r="887" spans="2:3" hidden="1">
      <c r="B887" s="1" t="s">
        <v>157</v>
      </c>
      <c r="C887" s="1">
        <v>0</v>
      </c>
    </row>
    <row r="888" spans="2:3" hidden="1">
      <c r="B888" s="1" t="s">
        <v>158</v>
      </c>
      <c r="C888" s="1">
        <v>0</v>
      </c>
    </row>
    <row r="889" spans="2:3" hidden="1">
      <c r="B889" s="1" t="s">
        <v>159</v>
      </c>
      <c r="C889" s="1">
        <v>0</v>
      </c>
    </row>
    <row r="890" spans="2:3" hidden="1">
      <c r="B890" s="1" t="s">
        <v>160</v>
      </c>
      <c r="C890" s="1">
        <v>6800</v>
      </c>
    </row>
    <row r="891" spans="2:3" hidden="1">
      <c r="B891" s="1" t="s">
        <v>161</v>
      </c>
      <c r="C891" s="1">
        <v>0</v>
      </c>
    </row>
    <row r="892" spans="2:3" hidden="1">
      <c r="B892" s="1" t="s">
        <v>162</v>
      </c>
      <c r="C892" s="1">
        <v>0</v>
      </c>
    </row>
    <row r="893" spans="2:3" hidden="1">
      <c r="B893" s="1" t="s">
        <v>163</v>
      </c>
      <c r="C893" s="1">
        <v>8500</v>
      </c>
    </row>
    <row r="894" spans="2:3" hidden="1">
      <c r="B894" s="1" t="s">
        <v>164</v>
      </c>
      <c r="C894" s="1">
        <v>5</v>
      </c>
    </row>
    <row r="895" spans="2:3" hidden="1">
      <c r="B895" s="1" t="s">
        <v>165</v>
      </c>
      <c r="C895" s="1">
        <v>15000</v>
      </c>
    </row>
    <row r="896" spans="2:3" hidden="1">
      <c r="B896" s="1" t="s">
        <v>166</v>
      </c>
      <c r="C896" s="1">
        <v>5</v>
      </c>
    </row>
    <row r="897" spans="2:3" hidden="1">
      <c r="B897" s="1" t="s">
        <v>167</v>
      </c>
      <c r="C897" s="1">
        <v>0</v>
      </c>
    </row>
    <row r="898" spans="2:3" hidden="1">
      <c r="B898" s="1" t="s">
        <v>168</v>
      </c>
      <c r="C898" s="1">
        <v>0</v>
      </c>
    </row>
    <row r="899" spans="2:3" hidden="1">
      <c r="B899" s="1" t="s">
        <v>169</v>
      </c>
      <c r="C899" s="1">
        <v>0</v>
      </c>
    </row>
    <row r="900" spans="2:3" hidden="1">
      <c r="B900" s="1" t="s">
        <v>170</v>
      </c>
      <c r="C900" s="1">
        <v>0</v>
      </c>
    </row>
    <row r="901" spans="2:3" hidden="1">
      <c r="B901" s="1" t="s">
        <v>171</v>
      </c>
      <c r="C901" s="1">
        <v>0</v>
      </c>
    </row>
    <row r="902" spans="2:3" hidden="1">
      <c r="B902" s="1" t="s">
        <v>172</v>
      </c>
      <c r="C902" s="1">
        <v>0</v>
      </c>
    </row>
    <row r="903" spans="2:3" hidden="1">
      <c r="B903" s="1" t="s">
        <v>173</v>
      </c>
      <c r="C903" s="1">
        <v>0</v>
      </c>
    </row>
    <row r="904" spans="2:3" hidden="1">
      <c r="B904" s="1" t="s">
        <v>174</v>
      </c>
      <c r="C904" s="1">
        <v>0</v>
      </c>
    </row>
    <row r="905" spans="2:3" hidden="1">
      <c r="B905" s="1" t="s">
        <v>175</v>
      </c>
      <c r="C905" s="1">
        <v>0</v>
      </c>
    </row>
    <row r="906" spans="2:3" hidden="1">
      <c r="B906" s="1" t="s">
        <v>176</v>
      </c>
      <c r="C906" s="1">
        <v>0</v>
      </c>
    </row>
    <row r="907" spans="2:3" hidden="1">
      <c r="B907" s="1" t="s">
        <v>177</v>
      </c>
      <c r="C907" s="1">
        <v>0</v>
      </c>
    </row>
    <row r="908" spans="2:3" hidden="1">
      <c r="B908" s="1" t="s">
        <v>178</v>
      </c>
      <c r="C908" s="1">
        <v>6</v>
      </c>
    </row>
    <row r="909" spans="2:3" hidden="1">
      <c r="B909" s="1" t="s">
        <v>179</v>
      </c>
      <c r="C909" s="1">
        <v>0</v>
      </c>
    </row>
    <row r="910" spans="2:3" hidden="1">
      <c r="B910" s="1" t="s">
        <v>180</v>
      </c>
      <c r="C910" s="1">
        <v>0</v>
      </c>
    </row>
    <row r="911" spans="2:3" hidden="1">
      <c r="B911" s="1" t="s">
        <v>181</v>
      </c>
      <c r="C911" s="1">
        <v>0</v>
      </c>
    </row>
    <row r="912" spans="2:3" hidden="1">
      <c r="B912" s="1" t="s">
        <v>182</v>
      </c>
      <c r="C912" s="1">
        <v>0</v>
      </c>
    </row>
    <row r="913" spans="2:3" hidden="1">
      <c r="B913" s="1" t="s">
        <v>183</v>
      </c>
      <c r="C913" s="1">
        <v>0</v>
      </c>
    </row>
    <row r="914" spans="2:3" hidden="1">
      <c r="B914" s="1" t="s">
        <v>184</v>
      </c>
      <c r="C914" s="1">
        <v>0</v>
      </c>
    </row>
    <row r="915" spans="2:3" hidden="1">
      <c r="B915" s="1" t="s">
        <v>185</v>
      </c>
      <c r="C915" s="1">
        <v>0</v>
      </c>
    </row>
    <row r="916" spans="2:3" hidden="1">
      <c r="B916" s="1" t="s">
        <v>186</v>
      </c>
      <c r="C916" s="1">
        <v>0</v>
      </c>
    </row>
    <row r="917" spans="2:3" hidden="1">
      <c r="B917" s="1" t="s">
        <v>187</v>
      </c>
      <c r="C917" s="1">
        <v>0</v>
      </c>
    </row>
    <row r="918" spans="2:3" hidden="1">
      <c r="B918" s="1" t="s">
        <v>188</v>
      </c>
      <c r="C918" s="1">
        <v>0</v>
      </c>
    </row>
    <row r="919" spans="2:3" hidden="1">
      <c r="B919" s="1" t="s">
        <v>189</v>
      </c>
      <c r="C919" s="1">
        <v>0</v>
      </c>
    </row>
    <row r="920" spans="2:3" hidden="1">
      <c r="B920" s="1" t="s">
        <v>190</v>
      </c>
      <c r="C920" s="1">
        <v>0</v>
      </c>
    </row>
    <row r="921" spans="2:3" hidden="1">
      <c r="B921" s="1" t="s">
        <v>191</v>
      </c>
      <c r="C921" s="1">
        <v>2</v>
      </c>
    </row>
    <row r="922" spans="2:3" hidden="1">
      <c r="B922" s="1" t="s">
        <v>192</v>
      </c>
      <c r="C922" s="1">
        <v>0</v>
      </c>
    </row>
    <row r="923" spans="2:3" hidden="1">
      <c r="B923" s="1" t="s">
        <v>193</v>
      </c>
      <c r="C923" s="1">
        <v>0</v>
      </c>
    </row>
    <row r="924" spans="2:3" hidden="1">
      <c r="B924" s="1" t="s">
        <v>194</v>
      </c>
      <c r="C924" s="1">
        <v>0</v>
      </c>
    </row>
    <row r="925" spans="2:3" hidden="1">
      <c r="B925" s="1" t="s">
        <v>195</v>
      </c>
      <c r="C925" s="1">
        <v>0</v>
      </c>
    </row>
    <row r="926" spans="2:3" hidden="1">
      <c r="B926" s="1" t="s">
        <v>196</v>
      </c>
      <c r="C926" s="1">
        <v>0</v>
      </c>
    </row>
    <row r="927" spans="2:3" hidden="1">
      <c r="B927" s="1" t="s">
        <v>197</v>
      </c>
      <c r="C927" s="1">
        <v>0</v>
      </c>
    </row>
    <row r="928" spans="2:3" hidden="1">
      <c r="B928" s="1" t="s">
        <v>198</v>
      </c>
      <c r="C928" s="1">
        <v>0</v>
      </c>
    </row>
    <row r="929" spans="2:3" hidden="1">
      <c r="B929" s="1" t="s">
        <v>199</v>
      </c>
      <c r="C929" s="1" t="s">
        <v>200</v>
      </c>
    </row>
    <row r="930" spans="2:3" hidden="1">
      <c r="B930" s="1" t="s">
        <v>201</v>
      </c>
      <c r="C930" s="1" t="s">
        <v>202</v>
      </c>
    </row>
    <row r="931" spans="2:3" hidden="1">
      <c r="B931" s="1" t="s">
        <v>203</v>
      </c>
      <c r="C931" s="1" t="s">
        <v>204</v>
      </c>
    </row>
    <row r="932" spans="2:3" hidden="1">
      <c r="B932" s="1" t="s">
        <v>205</v>
      </c>
      <c r="C932" s="1" t="s">
        <v>206</v>
      </c>
    </row>
    <row r="933" spans="2:3" hidden="1">
      <c r="B933" s="1" t="s">
        <v>207</v>
      </c>
      <c r="C933" s="1" t="s">
        <v>208</v>
      </c>
    </row>
    <row r="934" spans="2:3" hidden="1">
      <c r="B934" s="1" t="s">
        <v>209</v>
      </c>
      <c r="C934" s="1" t="s">
        <v>210</v>
      </c>
    </row>
    <row r="935" spans="2:3" hidden="1">
      <c r="B935" s="1" t="s">
        <v>211</v>
      </c>
      <c r="C935" s="1" t="s">
        <v>212</v>
      </c>
    </row>
    <row r="936" spans="2:3" hidden="1">
      <c r="B936" s="1" t="s">
        <v>213</v>
      </c>
      <c r="C936" s="1" t="s">
        <v>214</v>
      </c>
    </row>
    <row r="937" spans="2:3" hidden="1">
      <c r="B937" s="1" t="s">
        <v>215</v>
      </c>
      <c r="C937" s="1" t="s">
        <v>216</v>
      </c>
    </row>
    <row r="938" spans="2:3" hidden="1">
      <c r="B938" s="1" t="s">
        <v>217</v>
      </c>
      <c r="C938" s="1" t="s">
        <v>218</v>
      </c>
    </row>
    <row r="939" spans="2:3" hidden="1">
      <c r="B939" s="1" t="s">
        <v>219</v>
      </c>
      <c r="C939" s="1" t="s">
        <v>220</v>
      </c>
    </row>
    <row r="940" spans="2:3" hidden="1">
      <c r="B940" s="1" t="s">
        <v>221</v>
      </c>
      <c r="C940" s="1" t="s">
        <v>222</v>
      </c>
    </row>
    <row r="941" spans="2:3" hidden="1">
      <c r="B941" s="1" t="s">
        <v>223</v>
      </c>
      <c r="C941" s="1" t="s">
        <v>220</v>
      </c>
    </row>
    <row r="942" spans="2:3" hidden="1">
      <c r="B942" s="1" t="s">
        <v>224</v>
      </c>
      <c r="C942" s="1" t="s">
        <v>212</v>
      </c>
    </row>
    <row r="943" spans="2:3" hidden="1">
      <c r="B943" s="1" t="s">
        <v>225</v>
      </c>
      <c r="C943" s="1" t="s">
        <v>226</v>
      </c>
    </row>
    <row r="944" spans="2:3" hidden="1">
      <c r="B944" s="1" t="s">
        <v>227</v>
      </c>
      <c r="C944" s="1" t="s">
        <v>220</v>
      </c>
    </row>
    <row r="945" spans="2:3" hidden="1">
      <c r="B945" s="1" t="s">
        <v>228</v>
      </c>
      <c r="C945" s="1" t="s">
        <v>220</v>
      </c>
    </row>
    <row r="946" spans="2:3" hidden="1">
      <c r="B946" s="1" t="s">
        <v>229</v>
      </c>
      <c r="C946" s="1" t="s">
        <v>208</v>
      </c>
    </row>
    <row r="947" spans="2:3" hidden="1">
      <c r="B947" s="1" t="s">
        <v>230</v>
      </c>
      <c r="C947" s="1" t="s">
        <v>231</v>
      </c>
    </row>
    <row r="948" spans="2:3" hidden="1">
      <c r="B948" s="1" t="s">
        <v>232</v>
      </c>
      <c r="C948" s="1" t="s">
        <v>204</v>
      </c>
    </row>
    <row r="949" spans="2:3" hidden="1">
      <c r="B949" s="1" t="s">
        <v>233</v>
      </c>
      <c r="C949" s="1" t="s">
        <v>231</v>
      </c>
    </row>
    <row r="950" spans="2:3" hidden="1">
      <c r="B950" s="1" t="s">
        <v>234</v>
      </c>
      <c r="C950" s="1" t="s">
        <v>235</v>
      </c>
    </row>
    <row r="951" spans="2:3" hidden="1">
      <c r="B951" s="1" t="s">
        <v>236</v>
      </c>
      <c r="C951" s="1" t="s">
        <v>237</v>
      </c>
    </row>
    <row r="952" spans="2:3" hidden="1">
      <c r="B952" s="1" t="s">
        <v>238</v>
      </c>
      <c r="C952" s="1" t="s">
        <v>239</v>
      </c>
    </row>
    <row r="953" spans="2:3" hidden="1">
      <c r="B953" s="1" t="s">
        <v>240</v>
      </c>
      <c r="C953" s="1" t="s">
        <v>208</v>
      </c>
    </row>
    <row r="954" spans="2:3" hidden="1">
      <c r="B954" s="1" t="s">
        <v>241</v>
      </c>
      <c r="C954" s="1" t="s">
        <v>208</v>
      </c>
    </row>
    <row r="955" spans="2:3" hidden="1">
      <c r="B955" s="1" t="s">
        <v>242</v>
      </c>
      <c r="C955" s="1" t="s">
        <v>243</v>
      </c>
    </row>
    <row r="956" spans="2:3" hidden="1">
      <c r="B956" s="1" t="s">
        <v>244</v>
      </c>
      <c r="C956" s="1" t="s">
        <v>245</v>
      </c>
    </row>
    <row r="957" spans="2:3" hidden="1">
      <c r="B957" s="1" t="s">
        <v>246</v>
      </c>
      <c r="C957" s="1">
        <v>0</v>
      </c>
    </row>
    <row r="958" spans="2:3" hidden="1">
      <c r="B958" s="1" t="s">
        <v>247</v>
      </c>
      <c r="C958" s="1">
        <v>0</v>
      </c>
    </row>
    <row r="959" spans="2:3" hidden="1">
      <c r="B959" s="1" t="s">
        <v>248</v>
      </c>
      <c r="C959" s="1">
        <v>0</v>
      </c>
    </row>
    <row r="960" spans="2:3" hidden="1">
      <c r="B960" s="1" t="s">
        <v>249</v>
      </c>
      <c r="C960" s="1">
        <v>0</v>
      </c>
    </row>
    <row r="961" spans="2:3" hidden="1">
      <c r="B961" s="1" t="s">
        <v>250</v>
      </c>
      <c r="C961" s="1">
        <v>0</v>
      </c>
    </row>
    <row r="962" spans="2:3" hidden="1">
      <c r="B962" s="1" t="s">
        <v>251</v>
      </c>
      <c r="C962" s="1">
        <v>0</v>
      </c>
    </row>
    <row r="963" spans="2:3" hidden="1">
      <c r="B963" s="1" t="s">
        <v>252</v>
      </c>
      <c r="C963" s="1">
        <v>0</v>
      </c>
    </row>
    <row r="964" spans="2:3" hidden="1">
      <c r="B964" s="1" t="s">
        <v>253</v>
      </c>
      <c r="C964" s="1">
        <v>0</v>
      </c>
    </row>
    <row r="965" spans="2:3" hidden="1">
      <c r="B965" s="1" t="s">
        <v>254</v>
      </c>
      <c r="C965" s="1">
        <v>0</v>
      </c>
    </row>
    <row r="966" spans="2:3" hidden="1">
      <c r="B966" s="1" t="s">
        <v>255</v>
      </c>
      <c r="C966" s="1">
        <v>0</v>
      </c>
    </row>
    <row r="967" spans="2:3" hidden="1">
      <c r="B967" s="1" t="s">
        <v>256</v>
      </c>
      <c r="C967" s="1">
        <v>0</v>
      </c>
    </row>
    <row r="968" spans="2:3" hidden="1">
      <c r="B968" s="1" t="s">
        <v>257</v>
      </c>
      <c r="C968" s="1">
        <v>0</v>
      </c>
    </row>
    <row r="969" spans="2:3" hidden="1">
      <c r="B969" s="1" t="s">
        <v>258</v>
      </c>
      <c r="C969" s="1">
        <v>0</v>
      </c>
    </row>
    <row r="970" spans="2:3" hidden="1">
      <c r="B970" s="1" t="s">
        <v>259</v>
      </c>
      <c r="C970" s="1">
        <v>0</v>
      </c>
    </row>
    <row r="971" spans="2:3" hidden="1">
      <c r="B971" s="1" t="s">
        <v>260</v>
      </c>
      <c r="C971" s="1" t="s">
        <v>261</v>
      </c>
    </row>
    <row r="972" spans="2:3" hidden="1">
      <c r="B972" s="1" t="s">
        <v>262</v>
      </c>
      <c r="C972" s="1">
        <v>0</v>
      </c>
    </row>
    <row r="973" spans="2:3" hidden="1">
      <c r="B973" s="1" t="s">
        <v>263</v>
      </c>
      <c r="C973" s="1">
        <v>0</v>
      </c>
    </row>
    <row r="974" spans="2:3" hidden="1">
      <c r="B974" s="1" t="s">
        <v>264</v>
      </c>
      <c r="C974" s="1">
        <v>0</v>
      </c>
    </row>
    <row r="975" spans="2:3" hidden="1">
      <c r="B975" s="1" t="s">
        <v>265</v>
      </c>
      <c r="C975" s="1">
        <v>0</v>
      </c>
    </row>
    <row r="976" spans="2:3" hidden="1">
      <c r="B976" s="1" t="s">
        <v>266</v>
      </c>
      <c r="C976" s="1" t="s">
        <v>267</v>
      </c>
    </row>
    <row r="977" spans="2:3" hidden="1">
      <c r="B977" s="1" t="s">
        <v>268</v>
      </c>
      <c r="C977" s="1">
        <v>0</v>
      </c>
    </row>
    <row r="978" spans="2:3" hidden="1">
      <c r="B978" s="1" t="s">
        <v>269</v>
      </c>
      <c r="C978" s="1">
        <v>0</v>
      </c>
    </row>
    <row r="979" spans="2:3" hidden="1">
      <c r="B979" s="1" t="s">
        <v>270</v>
      </c>
      <c r="C979" s="1">
        <v>0</v>
      </c>
    </row>
    <row r="980" spans="2:3" hidden="1">
      <c r="B980" s="1" t="s">
        <v>271</v>
      </c>
      <c r="C980" s="1">
        <v>0</v>
      </c>
    </row>
    <row r="981" spans="2:3" hidden="1">
      <c r="B981" s="1" t="s">
        <v>272</v>
      </c>
      <c r="C981" s="1">
        <v>0</v>
      </c>
    </row>
    <row r="982" spans="2:3" hidden="1">
      <c r="B982" s="1" t="s">
        <v>273</v>
      </c>
      <c r="C982" s="1">
        <v>0</v>
      </c>
    </row>
    <row r="983" spans="2:3" hidden="1">
      <c r="B983" s="1" t="s">
        <v>274</v>
      </c>
      <c r="C983" s="1">
        <v>0</v>
      </c>
    </row>
    <row r="984" spans="2:3" hidden="1">
      <c r="B984" s="1" t="s">
        <v>275</v>
      </c>
      <c r="C984" s="1">
        <v>0</v>
      </c>
    </row>
    <row r="985" spans="2:3" hidden="1">
      <c r="B985" s="1" t="s">
        <v>276</v>
      </c>
      <c r="C985" s="1">
        <v>0</v>
      </c>
    </row>
    <row r="986" spans="2:3" hidden="1">
      <c r="B986" s="1" t="s">
        <v>277</v>
      </c>
      <c r="C986" s="1">
        <v>0</v>
      </c>
    </row>
    <row r="987" spans="2:3" hidden="1">
      <c r="B987" s="1" t="s">
        <v>278</v>
      </c>
      <c r="C987" s="1">
        <v>0</v>
      </c>
    </row>
    <row r="988" spans="2:3" hidden="1">
      <c r="B988" s="1" t="s">
        <v>279</v>
      </c>
      <c r="C988" s="1">
        <v>0</v>
      </c>
    </row>
    <row r="989" spans="2:3" hidden="1">
      <c r="B989" s="1" t="s">
        <v>280</v>
      </c>
      <c r="C989" s="1">
        <v>0</v>
      </c>
    </row>
    <row r="990" spans="2:3" hidden="1">
      <c r="B990" s="1" t="s">
        <v>281</v>
      </c>
      <c r="C990" s="1">
        <v>0</v>
      </c>
    </row>
    <row r="991" spans="2:3" hidden="1">
      <c r="B991" s="1" t="s">
        <v>282</v>
      </c>
      <c r="C991" s="1">
        <v>0</v>
      </c>
    </row>
    <row r="992" spans="2:3" hidden="1">
      <c r="B992" s="1" t="s">
        <v>283</v>
      </c>
      <c r="C992" s="1">
        <v>0</v>
      </c>
    </row>
    <row r="993" spans="2:3" hidden="1">
      <c r="B993" s="1" t="s">
        <v>284</v>
      </c>
      <c r="C993" s="1" t="s">
        <v>261</v>
      </c>
    </row>
    <row r="994" spans="2:3" hidden="1">
      <c r="B994" s="1" t="s">
        <v>285</v>
      </c>
      <c r="C994" s="1" t="s">
        <v>267</v>
      </c>
    </row>
    <row r="995" spans="2:3" hidden="1">
      <c r="B995" s="1" t="s">
        <v>286</v>
      </c>
      <c r="C995" s="1">
        <v>0</v>
      </c>
    </row>
    <row r="996" spans="2:3" hidden="1">
      <c r="B996" s="1" t="s">
        <v>287</v>
      </c>
      <c r="C996" s="1">
        <v>0</v>
      </c>
    </row>
    <row r="997" spans="2:3" hidden="1">
      <c r="B997" s="1" t="s">
        <v>288</v>
      </c>
      <c r="C997" s="1">
        <v>0</v>
      </c>
    </row>
    <row r="998" spans="2:3" hidden="1">
      <c r="B998" s="1" t="s">
        <v>289</v>
      </c>
      <c r="C998" s="1">
        <v>0</v>
      </c>
    </row>
    <row r="999" spans="2:3" hidden="1">
      <c r="B999" s="1" t="s">
        <v>290</v>
      </c>
      <c r="C999" s="1">
        <v>0</v>
      </c>
    </row>
    <row r="1000" spans="2:3" hidden="1">
      <c r="B1000" s="1" t="s">
        <v>291</v>
      </c>
      <c r="C1000" s="1">
        <v>0</v>
      </c>
    </row>
    <row r="1001" spans="2:3" hidden="1">
      <c r="B1001" s="1" t="s">
        <v>292</v>
      </c>
      <c r="C1001" s="1">
        <v>0</v>
      </c>
    </row>
    <row r="1002" spans="2:3" hidden="1">
      <c r="B1002" s="1" t="s">
        <v>293</v>
      </c>
      <c r="C1002" s="1">
        <v>0</v>
      </c>
    </row>
    <row r="1003" spans="2:3" hidden="1">
      <c r="B1003" s="1" t="s">
        <v>294</v>
      </c>
      <c r="C1003" s="1">
        <v>0</v>
      </c>
    </row>
    <row r="1004" spans="2:3" hidden="1">
      <c r="B1004" s="1" t="s">
        <v>295</v>
      </c>
      <c r="C1004" s="1">
        <v>0</v>
      </c>
    </row>
    <row r="1005" spans="2:3" hidden="1">
      <c r="B1005" s="1" t="s">
        <v>296</v>
      </c>
      <c r="C1005" s="1">
        <v>0</v>
      </c>
    </row>
    <row r="1006" spans="2:3" hidden="1">
      <c r="B1006" s="1" t="s">
        <v>297</v>
      </c>
      <c r="C1006" s="1">
        <v>0</v>
      </c>
    </row>
    <row r="1007" spans="2:3" hidden="1">
      <c r="B1007" s="1" t="s">
        <v>298</v>
      </c>
      <c r="C1007" s="1">
        <v>0</v>
      </c>
    </row>
    <row r="1008" spans="2:3" hidden="1">
      <c r="B1008" s="1" t="s">
        <v>299</v>
      </c>
      <c r="C1008" s="1">
        <v>0</v>
      </c>
    </row>
    <row r="1009" spans="2:3" hidden="1">
      <c r="B1009" s="1" t="s">
        <v>300</v>
      </c>
      <c r="C1009" s="1">
        <v>1</v>
      </c>
    </row>
    <row r="1010" spans="2:3" hidden="1">
      <c r="B1010" s="1" t="s">
        <v>301</v>
      </c>
      <c r="C1010" s="1">
        <v>0</v>
      </c>
    </row>
    <row r="1011" spans="2:3" hidden="1">
      <c r="B1011" s="1" t="s">
        <v>302</v>
      </c>
      <c r="C1011" s="1">
        <v>0</v>
      </c>
    </row>
    <row r="1012" spans="2:3" hidden="1">
      <c r="B1012" s="1" t="s">
        <v>303</v>
      </c>
      <c r="C1012" s="1">
        <v>0</v>
      </c>
    </row>
    <row r="1013" spans="2:3" hidden="1">
      <c r="B1013" s="1" t="s">
        <v>304</v>
      </c>
      <c r="C1013" s="1">
        <v>0</v>
      </c>
    </row>
    <row r="1014" spans="2:3" hidden="1">
      <c r="B1014" s="1" t="s">
        <v>305</v>
      </c>
      <c r="C1014" s="1">
        <v>1</v>
      </c>
    </row>
    <row r="1015" spans="2:3" hidden="1">
      <c r="B1015" s="1" t="s">
        <v>306</v>
      </c>
      <c r="C1015" s="1">
        <v>0</v>
      </c>
    </row>
    <row r="1016" spans="2:3" hidden="1">
      <c r="B1016" s="1" t="s">
        <v>307</v>
      </c>
      <c r="C1016" s="1">
        <v>0</v>
      </c>
    </row>
    <row r="1017" spans="2:3" hidden="1">
      <c r="B1017" s="1" t="s">
        <v>308</v>
      </c>
      <c r="C1017" s="1">
        <v>0</v>
      </c>
    </row>
    <row r="1018" spans="2:3" hidden="1">
      <c r="B1018" s="1" t="s">
        <v>309</v>
      </c>
      <c r="C1018" s="1">
        <v>0</v>
      </c>
    </row>
    <row r="1019" spans="2:3" hidden="1">
      <c r="B1019" s="1" t="s">
        <v>310</v>
      </c>
      <c r="C1019" s="1">
        <v>0</v>
      </c>
    </row>
    <row r="1020" spans="2:3" hidden="1">
      <c r="B1020" s="1" t="s">
        <v>311</v>
      </c>
      <c r="C1020" s="1">
        <v>0</v>
      </c>
    </row>
    <row r="1021" spans="2:3" hidden="1">
      <c r="B1021" s="1" t="s">
        <v>312</v>
      </c>
      <c r="C1021" s="1">
        <v>0</v>
      </c>
    </row>
    <row r="1022" spans="2:3" hidden="1">
      <c r="B1022" s="1" t="s">
        <v>313</v>
      </c>
      <c r="C1022" s="1">
        <v>0</v>
      </c>
    </row>
    <row r="1023" spans="2:3" hidden="1">
      <c r="B1023" s="1" t="s">
        <v>314</v>
      </c>
      <c r="C1023" s="1">
        <v>0</v>
      </c>
    </row>
    <row r="1024" spans="2:3" hidden="1">
      <c r="B1024" s="1" t="s">
        <v>315</v>
      </c>
      <c r="C1024" s="1">
        <v>0</v>
      </c>
    </row>
    <row r="1025" spans="2:3" hidden="1">
      <c r="B1025" s="1" t="s">
        <v>316</v>
      </c>
      <c r="C1025" s="1">
        <v>0</v>
      </c>
    </row>
    <row r="1026" spans="2:3" hidden="1">
      <c r="B1026" s="1" t="s">
        <v>317</v>
      </c>
      <c r="C1026" s="1">
        <v>0</v>
      </c>
    </row>
    <row r="1027" spans="2:3" hidden="1">
      <c r="B1027" s="1" t="s">
        <v>318</v>
      </c>
      <c r="C1027" s="1">
        <v>0</v>
      </c>
    </row>
    <row r="1028" spans="2:3" hidden="1">
      <c r="B1028" s="1" t="s">
        <v>319</v>
      </c>
      <c r="C1028" s="1">
        <v>0</v>
      </c>
    </row>
    <row r="1029" spans="2:3" hidden="1">
      <c r="B1029" s="1" t="s">
        <v>320</v>
      </c>
      <c r="C1029" s="1">
        <v>0</v>
      </c>
    </row>
    <row r="1030" spans="2:3" hidden="1">
      <c r="B1030" s="1" t="s">
        <v>321</v>
      </c>
      <c r="C1030" s="1">
        <v>0</v>
      </c>
    </row>
    <row r="1031" spans="2:3" hidden="1">
      <c r="B1031" s="1" t="s">
        <v>322</v>
      </c>
      <c r="C1031" s="1">
        <v>0</v>
      </c>
    </row>
    <row r="1032" spans="2:3" hidden="1">
      <c r="B1032" s="1" t="s">
        <v>323</v>
      </c>
      <c r="C1032" s="1">
        <v>1</v>
      </c>
    </row>
    <row r="1033" spans="2:3" hidden="1">
      <c r="B1033" s="1" t="s">
        <v>324</v>
      </c>
      <c r="C1033" s="1">
        <v>0</v>
      </c>
    </row>
    <row r="1034" spans="2:3" hidden="1">
      <c r="B1034" s="1" t="s">
        <v>325</v>
      </c>
      <c r="C1034" s="1">
        <v>0</v>
      </c>
    </row>
    <row r="1035" spans="2:3" hidden="1">
      <c r="B1035" s="1" t="s">
        <v>326</v>
      </c>
      <c r="C1035" s="1">
        <v>0</v>
      </c>
    </row>
    <row r="1036" spans="2:3" hidden="1">
      <c r="B1036" s="1" t="s">
        <v>327</v>
      </c>
      <c r="C1036" s="1">
        <v>0</v>
      </c>
    </row>
    <row r="1037" spans="2:3" hidden="1">
      <c r="B1037" s="1" t="s">
        <v>328</v>
      </c>
      <c r="C1037" s="1">
        <v>0</v>
      </c>
    </row>
    <row r="1038" spans="2:3" hidden="1">
      <c r="B1038" s="1" t="s">
        <v>329</v>
      </c>
      <c r="C1038" s="1">
        <v>0</v>
      </c>
    </row>
    <row r="1039" spans="2:3" hidden="1">
      <c r="B1039" s="1" t="s">
        <v>330</v>
      </c>
      <c r="C1039" s="1">
        <v>0</v>
      </c>
    </row>
    <row r="1040" spans="2:3" hidden="1">
      <c r="B1040" s="1" t="s">
        <v>331</v>
      </c>
      <c r="C1040" s="1">
        <v>0</v>
      </c>
    </row>
    <row r="1041" spans="2:3" hidden="1">
      <c r="B1041" s="1" t="s">
        <v>332</v>
      </c>
      <c r="C1041" s="1">
        <v>0</v>
      </c>
    </row>
    <row r="1042" spans="2:3" hidden="1">
      <c r="B1042" s="1" t="s">
        <v>333</v>
      </c>
      <c r="C1042" s="1">
        <v>0</v>
      </c>
    </row>
    <row r="1043" spans="2:3" hidden="1">
      <c r="B1043" s="1" t="s">
        <v>334</v>
      </c>
      <c r="C1043" s="1">
        <v>0</v>
      </c>
    </row>
    <row r="1044" spans="2:3" hidden="1">
      <c r="B1044" s="1" t="s">
        <v>335</v>
      </c>
      <c r="C1044" s="1">
        <v>0</v>
      </c>
    </row>
    <row r="1045" spans="2:3" hidden="1">
      <c r="B1045" s="1" t="s">
        <v>336</v>
      </c>
      <c r="C1045" s="1">
        <v>0</v>
      </c>
    </row>
    <row r="1046" spans="2:3" hidden="1">
      <c r="B1046" s="1" t="s">
        <v>337</v>
      </c>
      <c r="C1046" s="1">
        <v>0</v>
      </c>
    </row>
    <row r="1047" spans="2:3" hidden="1">
      <c r="B1047" s="1" t="s">
        <v>338</v>
      </c>
      <c r="C1047" s="1">
        <v>0</v>
      </c>
    </row>
    <row r="1048" spans="2:3" hidden="1">
      <c r="B1048" s="1" t="s">
        <v>339</v>
      </c>
      <c r="C1048" s="1">
        <v>0</v>
      </c>
    </row>
    <row r="1049" spans="2:3" hidden="1">
      <c r="B1049" s="1" t="s">
        <v>340</v>
      </c>
      <c r="C1049" s="1">
        <v>0</v>
      </c>
    </row>
    <row r="1050" spans="2:3" hidden="1">
      <c r="B1050" s="1" t="s">
        <v>341</v>
      </c>
      <c r="C1050" s="1">
        <v>0</v>
      </c>
    </row>
    <row r="1051" spans="2:3" hidden="1">
      <c r="B1051" s="1" t="s">
        <v>342</v>
      </c>
      <c r="C1051" s="1">
        <v>0</v>
      </c>
    </row>
    <row r="1052" spans="2:3" hidden="1">
      <c r="B1052" s="1" t="s">
        <v>343</v>
      </c>
      <c r="C1052" s="1">
        <v>0</v>
      </c>
    </row>
    <row r="1053" spans="2:3" hidden="1">
      <c r="B1053" s="1" t="s">
        <v>344</v>
      </c>
      <c r="C1053" s="1">
        <v>0</v>
      </c>
    </row>
    <row r="1054" spans="2:3" hidden="1">
      <c r="B1054" s="1" t="s">
        <v>345</v>
      </c>
      <c r="C1054" s="1">
        <v>0</v>
      </c>
    </row>
    <row r="1055" spans="2:3" hidden="1">
      <c r="B1055" s="1" t="s">
        <v>346</v>
      </c>
      <c r="C1055" s="1">
        <v>0</v>
      </c>
    </row>
    <row r="1056" spans="2:3" hidden="1">
      <c r="B1056" s="1" t="s">
        <v>347</v>
      </c>
      <c r="C1056" s="1">
        <v>0</v>
      </c>
    </row>
    <row r="1057" spans="2:3" hidden="1">
      <c r="B1057" s="1" t="s">
        <v>348</v>
      </c>
      <c r="C1057" s="1">
        <v>0</v>
      </c>
    </row>
    <row r="1058" spans="2:3" hidden="1">
      <c r="B1058" s="1" t="s">
        <v>349</v>
      </c>
      <c r="C1058" s="1">
        <v>0</v>
      </c>
    </row>
    <row r="1059" spans="2:3" hidden="1">
      <c r="B1059" s="1" t="s">
        <v>350</v>
      </c>
      <c r="C1059" s="1">
        <v>0</v>
      </c>
    </row>
    <row r="1060" spans="2:3" hidden="1">
      <c r="B1060" s="1" t="s">
        <v>351</v>
      </c>
      <c r="C1060" s="1">
        <v>0</v>
      </c>
    </row>
    <row r="1061" spans="2:3" hidden="1">
      <c r="B1061" s="1" t="s">
        <v>352</v>
      </c>
      <c r="C1061" s="1">
        <v>0</v>
      </c>
    </row>
    <row r="1062" spans="2:3" hidden="1">
      <c r="B1062" s="1" t="s">
        <v>353</v>
      </c>
      <c r="C1062" s="1">
        <v>0</v>
      </c>
    </row>
    <row r="1063" spans="2:3" hidden="1">
      <c r="B1063" s="1" t="s">
        <v>354</v>
      </c>
      <c r="C1063" s="1">
        <v>0</v>
      </c>
    </row>
    <row r="1064" spans="2:3" hidden="1">
      <c r="B1064" s="1" t="s">
        <v>355</v>
      </c>
      <c r="C1064" s="1">
        <v>0</v>
      </c>
    </row>
    <row r="1065" spans="2:3" hidden="1">
      <c r="B1065" s="1" t="s">
        <v>356</v>
      </c>
      <c r="C1065" s="1">
        <v>0</v>
      </c>
    </row>
    <row r="1066" spans="2:3" hidden="1">
      <c r="B1066" s="1" t="s">
        <v>357</v>
      </c>
      <c r="C1066" s="1">
        <v>0</v>
      </c>
    </row>
    <row r="1067" spans="2:3" hidden="1">
      <c r="B1067" s="1" t="s">
        <v>358</v>
      </c>
      <c r="C1067" s="1">
        <v>0</v>
      </c>
    </row>
    <row r="1068" spans="2:3" hidden="1">
      <c r="B1068" s="1" t="s">
        <v>359</v>
      </c>
      <c r="C1068" s="1">
        <v>0</v>
      </c>
    </row>
    <row r="1069" spans="2:3" hidden="1">
      <c r="B1069" s="1" t="s">
        <v>360</v>
      </c>
      <c r="C1069" s="1">
        <v>0</v>
      </c>
    </row>
    <row r="1070" spans="2:3" hidden="1">
      <c r="B1070" s="1" t="s">
        <v>361</v>
      </c>
      <c r="C1070" s="1">
        <v>0</v>
      </c>
    </row>
    <row r="1071" spans="2:3" hidden="1">
      <c r="B1071" s="1" t="s">
        <v>362</v>
      </c>
      <c r="C1071" s="1">
        <v>0</v>
      </c>
    </row>
    <row r="1072" spans="2:3" hidden="1">
      <c r="B1072" s="1" t="s">
        <v>363</v>
      </c>
      <c r="C1072" s="1">
        <v>0</v>
      </c>
    </row>
    <row r="1073" spans="2:3" hidden="1">
      <c r="B1073" s="1" t="s">
        <v>364</v>
      </c>
      <c r="C1073" s="1">
        <v>0</v>
      </c>
    </row>
    <row r="1074" spans="2:3" hidden="1">
      <c r="B1074" s="1" t="s">
        <v>365</v>
      </c>
      <c r="C1074" s="1">
        <v>0</v>
      </c>
    </row>
  </sheetData>
  <sheetProtection sheet="1" objects="1" scenarios="1"/>
  <protectedRanges>
    <protectedRange sqref="F1 D8:E8 F21:F22 F27" name="Grey edit cells"/>
  </protectedRanges>
  <mergeCells count="4">
    <mergeCell ref="B3:F3"/>
    <mergeCell ref="B58:C58"/>
    <mergeCell ref="B59:C59"/>
    <mergeCell ref="B60:C60"/>
  </mergeCells>
  <conditionalFormatting sqref="B67:C70">
    <cfRule type="expression" dxfId="13" priority="3" stopIfTrue="1">
      <formula>MID($A64,1,4)="Rent"</formula>
    </cfRule>
  </conditionalFormatting>
  <conditionalFormatting sqref="B71:C71">
    <cfRule type="expression" dxfId="12" priority="1" stopIfTrue="1">
      <formula>MID($A70,1,4)="Rent"</formula>
    </cfRule>
  </conditionalFormatting>
  <conditionalFormatting sqref="C11:D11">
    <cfRule type="expression" dxfId="11" priority="7">
      <formula>$F$1="no"</formula>
    </cfRule>
  </conditionalFormatting>
  <conditionalFormatting sqref="C12:D23 C27:D28">
    <cfRule type="expression" dxfId="10" priority="32">
      <formula>$F$1="no"</formula>
    </cfRule>
  </conditionalFormatting>
  <conditionalFormatting sqref="C24:D24 D25 C26:D26">
    <cfRule type="expression" dxfId="9" priority="2">
      <formula>$F$1="No"</formula>
    </cfRule>
  </conditionalFormatting>
  <dataValidations count="1">
    <dataValidation type="list" allowBlank="1" showInputMessage="1" showErrorMessage="1" sqref="F1" xr:uid="{683CC74E-ECCB-4787-8BEE-522FFA98F4B8}">
      <formula1>"Yes,No"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ignoredErrors>
    <ignoredError sqref="F23:F2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B18C7-28D3-43C1-9570-395A0D8062F2}">
  <dimension ref="A1:WVP1071"/>
  <sheetViews>
    <sheetView topLeftCell="A47" workbookViewId="0">
      <selection activeCell="G32" sqref="G32"/>
    </sheetView>
  </sheetViews>
  <sheetFormatPr defaultColWidth="0" defaultRowHeight="16.5" zeroHeight="1"/>
  <cols>
    <col min="1" max="1" width="2.625" style="1" customWidth="1"/>
    <col min="2" max="2" width="42.625" style="1" customWidth="1"/>
    <col min="3" max="6" width="12.625" style="1" customWidth="1"/>
    <col min="7" max="7" width="12.875" style="1" customWidth="1"/>
    <col min="8" max="8" width="11.875" style="1" customWidth="1"/>
    <col min="9" max="9" width="9" style="1" hidden="1"/>
    <col min="10" max="257" width="8" style="1" hidden="1"/>
    <col min="258" max="258" width="28.125" style="1" hidden="1"/>
    <col min="259" max="259" width="8.125" style="1" hidden="1"/>
    <col min="260" max="260" width="9.125" style="1" hidden="1"/>
    <col min="261" max="261" width="9.75" style="1" hidden="1"/>
    <col min="262" max="262" width="11.125" style="1" hidden="1"/>
    <col min="263" max="263" width="10.375" style="1" hidden="1"/>
    <col min="264" max="264" width="10.5" style="1" hidden="1"/>
    <col min="265" max="513" width="8" style="1" hidden="1"/>
    <col min="514" max="514" width="28.125" style="1" hidden="1"/>
    <col min="515" max="515" width="8.125" style="1" hidden="1"/>
    <col min="516" max="516" width="9.125" style="1" hidden="1"/>
    <col min="517" max="517" width="9.75" style="1" hidden="1"/>
    <col min="518" max="518" width="11.125" style="1" hidden="1"/>
    <col min="519" max="519" width="10.375" style="1" hidden="1"/>
    <col min="520" max="520" width="10.5" style="1" hidden="1"/>
    <col min="521" max="769" width="8" style="1" hidden="1"/>
    <col min="770" max="770" width="28.125" style="1" hidden="1"/>
    <col min="771" max="771" width="8.125" style="1" hidden="1"/>
    <col min="772" max="772" width="9.125" style="1" hidden="1"/>
    <col min="773" max="773" width="9.75" style="1" hidden="1"/>
    <col min="774" max="774" width="11.125" style="1" hidden="1"/>
    <col min="775" max="775" width="10.375" style="1" hidden="1"/>
    <col min="776" max="776" width="10.5" style="1" hidden="1"/>
    <col min="777" max="1025" width="9" style="1" hidden="1"/>
    <col min="1026" max="1026" width="28.125" style="1" hidden="1"/>
    <col min="1027" max="1027" width="8.125" style="1" hidden="1"/>
    <col min="1028" max="1028" width="9.125" style="1" hidden="1"/>
    <col min="1029" max="1029" width="9.75" style="1" hidden="1"/>
    <col min="1030" max="1030" width="11.125" style="1" hidden="1"/>
    <col min="1031" max="1031" width="10.375" style="1" hidden="1"/>
    <col min="1032" max="1032" width="10.5" style="1" hidden="1"/>
    <col min="1033" max="1281" width="8" style="1" hidden="1"/>
    <col min="1282" max="1282" width="28.125" style="1" hidden="1"/>
    <col min="1283" max="1283" width="8.125" style="1" hidden="1"/>
    <col min="1284" max="1284" width="9.125" style="1" hidden="1"/>
    <col min="1285" max="1285" width="9.75" style="1" hidden="1"/>
    <col min="1286" max="1286" width="11.125" style="1" hidden="1"/>
    <col min="1287" max="1287" width="10.375" style="1" hidden="1"/>
    <col min="1288" max="1288" width="10.5" style="1" hidden="1"/>
    <col min="1289" max="1537" width="8" style="1" hidden="1"/>
    <col min="1538" max="1538" width="28.125" style="1" hidden="1"/>
    <col min="1539" max="1539" width="8.125" style="1" hidden="1"/>
    <col min="1540" max="1540" width="9.125" style="1" hidden="1"/>
    <col min="1541" max="1541" width="9.75" style="1" hidden="1"/>
    <col min="1542" max="1542" width="11.125" style="1" hidden="1"/>
    <col min="1543" max="1543" width="10.375" style="1" hidden="1"/>
    <col min="1544" max="1544" width="10.5" style="1" hidden="1"/>
    <col min="1545" max="1793" width="8" style="1" hidden="1"/>
    <col min="1794" max="1794" width="28.125" style="1" hidden="1"/>
    <col min="1795" max="1795" width="8.125" style="1" hidden="1"/>
    <col min="1796" max="1796" width="9.125" style="1" hidden="1"/>
    <col min="1797" max="1797" width="9.75" style="1" hidden="1"/>
    <col min="1798" max="1798" width="11.125" style="1" hidden="1"/>
    <col min="1799" max="1799" width="10.375" style="1" hidden="1"/>
    <col min="1800" max="1800" width="10.5" style="1" hidden="1"/>
    <col min="1801" max="2049" width="9" style="1" hidden="1"/>
    <col min="2050" max="2050" width="28.125" style="1" hidden="1"/>
    <col min="2051" max="2051" width="8.125" style="1" hidden="1"/>
    <col min="2052" max="2052" width="9.125" style="1" hidden="1"/>
    <col min="2053" max="2053" width="9.75" style="1" hidden="1"/>
    <col min="2054" max="2054" width="11.125" style="1" hidden="1"/>
    <col min="2055" max="2055" width="10.375" style="1" hidden="1"/>
    <col min="2056" max="2056" width="10.5" style="1" hidden="1"/>
    <col min="2057" max="2305" width="8" style="1" hidden="1"/>
    <col min="2306" max="2306" width="28.125" style="1" hidden="1"/>
    <col min="2307" max="2307" width="8.125" style="1" hidden="1"/>
    <col min="2308" max="2308" width="9.125" style="1" hidden="1"/>
    <col min="2309" max="2309" width="9.75" style="1" hidden="1"/>
    <col min="2310" max="2310" width="11.125" style="1" hidden="1"/>
    <col min="2311" max="2311" width="10.375" style="1" hidden="1"/>
    <col min="2312" max="2312" width="10.5" style="1" hidden="1"/>
    <col min="2313" max="2561" width="8" style="1" hidden="1"/>
    <col min="2562" max="2562" width="28.125" style="1" hidden="1"/>
    <col min="2563" max="2563" width="8.125" style="1" hidden="1"/>
    <col min="2564" max="2564" width="9.125" style="1" hidden="1"/>
    <col min="2565" max="2565" width="9.75" style="1" hidden="1"/>
    <col min="2566" max="2566" width="11.125" style="1" hidden="1"/>
    <col min="2567" max="2567" width="10.375" style="1" hidden="1"/>
    <col min="2568" max="2568" width="10.5" style="1" hidden="1"/>
    <col min="2569" max="2817" width="8" style="1" hidden="1"/>
    <col min="2818" max="2818" width="28.125" style="1" hidden="1"/>
    <col min="2819" max="2819" width="8.125" style="1" hidden="1"/>
    <col min="2820" max="2820" width="9.125" style="1" hidden="1"/>
    <col min="2821" max="2821" width="9.75" style="1" hidden="1"/>
    <col min="2822" max="2822" width="11.125" style="1" hidden="1"/>
    <col min="2823" max="2823" width="10.375" style="1" hidden="1"/>
    <col min="2824" max="2824" width="10.5" style="1" hidden="1"/>
    <col min="2825" max="3073" width="9" style="1" hidden="1"/>
    <col min="3074" max="3074" width="28.125" style="1" hidden="1"/>
    <col min="3075" max="3075" width="8.125" style="1" hidden="1"/>
    <col min="3076" max="3076" width="9.125" style="1" hidden="1"/>
    <col min="3077" max="3077" width="9.75" style="1" hidden="1"/>
    <col min="3078" max="3078" width="11.125" style="1" hidden="1"/>
    <col min="3079" max="3079" width="10.375" style="1" hidden="1"/>
    <col min="3080" max="3080" width="10.5" style="1" hidden="1"/>
    <col min="3081" max="3329" width="8" style="1" hidden="1"/>
    <col min="3330" max="3330" width="28.125" style="1" hidden="1"/>
    <col min="3331" max="3331" width="8.125" style="1" hidden="1"/>
    <col min="3332" max="3332" width="9.125" style="1" hidden="1"/>
    <col min="3333" max="3333" width="9.75" style="1" hidden="1"/>
    <col min="3334" max="3334" width="11.125" style="1" hidden="1"/>
    <col min="3335" max="3335" width="10.375" style="1" hidden="1"/>
    <col min="3336" max="3336" width="10.5" style="1" hidden="1"/>
    <col min="3337" max="3585" width="8" style="1" hidden="1"/>
    <col min="3586" max="3586" width="28.125" style="1" hidden="1"/>
    <col min="3587" max="3587" width="8.125" style="1" hidden="1"/>
    <col min="3588" max="3588" width="9.125" style="1" hidden="1"/>
    <col min="3589" max="3589" width="9.75" style="1" hidden="1"/>
    <col min="3590" max="3590" width="11.125" style="1" hidden="1"/>
    <col min="3591" max="3591" width="10.375" style="1" hidden="1"/>
    <col min="3592" max="3592" width="10.5" style="1" hidden="1"/>
    <col min="3593" max="3841" width="8" style="1" hidden="1"/>
    <col min="3842" max="3842" width="28.125" style="1" hidden="1"/>
    <col min="3843" max="3843" width="8.125" style="1" hidden="1"/>
    <col min="3844" max="3844" width="9.125" style="1" hidden="1"/>
    <col min="3845" max="3845" width="9.75" style="1" hidden="1"/>
    <col min="3846" max="3846" width="11.125" style="1" hidden="1"/>
    <col min="3847" max="3847" width="10.375" style="1" hidden="1"/>
    <col min="3848" max="3848" width="10.5" style="1" hidden="1"/>
    <col min="3849" max="4097" width="9" style="1" hidden="1"/>
    <col min="4098" max="4098" width="28.125" style="1" hidden="1"/>
    <col min="4099" max="4099" width="8.125" style="1" hidden="1"/>
    <col min="4100" max="4100" width="9.125" style="1" hidden="1"/>
    <col min="4101" max="4101" width="9.75" style="1" hidden="1"/>
    <col min="4102" max="4102" width="11.125" style="1" hidden="1"/>
    <col min="4103" max="4103" width="10.375" style="1" hidden="1"/>
    <col min="4104" max="4104" width="10.5" style="1" hidden="1"/>
    <col min="4105" max="4353" width="8" style="1" hidden="1"/>
    <col min="4354" max="4354" width="28.125" style="1" hidden="1"/>
    <col min="4355" max="4355" width="8.125" style="1" hidden="1"/>
    <col min="4356" max="4356" width="9.125" style="1" hidden="1"/>
    <col min="4357" max="4357" width="9.75" style="1" hidden="1"/>
    <col min="4358" max="4358" width="11.125" style="1" hidden="1"/>
    <col min="4359" max="4359" width="10.375" style="1" hidden="1"/>
    <col min="4360" max="4360" width="10.5" style="1" hidden="1"/>
    <col min="4361" max="4609" width="8" style="1" hidden="1"/>
    <col min="4610" max="4610" width="28.125" style="1" hidden="1"/>
    <col min="4611" max="4611" width="8.125" style="1" hidden="1"/>
    <col min="4612" max="4612" width="9.125" style="1" hidden="1"/>
    <col min="4613" max="4613" width="9.75" style="1" hidden="1"/>
    <col min="4614" max="4614" width="11.125" style="1" hidden="1"/>
    <col min="4615" max="4615" width="10.375" style="1" hidden="1"/>
    <col min="4616" max="4616" width="10.5" style="1" hidden="1"/>
    <col min="4617" max="4865" width="8" style="1" hidden="1"/>
    <col min="4866" max="4866" width="28.125" style="1" hidden="1"/>
    <col min="4867" max="4867" width="8.125" style="1" hidden="1"/>
    <col min="4868" max="4868" width="9.125" style="1" hidden="1"/>
    <col min="4869" max="4869" width="9.75" style="1" hidden="1"/>
    <col min="4870" max="4870" width="11.125" style="1" hidden="1"/>
    <col min="4871" max="4871" width="10.375" style="1" hidden="1"/>
    <col min="4872" max="4872" width="10.5" style="1" hidden="1"/>
    <col min="4873" max="5121" width="9" style="1" hidden="1"/>
    <col min="5122" max="5122" width="28.125" style="1" hidden="1"/>
    <col min="5123" max="5123" width="8.125" style="1" hidden="1"/>
    <col min="5124" max="5124" width="9.125" style="1" hidden="1"/>
    <col min="5125" max="5125" width="9.75" style="1" hidden="1"/>
    <col min="5126" max="5126" width="11.125" style="1" hidden="1"/>
    <col min="5127" max="5127" width="10.375" style="1" hidden="1"/>
    <col min="5128" max="5128" width="10.5" style="1" hidden="1"/>
    <col min="5129" max="5377" width="8" style="1" hidden="1"/>
    <col min="5378" max="5378" width="28.125" style="1" hidden="1"/>
    <col min="5379" max="5379" width="8.125" style="1" hidden="1"/>
    <col min="5380" max="5380" width="9.125" style="1" hidden="1"/>
    <col min="5381" max="5381" width="9.75" style="1" hidden="1"/>
    <col min="5382" max="5382" width="11.125" style="1" hidden="1"/>
    <col min="5383" max="5383" width="10.375" style="1" hidden="1"/>
    <col min="5384" max="5384" width="10.5" style="1" hidden="1"/>
    <col min="5385" max="5633" width="8" style="1" hidden="1"/>
    <col min="5634" max="5634" width="28.125" style="1" hidden="1"/>
    <col min="5635" max="5635" width="8.125" style="1" hidden="1"/>
    <col min="5636" max="5636" width="9.125" style="1" hidden="1"/>
    <col min="5637" max="5637" width="9.75" style="1" hidden="1"/>
    <col min="5638" max="5638" width="11.125" style="1" hidden="1"/>
    <col min="5639" max="5639" width="10.375" style="1" hidden="1"/>
    <col min="5640" max="5640" width="10.5" style="1" hidden="1"/>
    <col min="5641" max="5889" width="8" style="1" hidden="1"/>
    <col min="5890" max="5890" width="28.125" style="1" hidden="1"/>
    <col min="5891" max="5891" width="8.125" style="1" hidden="1"/>
    <col min="5892" max="5892" width="9.125" style="1" hidden="1"/>
    <col min="5893" max="5893" width="9.75" style="1" hidden="1"/>
    <col min="5894" max="5894" width="11.125" style="1" hidden="1"/>
    <col min="5895" max="5895" width="10.375" style="1" hidden="1"/>
    <col min="5896" max="5896" width="10.5" style="1" hidden="1"/>
    <col min="5897" max="6145" width="9" style="1" hidden="1"/>
    <col min="6146" max="6146" width="28.125" style="1" hidden="1"/>
    <col min="6147" max="6147" width="8.125" style="1" hidden="1"/>
    <col min="6148" max="6148" width="9.125" style="1" hidden="1"/>
    <col min="6149" max="6149" width="9.75" style="1" hidden="1"/>
    <col min="6150" max="6150" width="11.125" style="1" hidden="1"/>
    <col min="6151" max="6151" width="10.375" style="1" hidden="1"/>
    <col min="6152" max="6152" width="10.5" style="1" hidden="1"/>
    <col min="6153" max="6401" width="8" style="1" hidden="1"/>
    <col min="6402" max="6402" width="28.125" style="1" hidden="1"/>
    <col min="6403" max="6403" width="8.125" style="1" hidden="1"/>
    <col min="6404" max="6404" width="9.125" style="1" hidden="1"/>
    <col min="6405" max="6405" width="9.75" style="1" hidden="1"/>
    <col min="6406" max="6406" width="11.125" style="1" hidden="1"/>
    <col min="6407" max="6407" width="10.375" style="1" hidden="1"/>
    <col min="6408" max="6408" width="10.5" style="1" hidden="1"/>
    <col min="6409" max="6657" width="8" style="1" hidden="1"/>
    <col min="6658" max="6658" width="28.125" style="1" hidden="1"/>
    <col min="6659" max="6659" width="8.125" style="1" hidden="1"/>
    <col min="6660" max="6660" width="9.125" style="1" hidden="1"/>
    <col min="6661" max="6661" width="9.75" style="1" hidden="1"/>
    <col min="6662" max="6662" width="11.125" style="1" hidden="1"/>
    <col min="6663" max="6663" width="10.375" style="1" hidden="1"/>
    <col min="6664" max="6664" width="10.5" style="1" hidden="1"/>
    <col min="6665" max="6913" width="8" style="1" hidden="1"/>
    <col min="6914" max="6914" width="28.125" style="1" hidden="1"/>
    <col min="6915" max="6915" width="8.125" style="1" hidden="1"/>
    <col min="6916" max="6916" width="9.125" style="1" hidden="1"/>
    <col min="6917" max="6917" width="9.75" style="1" hidden="1"/>
    <col min="6918" max="6918" width="11.125" style="1" hidden="1"/>
    <col min="6919" max="6919" width="10.375" style="1" hidden="1"/>
    <col min="6920" max="6920" width="10.5" style="1" hidden="1"/>
    <col min="6921" max="7169" width="9" style="1" hidden="1"/>
    <col min="7170" max="7170" width="28.125" style="1" hidden="1"/>
    <col min="7171" max="7171" width="8.125" style="1" hidden="1"/>
    <col min="7172" max="7172" width="9.125" style="1" hidden="1"/>
    <col min="7173" max="7173" width="9.75" style="1" hidden="1"/>
    <col min="7174" max="7174" width="11.125" style="1" hidden="1"/>
    <col min="7175" max="7175" width="10.375" style="1" hidden="1"/>
    <col min="7176" max="7176" width="10.5" style="1" hidden="1"/>
    <col min="7177" max="7425" width="8" style="1" hidden="1"/>
    <col min="7426" max="7426" width="28.125" style="1" hidden="1"/>
    <col min="7427" max="7427" width="8.125" style="1" hidden="1"/>
    <col min="7428" max="7428" width="9.125" style="1" hidden="1"/>
    <col min="7429" max="7429" width="9.75" style="1" hidden="1"/>
    <col min="7430" max="7430" width="11.125" style="1" hidden="1"/>
    <col min="7431" max="7431" width="10.375" style="1" hidden="1"/>
    <col min="7432" max="7432" width="10.5" style="1" hidden="1"/>
    <col min="7433" max="7681" width="8" style="1" hidden="1"/>
    <col min="7682" max="7682" width="28.125" style="1" hidden="1"/>
    <col min="7683" max="7683" width="8.125" style="1" hidden="1"/>
    <col min="7684" max="7684" width="9.125" style="1" hidden="1"/>
    <col min="7685" max="7685" width="9.75" style="1" hidden="1"/>
    <col min="7686" max="7686" width="11.125" style="1" hidden="1"/>
    <col min="7687" max="7687" width="10.375" style="1" hidden="1"/>
    <col min="7688" max="7688" width="10.5" style="1" hidden="1"/>
    <col min="7689" max="7937" width="8" style="1" hidden="1"/>
    <col min="7938" max="7938" width="28.125" style="1" hidden="1"/>
    <col min="7939" max="7939" width="8.125" style="1" hidden="1"/>
    <col min="7940" max="7940" width="9.125" style="1" hidden="1"/>
    <col min="7941" max="7941" width="9.75" style="1" hidden="1"/>
    <col min="7942" max="7942" width="11.125" style="1" hidden="1"/>
    <col min="7943" max="7943" width="10.375" style="1" hidden="1"/>
    <col min="7944" max="7944" width="10.5" style="1" hidden="1"/>
    <col min="7945" max="8193" width="9" style="1" hidden="1"/>
    <col min="8194" max="8194" width="28.125" style="1" hidden="1"/>
    <col min="8195" max="8195" width="8.125" style="1" hidden="1"/>
    <col min="8196" max="8196" width="9.125" style="1" hidden="1"/>
    <col min="8197" max="8197" width="9.75" style="1" hidden="1"/>
    <col min="8198" max="8198" width="11.125" style="1" hidden="1"/>
    <col min="8199" max="8199" width="10.375" style="1" hidden="1"/>
    <col min="8200" max="8200" width="10.5" style="1" hidden="1"/>
    <col min="8201" max="8449" width="8" style="1" hidden="1"/>
    <col min="8450" max="8450" width="28.125" style="1" hidden="1"/>
    <col min="8451" max="8451" width="8.125" style="1" hidden="1"/>
    <col min="8452" max="8452" width="9.125" style="1" hidden="1"/>
    <col min="8453" max="8453" width="9.75" style="1" hidden="1"/>
    <col min="8454" max="8454" width="11.125" style="1" hidden="1"/>
    <col min="8455" max="8455" width="10.375" style="1" hidden="1"/>
    <col min="8456" max="8456" width="10.5" style="1" hidden="1"/>
    <col min="8457" max="8705" width="8" style="1" hidden="1"/>
    <col min="8706" max="8706" width="28.125" style="1" hidden="1"/>
    <col min="8707" max="8707" width="8.125" style="1" hidden="1"/>
    <col min="8708" max="8708" width="9.125" style="1" hidden="1"/>
    <col min="8709" max="8709" width="9.75" style="1" hidden="1"/>
    <col min="8710" max="8710" width="11.125" style="1" hidden="1"/>
    <col min="8711" max="8711" width="10.375" style="1" hidden="1"/>
    <col min="8712" max="8712" width="10.5" style="1" hidden="1"/>
    <col min="8713" max="8961" width="8" style="1" hidden="1"/>
    <col min="8962" max="8962" width="28.125" style="1" hidden="1"/>
    <col min="8963" max="8963" width="8.125" style="1" hidden="1"/>
    <col min="8964" max="8964" width="9.125" style="1" hidden="1"/>
    <col min="8965" max="8965" width="9.75" style="1" hidden="1"/>
    <col min="8966" max="8966" width="11.125" style="1" hidden="1"/>
    <col min="8967" max="8967" width="10.375" style="1" hidden="1"/>
    <col min="8968" max="8968" width="10.5" style="1" hidden="1"/>
    <col min="8969" max="9217" width="9" style="1" hidden="1"/>
    <col min="9218" max="9218" width="28.125" style="1" hidden="1"/>
    <col min="9219" max="9219" width="8.125" style="1" hidden="1"/>
    <col min="9220" max="9220" width="9.125" style="1" hidden="1"/>
    <col min="9221" max="9221" width="9.75" style="1" hidden="1"/>
    <col min="9222" max="9222" width="11.125" style="1" hidden="1"/>
    <col min="9223" max="9223" width="10.375" style="1" hidden="1"/>
    <col min="9224" max="9224" width="10.5" style="1" hidden="1"/>
    <col min="9225" max="9473" width="8" style="1" hidden="1"/>
    <col min="9474" max="9474" width="28.125" style="1" hidden="1"/>
    <col min="9475" max="9475" width="8.125" style="1" hidden="1"/>
    <col min="9476" max="9476" width="9.125" style="1" hidden="1"/>
    <col min="9477" max="9477" width="9.75" style="1" hidden="1"/>
    <col min="9478" max="9478" width="11.125" style="1" hidden="1"/>
    <col min="9479" max="9479" width="10.375" style="1" hidden="1"/>
    <col min="9480" max="9480" width="10.5" style="1" hidden="1"/>
    <col min="9481" max="9729" width="8" style="1" hidden="1"/>
    <col min="9730" max="9730" width="28.125" style="1" hidden="1"/>
    <col min="9731" max="9731" width="8.125" style="1" hidden="1"/>
    <col min="9732" max="9732" width="9.125" style="1" hidden="1"/>
    <col min="9733" max="9733" width="9.75" style="1" hidden="1"/>
    <col min="9734" max="9734" width="11.125" style="1" hidden="1"/>
    <col min="9735" max="9735" width="10.375" style="1" hidden="1"/>
    <col min="9736" max="9736" width="10.5" style="1" hidden="1"/>
    <col min="9737" max="9985" width="8" style="1" hidden="1"/>
    <col min="9986" max="9986" width="28.125" style="1" hidden="1"/>
    <col min="9987" max="9987" width="8.125" style="1" hidden="1"/>
    <col min="9988" max="9988" width="9.125" style="1" hidden="1"/>
    <col min="9989" max="9989" width="9.75" style="1" hidden="1"/>
    <col min="9990" max="9990" width="11.125" style="1" hidden="1"/>
    <col min="9991" max="9991" width="10.375" style="1" hidden="1"/>
    <col min="9992" max="9992" width="10.5" style="1" hidden="1"/>
    <col min="9993" max="10241" width="9" style="1" hidden="1"/>
    <col min="10242" max="10242" width="28.125" style="1" hidden="1"/>
    <col min="10243" max="10243" width="8.125" style="1" hidden="1"/>
    <col min="10244" max="10244" width="9.125" style="1" hidden="1"/>
    <col min="10245" max="10245" width="9.75" style="1" hidden="1"/>
    <col min="10246" max="10246" width="11.125" style="1" hidden="1"/>
    <col min="10247" max="10247" width="10.375" style="1" hidden="1"/>
    <col min="10248" max="10248" width="10.5" style="1" hidden="1"/>
    <col min="10249" max="10497" width="8" style="1" hidden="1"/>
    <col min="10498" max="10498" width="28.125" style="1" hidden="1"/>
    <col min="10499" max="10499" width="8.125" style="1" hidden="1"/>
    <col min="10500" max="10500" width="9.125" style="1" hidden="1"/>
    <col min="10501" max="10501" width="9.75" style="1" hidden="1"/>
    <col min="10502" max="10502" width="11.125" style="1" hidden="1"/>
    <col min="10503" max="10503" width="10.375" style="1" hidden="1"/>
    <col min="10504" max="10504" width="10.5" style="1" hidden="1"/>
    <col min="10505" max="10753" width="8" style="1" hidden="1"/>
    <col min="10754" max="10754" width="28.125" style="1" hidden="1"/>
    <col min="10755" max="10755" width="8.125" style="1" hidden="1"/>
    <col min="10756" max="10756" width="9.125" style="1" hidden="1"/>
    <col min="10757" max="10757" width="9.75" style="1" hidden="1"/>
    <col min="10758" max="10758" width="11.125" style="1" hidden="1"/>
    <col min="10759" max="10759" width="10.375" style="1" hidden="1"/>
    <col min="10760" max="10760" width="10.5" style="1" hidden="1"/>
    <col min="10761" max="11009" width="8" style="1" hidden="1"/>
    <col min="11010" max="11010" width="28.125" style="1" hidden="1"/>
    <col min="11011" max="11011" width="8.125" style="1" hidden="1"/>
    <col min="11012" max="11012" width="9.125" style="1" hidden="1"/>
    <col min="11013" max="11013" width="9.75" style="1" hidden="1"/>
    <col min="11014" max="11014" width="11.125" style="1" hidden="1"/>
    <col min="11015" max="11015" width="10.375" style="1" hidden="1"/>
    <col min="11016" max="11016" width="10.5" style="1" hidden="1"/>
    <col min="11017" max="11265" width="9" style="1" hidden="1"/>
    <col min="11266" max="11266" width="28.125" style="1" hidden="1"/>
    <col min="11267" max="11267" width="8.125" style="1" hidden="1"/>
    <col min="11268" max="11268" width="9.125" style="1" hidden="1"/>
    <col min="11269" max="11269" width="9.75" style="1" hidden="1"/>
    <col min="11270" max="11270" width="11.125" style="1" hidden="1"/>
    <col min="11271" max="11271" width="10.375" style="1" hidden="1"/>
    <col min="11272" max="11272" width="10.5" style="1" hidden="1"/>
    <col min="11273" max="11521" width="8" style="1" hidden="1"/>
    <col min="11522" max="11522" width="28.125" style="1" hidden="1"/>
    <col min="11523" max="11523" width="8.125" style="1" hidden="1"/>
    <col min="11524" max="11524" width="9.125" style="1" hidden="1"/>
    <col min="11525" max="11525" width="9.75" style="1" hidden="1"/>
    <col min="11526" max="11526" width="11.125" style="1" hidden="1"/>
    <col min="11527" max="11527" width="10.375" style="1" hidden="1"/>
    <col min="11528" max="11528" width="10.5" style="1" hidden="1"/>
    <col min="11529" max="11777" width="8" style="1" hidden="1"/>
    <col min="11778" max="11778" width="28.125" style="1" hidden="1"/>
    <col min="11779" max="11779" width="8.125" style="1" hidden="1"/>
    <col min="11780" max="11780" width="9.125" style="1" hidden="1"/>
    <col min="11781" max="11781" width="9.75" style="1" hidden="1"/>
    <col min="11782" max="11782" width="11.125" style="1" hidden="1"/>
    <col min="11783" max="11783" width="10.375" style="1" hidden="1"/>
    <col min="11784" max="11784" width="10.5" style="1" hidden="1"/>
    <col min="11785" max="12033" width="8" style="1" hidden="1"/>
    <col min="12034" max="12034" width="28.125" style="1" hidden="1"/>
    <col min="12035" max="12035" width="8.125" style="1" hidden="1"/>
    <col min="12036" max="12036" width="9.125" style="1" hidden="1"/>
    <col min="12037" max="12037" width="9.75" style="1" hidden="1"/>
    <col min="12038" max="12038" width="11.125" style="1" hidden="1"/>
    <col min="12039" max="12039" width="10.375" style="1" hidden="1"/>
    <col min="12040" max="12040" width="10.5" style="1" hidden="1"/>
    <col min="12041" max="12289" width="9" style="1" hidden="1"/>
    <col min="12290" max="12290" width="28.125" style="1" hidden="1"/>
    <col min="12291" max="12291" width="8.125" style="1" hidden="1"/>
    <col min="12292" max="12292" width="9.125" style="1" hidden="1"/>
    <col min="12293" max="12293" width="9.75" style="1" hidden="1"/>
    <col min="12294" max="12294" width="11.125" style="1" hidden="1"/>
    <col min="12295" max="12295" width="10.375" style="1" hidden="1"/>
    <col min="12296" max="12296" width="10.5" style="1" hidden="1"/>
    <col min="12297" max="12545" width="8" style="1" hidden="1"/>
    <col min="12546" max="12546" width="28.125" style="1" hidden="1"/>
    <col min="12547" max="12547" width="8.125" style="1" hidden="1"/>
    <col min="12548" max="12548" width="9.125" style="1" hidden="1"/>
    <col min="12549" max="12549" width="9.75" style="1" hidden="1"/>
    <col min="12550" max="12550" width="11.125" style="1" hidden="1"/>
    <col min="12551" max="12551" width="10.375" style="1" hidden="1"/>
    <col min="12552" max="12552" width="10.5" style="1" hidden="1"/>
    <col min="12553" max="12801" width="8" style="1" hidden="1"/>
    <col min="12802" max="12802" width="28.125" style="1" hidden="1"/>
    <col min="12803" max="12803" width="8.125" style="1" hidden="1"/>
    <col min="12804" max="12804" width="9.125" style="1" hidden="1"/>
    <col min="12805" max="12805" width="9.75" style="1" hidden="1"/>
    <col min="12806" max="12806" width="11.125" style="1" hidden="1"/>
    <col min="12807" max="12807" width="10.375" style="1" hidden="1"/>
    <col min="12808" max="12808" width="10.5" style="1" hidden="1"/>
    <col min="12809" max="13057" width="8" style="1" hidden="1"/>
    <col min="13058" max="13058" width="28.125" style="1" hidden="1"/>
    <col min="13059" max="13059" width="8.125" style="1" hidden="1"/>
    <col min="13060" max="13060" width="9.125" style="1" hidden="1"/>
    <col min="13061" max="13061" width="9.75" style="1" hidden="1"/>
    <col min="13062" max="13062" width="11.125" style="1" hidden="1"/>
    <col min="13063" max="13063" width="10.375" style="1" hidden="1"/>
    <col min="13064" max="13064" width="10.5" style="1" hidden="1"/>
    <col min="13065" max="13313" width="9" style="1" hidden="1"/>
    <col min="13314" max="13314" width="28.125" style="1" hidden="1"/>
    <col min="13315" max="13315" width="8.125" style="1" hidden="1"/>
    <col min="13316" max="13316" width="9.125" style="1" hidden="1"/>
    <col min="13317" max="13317" width="9.75" style="1" hidden="1"/>
    <col min="13318" max="13318" width="11.125" style="1" hidden="1"/>
    <col min="13319" max="13319" width="10.375" style="1" hidden="1"/>
    <col min="13320" max="13320" width="10.5" style="1" hidden="1"/>
    <col min="13321" max="13569" width="8" style="1" hidden="1"/>
    <col min="13570" max="13570" width="28.125" style="1" hidden="1"/>
    <col min="13571" max="13571" width="8.125" style="1" hidden="1"/>
    <col min="13572" max="13572" width="9.125" style="1" hidden="1"/>
    <col min="13573" max="13573" width="9.75" style="1" hidden="1"/>
    <col min="13574" max="13574" width="11.125" style="1" hidden="1"/>
    <col min="13575" max="13575" width="10.375" style="1" hidden="1"/>
    <col min="13576" max="13576" width="10.5" style="1" hidden="1"/>
    <col min="13577" max="13825" width="8" style="1" hidden="1"/>
    <col min="13826" max="13826" width="28.125" style="1" hidden="1"/>
    <col min="13827" max="13827" width="8.125" style="1" hidden="1"/>
    <col min="13828" max="13828" width="9.125" style="1" hidden="1"/>
    <col min="13829" max="13829" width="9.75" style="1" hidden="1"/>
    <col min="13830" max="13830" width="11.125" style="1" hidden="1"/>
    <col min="13831" max="13831" width="10.375" style="1" hidden="1"/>
    <col min="13832" max="13832" width="10.5" style="1" hidden="1"/>
    <col min="13833" max="14081" width="8" style="1" hidden="1"/>
    <col min="14082" max="14082" width="28.125" style="1" hidden="1"/>
    <col min="14083" max="14083" width="8.125" style="1" hidden="1"/>
    <col min="14084" max="14084" width="9.125" style="1" hidden="1"/>
    <col min="14085" max="14085" width="9.75" style="1" hidden="1"/>
    <col min="14086" max="14086" width="11.125" style="1" hidden="1"/>
    <col min="14087" max="14087" width="10.375" style="1" hidden="1"/>
    <col min="14088" max="14088" width="10.5" style="1" hidden="1"/>
    <col min="14089" max="14337" width="9" style="1" hidden="1"/>
    <col min="14338" max="14338" width="28.125" style="1" hidden="1"/>
    <col min="14339" max="14339" width="8.125" style="1" hidden="1"/>
    <col min="14340" max="14340" width="9.125" style="1" hidden="1"/>
    <col min="14341" max="14341" width="9.75" style="1" hidden="1"/>
    <col min="14342" max="14342" width="11.125" style="1" hidden="1"/>
    <col min="14343" max="14343" width="10.375" style="1" hidden="1"/>
    <col min="14344" max="14344" width="10.5" style="1" hidden="1"/>
    <col min="14345" max="14593" width="8" style="1" hidden="1"/>
    <col min="14594" max="14594" width="28.125" style="1" hidden="1"/>
    <col min="14595" max="14595" width="8.125" style="1" hidden="1"/>
    <col min="14596" max="14596" width="9.125" style="1" hidden="1"/>
    <col min="14597" max="14597" width="9.75" style="1" hidden="1"/>
    <col min="14598" max="14598" width="11.125" style="1" hidden="1"/>
    <col min="14599" max="14599" width="10.375" style="1" hidden="1"/>
    <col min="14600" max="14600" width="10.5" style="1" hidden="1"/>
    <col min="14601" max="14849" width="8" style="1" hidden="1"/>
    <col min="14850" max="14850" width="28.125" style="1" hidden="1"/>
    <col min="14851" max="14851" width="8.125" style="1" hidden="1"/>
    <col min="14852" max="14852" width="9.125" style="1" hidden="1"/>
    <col min="14853" max="14853" width="9.75" style="1" hidden="1"/>
    <col min="14854" max="14854" width="11.125" style="1" hidden="1"/>
    <col min="14855" max="14855" width="10.375" style="1" hidden="1"/>
    <col min="14856" max="14856" width="10.5" style="1" hidden="1"/>
    <col min="14857" max="15105" width="8" style="1" hidden="1"/>
    <col min="15106" max="15106" width="28.125" style="1" hidden="1"/>
    <col min="15107" max="15107" width="8.125" style="1" hidden="1"/>
    <col min="15108" max="15108" width="9.125" style="1" hidden="1"/>
    <col min="15109" max="15109" width="9.75" style="1" hidden="1"/>
    <col min="15110" max="15110" width="11.125" style="1" hidden="1"/>
    <col min="15111" max="15111" width="10.375" style="1" hidden="1"/>
    <col min="15112" max="15112" width="10.5" style="1" hidden="1"/>
    <col min="15113" max="15361" width="9" style="1" hidden="1"/>
    <col min="15362" max="15362" width="28.125" style="1" hidden="1"/>
    <col min="15363" max="15363" width="8.125" style="1" hidden="1"/>
    <col min="15364" max="15364" width="9.125" style="1" hidden="1"/>
    <col min="15365" max="15365" width="9.75" style="1" hidden="1"/>
    <col min="15366" max="15366" width="11.125" style="1" hidden="1"/>
    <col min="15367" max="15367" width="10.375" style="1" hidden="1"/>
    <col min="15368" max="15368" width="10.5" style="1" hidden="1"/>
    <col min="15369" max="15617" width="8" style="1" hidden="1"/>
    <col min="15618" max="15618" width="28.125" style="1" hidden="1"/>
    <col min="15619" max="15619" width="8.125" style="1" hidden="1"/>
    <col min="15620" max="15620" width="9.125" style="1" hidden="1"/>
    <col min="15621" max="15621" width="9.75" style="1" hidden="1"/>
    <col min="15622" max="15622" width="11.125" style="1" hidden="1"/>
    <col min="15623" max="15623" width="10.375" style="1" hidden="1"/>
    <col min="15624" max="15624" width="10.5" style="1" hidden="1"/>
    <col min="15625" max="15873" width="8" style="1" hidden="1"/>
    <col min="15874" max="15874" width="28.125" style="1" hidden="1"/>
    <col min="15875" max="15875" width="8.125" style="1" hidden="1"/>
    <col min="15876" max="15876" width="9.125" style="1" hidden="1"/>
    <col min="15877" max="15877" width="9.75" style="1" hidden="1"/>
    <col min="15878" max="15878" width="11.125" style="1" hidden="1"/>
    <col min="15879" max="15879" width="10.375" style="1" hidden="1"/>
    <col min="15880" max="15880" width="10.5" style="1" hidden="1"/>
    <col min="15881" max="16129" width="8" style="1" hidden="1"/>
    <col min="16130" max="16130" width="28.125" style="1" hidden="1"/>
    <col min="16131" max="16131" width="8.125" style="1" hidden="1"/>
    <col min="16132" max="16132" width="9.125" style="1" hidden="1"/>
    <col min="16133" max="16133" width="9.75" style="1" hidden="1"/>
    <col min="16134" max="16134" width="11.125" style="1" hidden="1"/>
    <col min="16135" max="16135" width="10.375" style="1" hidden="1"/>
    <col min="16136" max="16136" width="10.5" style="1" hidden="1"/>
    <col min="16137" max="16384" width="9" style="1" hidden="1"/>
  </cols>
  <sheetData>
    <row r="1" spans="2:8" ht="15.95" customHeight="1">
      <c r="B1" s="3"/>
      <c r="C1" s="7"/>
      <c r="E1" s="44" t="s">
        <v>29</v>
      </c>
      <c r="F1" s="149" t="s">
        <v>392</v>
      </c>
      <c r="H1" s="236"/>
    </row>
    <row r="2" spans="2:8" ht="15.95" customHeight="1" thickBot="1">
      <c r="B2" s="3"/>
      <c r="C2" s="2"/>
      <c r="E2" s="2"/>
      <c r="F2" s="4"/>
      <c r="G2" s="4"/>
      <c r="H2" s="4"/>
    </row>
    <row r="3" spans="2:8" ht="20.25" customHeight="1" thickBot="1">
      <c r="B3" s="341" t="s">
        <v>439</v>
      </c>
      <c r="C3" s="342"/>
      <c r="D3" s="342"/>
      <c r="E3" s="342"/>
      <c r="F3" s="343"/>
      <c r="G3" s="4"/>
      <c r="H3" s="4"/>
    </row>
    <row r="4" spans="2:8" ht="15.95" customHeight="1">
      <c r="B4" s="257"/>
      <c r="C4" s="248"/>
      <c r="D4" s="249"/>
      <c r="E4" s="250"/>
      <c r="F4" s="258"/>
      <c r="G4" s="6"/>
      <c r="H4" s="6"/>
    </row>
    <row r="5" spans="2:8" ht="15.95" customHeight="1">
      <c r="B5" s="43"/>
      <c r="C5" s="53" t="s">
        <v>12</v>
      </c>
      <c r="D5" s="53" t="s">
        <v>17</v>
      </c>
      <c r="E5" s="54" t="s">
        <v>470</v>
      </c>
      <c r="F5" s="55" t="s">
        <v>464</v>
      </c>
      <c r="G5" s="9"/>
      <c r="H5" s="9"/>
    </row>
    <row r="6" spans="2:8" ht="15.95" customHeight="1">
      <c r="B6" s="50" t="s">
        <v>463</v>
      </c>
      <c r="C6" s="40"/>
      <c r="D6" s="40"/>
      <c r="E6" s="9"/>
      <c r="F6" s="8"/>
      <c r="G6" s="9"/>
      <c r="H6" s="9"/>
    </row>
    <row r="7" spans="2:8" ht="15.95" customHeight="1">
      <c r="B7" s="11" t="s">
        <v>376</v>
      </c>
      <c r="C7" s="7" t="s">
        <v>366</v>
      </c>
      <c r="D7" s="7">
        <f>Inputs!J5</f>
        <v>3</v>
      </c>
      <c r="E7" s="2">
        <f>Inputs!J6</f>
        <v>115</v>
      </c>
      <c r="F7" s="146">
        <f>D7*E7</f>
        <v>345</v>
      </c>
      <c r="G7" s="2"/>
      <c r="H7" s="2"/>
    </row>
    <row r="8" spans="2:8" ht="15.95" customHeight="1">
      <c r="B8" s="15" t="s">
        <v>374</v>
      </c>
      <c r="C8" s="2" t="s">
        <v>375</v>
      </c>
      <c r="D8" s="7">
        <f>Inputs!J9</f>
        <v>1</v>
      </c>
      <c r="E8" s="2">
        <f>Inputs!J10</f>
        <v>20</v>
      </c>
      <c r="F8" s="146">
        <f t="shared" ref="F8:F9" si="0">D8*E8</f>
        <v>20</v>
      </c>
      <c r="G8" s="2"/>
      <c r="H8" s="2"/>
    </row>
    <row r="9" spans="2:8" ht="15.95" customHeight="1">
      <c r="B9" s="15" t="s">
        <v>370</v>
      </c>
      <c r="C9" s="2"/>
      <c r="D9" s="56"/>
      <c r="E9" s="46"/>
      <c r="F9" s="148">
        <f t="shared" si="0"/>
        <v>0</v>
      </c>
      <c r="G9" s="2"/>
      <c r="H9" s="2"/>
    </row>
    <row r="10" spans="2:8" ht="15.95" customHeight="1">
      <c r="B10" s="42" t="s">
        <v>466</v>
      </c>
      <c r="C10" s="2"/>
      <c r="D10" s="13"/>
      <c r="E10" s="13"/>
      <c r="F10" s="145">
        <f>SUM(F7:F9)</f>
        <v>365</v>
      </c>
      <c r="G10" s="2"/>
      <c r="H10" s="2"/>
    </row>
    <row r="11" spans="2:8" ht="15.95" customHeight="1">
      <c r="B11" s="5"/>
      <c r="C11" s="2"/>
      <c r="D11" s="13"/>
      <c r="E11" s="2"/>
      <c r="F11" s="12"/>
      <c r="G11" s="14"/>
      <c r="H11" s="14"/>
    </row>
    <row r="12" spans="2:8" ht="15.95" customHeight="1">
      <c r="B12" s="51" t="s">
        <v>472</v>
      </c>
      <c r="C12" s="54" t="s">
        <v>32</v>
      </c>
      <c r="D12" s="54" t="s">
        <v>31</v>
      </c>
      <c r="E12" s="54" t="s">
        <v>471</v>
      </c>
      <c r="F12" s="55" t="s">
        <v>464</v>
      </c>
      <c r="G12" s="2"/>
      <c r="H12" s="2"/>
    </row>
    <row r="13" spans="2:8" ht="15.95" customHeight="1">
      <c r="B13" s="15" t="s">
        <v>33</v>
      </c>
      <c r="C13" s="13">
        <v>0</v>
      </c>
      <c r="D13" s="2"/>
      <c r="F13" s="146">
        <v>0</v>
      </c>
      <c r="G13" s="2"/>
      <c r="H13" s="2"/>
    </row>
    <row r="14" spans="2:8" ht="15.95" customHeight="1">
      <c r="B14" s="15" t="s">
        <v>34</v>
      </c>
      <c r="C14" s="2"/>
      <c r="D14" s="13"/>
      <c r="E14" s="2"/>
      <c r="F14" s="146">
        <f>SUM(E15:E18)</f>
        <v>108.25</v>
      </c>
      <c r="G14" s="2"/>
      <c r="H14" s="2"/>
    </row>
    <row r="15" spans="2:8" ht="15.95" customHeight="1">
      <c r="B15" s="18" t="s">
        <v>35</v>
      </c>
      <c r="C15" s="240">
        <f>Inputs!J19</f>
        <v>60</v>
      </c>
      <c r="D15" s="13">
        <f>Inputs!D30</f>
        <v>0.6</v>
      </c>
      <c r="E15" s="2">
        <f>C15*D15</f>
        <v>36</v>
      </c>
      <c r="F15" s="146"/>
      <c r="G15" s="2"/>
      <c r="H15" s="2"/>
    </row>
    <row r="16" spans="2:8" ht="15.95" customHeight="1">
      <c r="B16" s="18" t="s">
        <v>36</v>
      </c>
      <c r="C16" s="240">
        <f>Inputs!J20</f>
        <v>35</v>
      </c>
      <c r="D16" s="13">
        <f>Inputs!D31</f>
        <v>0.55000000000000004</v>
      </c>
      <c r="E16" s="2">
        <f t="shared" ref="E16:E18" si="1">C16*D16</f>
        <v>19.25</v>
      </c>
      <c r="F16" s="146"/>
      <c r="G16" s="2"/>
      <c r="H16" s="2"/>
    </row>
    <row r="17" spans="2:8" ht="15.95" customHeight="1">
      <c r="B17" s="18" t="s">
        <v>22</v>
      </c>
      <c r="C17" s="240">
        <f>Inputs!J21</f>
        <v>100</v>
      </c>
      <c r="D17" s="13">
        <f>Inputs!D32</f>
        <v>0.38</v>
      </c>
      <c r="E17" s="2">
        <f t="shared" si="1"/>
        <v>38</v>
      </c>
      <c r="F17" s="146"/>
      <c r="G17" s="2"/>
      <c r="H17" s="2"/>
    </row>
    <row r="18" spans="2:8" ht="15.95" customHeight="1">
      <c r="B18" s="18" t="s">
        <v>37</v>
      </c>
      <c r="C18" s="2">
        <f>Inputs!J22</f>
        <v>0.5</v>
      </c>
      <c r="D18" s="13">
        <f>Inputs!D33</f>
        <v>30</v>
      </c>
      <c r="E18" s="2">
        <f t="shared" si="1"/>
        <v>15</v>
      </c>
      <c r="F18" s="172"/>
      <c r="G18" s="2"/>
      <c r="H18" s="2"/>
    </row>
    <row r="19" spans="2:8" ht="15.95" customHeight="1">
      <c r="B19" s="15" t="s">
        <v>38</v>
      </c>
      <c r="C19" s="2"/>
      <c r="D19" s="13"/>
      <c r="E19" s="2"/>
      <c r="F19" s="146">
        <f>Inputs!J34</f>
        <v>0</v>
      </c>
      <c r="G19" s="4"/>
      <c r="H19" s="4"/>
    </row>
    <row r="20" spans="2:8" ht="15.95" customHeight="1">
      <c r="B20" s="15" t="s">
        <v>738</v>
      </c>
      <c r="C20" s="2"/>
      <c r="D20" s="13"/>
      <c r="E20" s="2"/>
      <c r="F20" s="173">
        <v>15</v>
      </c>
      <c r="G20" s="2"/>
      <c r="H20" s="2"/>
    </row>
    <row r="21" spans="2:8" ht="15.95" customHeight="1">
      <c r="B21" s="15" t="s">
        <v>39</v>
      </c>
      <c r="C21" s="2"/>
      <c r="D21" s="13"/>
      <c r="E21" s="2"/>
      <c r="F21" s="173">
        <v>23</v>
      </c>
      <c r="G21" s="2"/>
      <c r="H21" s="2"/>
    </row>
    <row r="22" spans="2:8" ht="15.95" customHeight="1">
      <c r="B22" s="15" t="s">
        <v>40</v>
      </c>
      <c r="C22" s="2"/>
      <c r="D22" s="13"/>
      <c r="E22" s="2"/>
      <c r="F22" s="146">
        <f>H59</f>
        <v>37.25</v>
      </c>
      <c r="G22" s="2"/>
      <c r="H22" s="2"/>
    </row>
    <row r="23" spans="2:8" ht="15.95" customHeight="1">
      <c r="B23" s="15" t="s">
        <v>716</v>
      </c>
      <c r="C23" s="2">
        <f>E70</f>
        <v>2.0971430288461539</v>
      </c>
      <c r="D23" s="13">
        <f>Inputs!D29</f>
        <v>3.25</v>
      </c>
      <c r="E23" s="2"/>
      <c r="F23" s="146">
        <f>C23*D23</f>
        <v>6.8157148437500004</v>
      </c>
      <c r="G23" s="2"/>
      <c r="H23" s="2"/>
    </row>
    <row r="24" spans="2:8" ht="15.95" customHeight="1">
      <c r="B24" s="15" t="s">
        <v>41</v>
      </c>
      <c r="D24" s="13"/>
      <c r="E24" s="2"/>
      <c r="F24" s="146">
        <f>F70-F23-(H51*D70)</f>
        <v>13.619173838532769</v>
      </c>
      <c r="G24" s="2"/>
      <c r="H24" s="2"/>
    </row>
    <row r="25" spans="2:8" ht="15.95" customHeight="1">
      <c r="B25" s="15" t="s">
        <v>42</v>
      </c>
      <c r="C25" s="2">
        <f>D70+Inputs!J23</f>
        <v>1.0538661858974359</v>
      </c>
      <c r="D25" s="13">
        <f>Inputs!D28</f>
        <v>18.5</v>
      </c>
      <c r="E25" s="2"/>
      <c r="F25" s="146">
        <f>D25*C25</f>
        <v>19.496524439102565</v>
      </c>
      <c r="G25" s="2"/>
      <c r="H25" s="2"/>
    </row>
    <row r="26" spans="2:8" ht="15.95" customHeight="1">
      <c r="B26" s="15" t="s">
        <v>43</v>
      </c>
      <c r="C26" s="2"/>
      <c r="D26" s="13"/>
      <c r="E26" s="2"/>
      <c r="F26" s="173">
        <v>0</v>
      </c>
      <c r="G26" s="2"/>
      <c r="H26" s="2"/>
    </row>
    <row r="27" spans="2:8" ht="15.95" customHeight="1">
      <c r="B27" s="15" t="s">
        <v>24</v>
      </c>
      <c r="C27" s="2">
        <f>SUM(F13:F26)/2</f>
        <v>111.71570656069265</v>
      </c>
      <c r="D27" s="303">
        <f>Inputs!D24</f>
        <v>7.7499999999999999E-2</v>
      </c>
      <c r="F27" s="148">
        <f>D27*C27</f>
        <v>8.6579672584536809</v>
      </c>
      <c r="G27" s="2"/>
      <c r="H27" s="2"/>
    </row>
    <row r="28" spans="2:8" ht="15.95" customHeight="1">
      <c r="B28" s="42" t="s">
        <v>467</v>
      </c>
      <c r="C28" s="2"/>
      <c r="D28" s="13"/>
      <c r="E28" s="2"/>
      <c r="F28" s="145">
        <f>SUM(F13:F27)</f>
        <v>232.08938037983899</v>
      </c>
      <c r="G28" s="2"/>
      <c r="H28" s="2"/>
    </row>
    <row r="29" spans="2:8" ht="15.95" customHeight="1">
      <c r="B29" s="5"/>
      <c r="C29" s="2"/>
      <c r="D29" s="13"/>
      <c r="E29" s="2"/>
      <c r="F29" s="172"/>
      <c r="G29" s="14"/>
      <c r="H29" s="14"/>
    </row>
    <row r="30" spans="2:8" ht="15.95" customHeight="1">
      <c r="B30" s="51" t="s">
        <v>741</v>
      </c>
      <c r="C30" s="2"/>
      <c r="D30" s="13"/>
      <c r="E30" s="2"/>
      <c r="F30" s="146"/>
      <c r="G30" s="4"/>
      <c r="H30" s="4"/>
    </row>
    <row r="31" spans="2:8" ht="15.95" customHeight="1">
      <c r="B31" s="15" t="s">
        <v>28</v>
      </c>
      <c r="C31" s="4"/>
      <c r="D31" s="13"/>
      <c r="E31" s="2"/>
      <c r="F31" s="146">
        <f>Inputs!J37</f>
        <v>22.954000000000008</v>
      </c>
      <c r="G31" s="2"/>
      <c r="H31" s="2"/>
    </row>
    <row r="32" spans="2:8" ht="15.95" customHeight="1">
      <c r="B32" s="15" t="s">
        <v>720</v>
      </c>
      <c r="C32" s="2"/>
      <c r="D32" s="13"/>
      <c r="E32" s="2"/>
      <c r="F32" s="146">
        <f>G70</f>
        <v>23.848694240950799</v>
      </c>
      <c r="G32" s="2"/>
      <c r="H32" s="2"/>
    </row>
    <row r="33" spans="2:8" ht="15.95" customHeight="1">
      <c r="B33" s="15" t="s">
        <v>44</v>
      </c>
      <c r="C33" s="2"/>
      <c r="D33" s="13"/>
      <c r="E33" s="2"/>
      <c r="F33" s="148">
        <f>Inputs!J38</f>
        <v>45</v>
      </c>
      <c r="G33" s="2"/>
      <c r="H33" s="2"/>
    </row>
    <row r="34" spans="2:8" ht="15.95" customHeight="1">
      <c r="B34" s="42" t="s">
        <v>468</v>
      </c>
      <c r="C34" s="2"/>
      <c r="D34" s="13"/>
      <c r="E34" s="2"/>
      <c r="F34" s="145">
        <f>SUM(F31:F33)</f>
        <v>91.802694240950814</v>
      </c>
      <c r="G34" s="2"/>
      <c r="H34" s="2"/>
    </row>
    <row r="35" spans="2:8" ht="15.95" customHeight="1">
      <c r="B35" s="5"/>
      <c r="C35" s="2"/>
      <c r="D35" s="13"/>
      <c r="E35" s="2"/>
      <c r="F35" s="146"/>
      <c r="G35" s="2"/>
      <c r="H35" s="2"/>
    </row>
    <row r="36" spans="2:8" ht="15.95" customHeight="1">
      <c r="B36" s="47" t="s">
        <v>469</v>
      </c>
      <c r="C36" s="10"/>
      <c r="D36" s="19"/>
      <c r="E36" s="19"/>
      <c r="F36" s="147">
        <f>F28+F34</f>
        <v>323.8920746207898</v>
      </c>
      <c r="G36" s="14"/>
      <c r="H36" s="14"/>
    </row>
    <row r="37" spans="2:8" ht="15.95" customHeight="1">
      <c r="B37" s="5"/>
      <c r="C37" s="2"/>
      <c r="D37" s="13"/>
      <c r="E37" s="2"/>
      <c r="F37" s="146"/>
      <c r="G37" s="2"/>
      <c r="H37" s="2"/>
    </row>
    <row r="38" spans="2:8" ht="15.95" customHeight="1">
      <c r="B38" s="41" t="s">
        <v>739</v>
      </c>
      <c r="C38" s="2"/>
      <c r="D38" s="13"/>
      <c r="E38" s="2"/>
      <c r="F38" s="145">
        <f>F10-F28</f>
        <v>132.91061962016101</v>
      </c>
      <c r="G38" s="14"/>
      <c r="H38" s="14"/>
    </row>
    <row r="39" spans="2:8" ht="15.95" customHeight="1">
      <c r="B39" s="41" t="s">
        <v>740</v>
      </c>
      <c r="C39" s="2"/>
      <c r="D39" s="13"/>
      <c r="E39" s="2"/>
      <c r="F39" s="145">
        <f>F10-F36</f>
        <v>41.107925379210201</v>
      </c>
      <c r="G39" s="4"/>
      <c r="H39" s="2"/>
    </row>
    <row r="40" spans="2:8" ht="15.95" customHeight="1" thickBot="1">
      <c r="B40" s="20"/>
      <c r="C40" s="21"/>
      <c r="D40" s="242"/>
      <c r="E40" s="21"/>
      <c r="F40" s="259"/>
      <c r="G40" s="2"/>
      <c r="H40" s="2"/>
    </row>
    <row r="41" spans="2:8" ht="15.95" customHeight="1">
      <c r="B41" s="4"/>
      <c r="C41" s="2"/>
      <c r="D41" s="2"/>
      <c r="E41" s="2"/>
      <c r="F41" s="2"/>
      <c r="G41" s="2"/>
      <c r="H41" s="2"/>
    </row>
    <row r="42" spans="2:8">
      <c r="B42" s="4"/>
      <c r="C42" s="2"/>
      <c r="D42" s="2"/>
      <c r="E42" s="2"/>
      <c r="F42" s="2"/>
      <c r="G42" s="4"/>
      <c r="H42" s="4"/>
    </row>
    <row r="43" spans="2:8">
      <c r="B43" s="260"/>
      <c r="C43" s="49"/>
      <c r="D43" s="49"/>
      <c r="E43" s="49"/>
      <c r="F43" s="49"/>
      <c r="G43" s="49"/>
      <c r="H43" s="49"/>
    </row>
    <row r="44" spans="2:8">
      <c r="B44" s="27" t="s">
        <v>378</v>
      </c>
      <c r="C44" s="28" t="s">
        <v>750</v>
      </c>
      <c r="D44" s="159"/>
      <c r="E44" s="27" t="s">
        <v>385</v>
      </c>
      <c r="F44" s="27"/>
      <c r="G44" s="130"/>
      <c r="H44" s="28" t="s">
        <v>397</v>
      </c>
    </row>
    <row r="45" spans="2:8">
      <c r="B45" s="48" t="s">
        <v>414</v>
      </c>
      <c r="C45" s="48">
        <f>D7</f>
        <v>3</v>
      </c>
      <c r="D45" s="48"/>
      <c r="E45" s="48" t="s">
        <v>417</v>
      </c>
      <c r="F45" s="48"/>
      <c r="G45" s="48"/>
      <c r="H45" s="164">
        <f>E7</f>
        <v>115</v>
      </c>
    </row>
    <row r="46" spans="2:8">
      <c r="B46" s="48" t="s">
        <v>416</v>
      </c>
      <c r="C46" s="48">
        <f>D8</f>
        <v>1</v>
      </c>
      <c r="D46" s="48"/>
      <c r="E46" s="48" t="s">
        <v>412</v>
      </c>
      <c r="F46" s="48"/>
      <c r="G46" s="48"/>
      <c r="H46" s="164">
        <f>E8</f>
        <v>20</v>
      </c>
    </row>
    <row r="47" spans="2:8">
      <c r="B47" s="48" t="s">
        <v>411</v>
      </c>
      <c r="C47" s="160">
        <f>C15</f>
        <v>60</v>
      </c>
      <c r="D47" s="48"/>
      <c r="E47" s="48" t="s">
        <v>407</v>
      </c>
      <c r="F47" s="48"/>
      <c r="G47" s="48"/>
      <c r="H47" s="164">
        <f>D15</f>
        <v>0.6</v>
      </c>
    </row>
    <row r="48" spans="2:8">
      <c r="B48" s="48" t="s">
        <v>381</v>
      </c>
      <c r="C48" s="160">
        <f>C16</f>
        <v>35</v>
      </c>
      <c r="D48" s="48"/>
      <c r="E48" s="48" t="s">
        <v>400</v>
      </c>
      <c r="F48" s="48"/>
      <c r="G48" s="48"/>
      <c r="H48" s="164">
        <f>D16</f>
        <v>0.55000000000000004</v>
      </c>
    </row>
    <row r="49" spans="2:8">
      <c r="B49" s="48" t="s">
        <v>382</v>
      </c>
      <c r="C49" s="160">
        <f>C17</f>
        <v>100</v>
      </c>
      <c r="D49" s="48"/>
      <c r="E49" s="48" t="s">
        <v>389</v>
      </c>
      <c r="F49" s="48"/>
      <c r="G49" s="48"/>
      <c r="H49" s="164">
        <f>D17</f>
        <v>0.38</v>
      </c>
    </row>
    <row r="50" spans="2:8">
      <c r="B50" s="48" t="s">
        <v>383</v>
      </c>
      <c r="C50" s="161">
        <f>C18</f>
        <v>0.5</v>
      </c>
      <c r="D50" s="48"/>
      <c r="E50" s="48" t="s">
        <v>390</v>
      </c>
      <c r="F50" s="48"/>
      <c r="G50" s="48"/>
      <c r="H50" s="164">
        <f>D18</f>
        <v>30</v>
      </c>
    </row>
    <row r="51" spans="2:8">
      <c r="B51" s="48" t="s">
        <v>840</v>
      </c>
      <c r="C51" s="162">
        <f>C25</f>
        <v>1.0538661858974359</v>
      </c>
      <c r="D51" s="48"/>
      <c r="E51" s="48" t="s">
        <v>767</v>
      </c>
      <c r="F51" s="48"/>
      <c r="G51" s="48"/>
      <c r="H51" s="164">
        <f>Inputs!D28</f>
        <v>18.5</v>
      </c>
    </row>
    <row r="52" spans="2:8">
      <c r="B52" s="48" t="s">
        <v>384</v>
      </c>
      <c r="C52" s="302">
        <f>D27</f>
        <v>7.7499999999999999E-2</v>
      </c>
      <c r="D52" s="48"/>
      <c r="E52" s="48" t="s">
        <v>391</v>
      </c>
      <c r="F52" s="48"/>
      <c r="G52" s="48"/>
      <c r="H52" s="164">
        <f>Inputs!D29</f>
        <v>3.25</v>
      </c>
    </row>
    <row r="53" spans="2:8">
      <c r="B53" s="48"/>
      <c r="C53" s="163"/>
      <c r="D53" s="48"/>
      <c r="E53" s="48"/>
      <c r="F53" s="48"/>
      <c r="G53" s="48"/>
      <c r="H53" s="164"/>
    </row>
    <row r="54" spans="2:8">
      <c r="B54" s="48"/>
      <c r="C54" s="48"/>
      <c r="D54" s="48"/>
      <c r="E54" s="48"/>
      <c r="F54" s="48"/>
      <c r="G54" s="48"/>
      <c r="H54" s="48"/>
    </row>
    <row r="55" spans="2:8">
      <c r="B55" s="48" t="s">
        <v>722</v>
      </c>
      <c r="C55" s="153" t="s">
        <v>727</v>
      </c>
      <c r="D55" s="48"/>
      <c r="E55" s="48"/>
      <c r="F55" s="48"/>
      <c r="G55" s="48"/>
      <c r="H55" s="48"/>
    </row>
    <row r="56" spans="2:8">
      <c r="B56" s="339" t="s">
        <v>476</v>
      </c>
      <c r="C56" s="339"/>
      <c r="D56" s="131" t="s">
        <v>682</v>
      </c>
      <c r="E56" s="167" t="s">
        <v>715</v>
      </c>
      <c r="F56" s="130" t="s">
        <v>724</v>
      </c>
      <c r="G56" s="130" t="s">
        <v>725</v>
      </c>
      <c r="H56" s="130" t="s">
        <v>726</v>
      </c>
    </row>
    <row r="57" spans="2:8">
      <c r="B57" s="337" t="str">
        <f>'Custom Hire'!B36</f>
        <v>Apply dry fertilizer on pasture, topdressing</v>
      </c>
      <c r="C57" s="337"/>
      <c r="D57" s="209">
        <f>'Custom Hire'!E36</f>
        <v>1</v>
      </c>
      <c r="E57" s="137">
        <f>'Custom Hire'!C36</f>
        <v>7.25</v>
      </c>
      <c r="F57" s="138" t="str">
        <f>'Custom Hire'!D36</f>
        <v>per acre</v>
      </c>
      <c r="G57" s="138" t="str">
        <f>IF(F57="per acre","",IF(F57="per bale",$D$7*2000/Inputs!$J$25,$D$7))</f>
        <v/>
      </c>
      <c r="H57" s="139">
        <f>E57*MAX(D57,G57)</f>
        <v>7.25</v>
      </c>
    </row>
    <row r="58" spans="2:8">
      <c r="B58" s="339" t="str">
        <f>'Custom Hire'!B37</f>
        <v>Move round (or large square) bales locally</v>
      </c>
      <c r="C58" s="339"/>
      <c r="D58" s="211">
        <f>'Custom Hire'!E37</f>
        <v>0</v>
      </c>
      <c r="E58" s="140">
        <f>'Custom Hire'!C37</f>
        <v>6.5</v>
      </c>
      <c r="F58" s="130" t="str">
        <f>'Custom Hire'!D37</f>
        <v>per bale</v>
      </c>
      <c r="G58" s="261">
        <f>IF(F58="per acre","",IF(F58="per bale",$D$7*2000/Inputs!$J$25,$D$7))</f>
        <v>4.615384615384615</v>
      </c>
      <c r="H58" s="140">
        <f>E58*MAX(D58,G58)</f>
        <v>29.999999999999996</v>
      </c>
    </row>
    <row r="59" spans="2:8">
      <c r="B59" s="44" t="s">
        <v>464</v>
      </c>
      <c r="C59" s="132"/>
      <c r="D59" s="133"/>
      <c r="E59" s="132"/>
      <c r="F59" s="132"/>
      <c r="G59" s="132"/>
      <c r="H59" s="139">
        <f>SUM(H57:H58)</f>
        <v>37.25</v>
      </c>
    </row>
    <row r="60" spans="2:8">
      <c r="B60" s="48"/>
      <c r="C60" s="48"/>
      <c r="D60" s="48"/>
      <c r="E60" s="48"/>
      <c r="F60" s="48"/>
      <c r="G60" s="48"/>
      <c r="H60" s="48"/>
    </row>
    <row r="61" spans="2:8">
      <c r="B61" s="48" t="s">
        <v>743</v>
      </c>
      <c r="C61" s="153" t="s">
        <v>831</v>
      </c>
      <c r="D61" s="136"/>
      <c r="E61" s="30"/>
      <c r="F61" s="30"/>
      <c r="G61" s="30"/>
      <c r="H61" s="29"/>
    </row>
    <row r="62" spans="2:8" ht="16.5" customHeight="1">
      <c r="B62" s="25"/>
      <c r="D62" s="26" t="s">
        <v>393</v>
      </c>
      <c r="E62" s="26" t="s">
        <v>394</v>
      </c>
      <c r="F62" s="26" t="s">
        <v>419</v>
      </c>
      <c r="G62" s="26" t="s">
        <v>420</v>
      </c>
      <c r="H62" s="26" t="s">
        <v>421</v>
      </c>
    </row>
    <row r="63" spans="2:8">
      <c r="B63" s="25"/>
      <c r="C63" s="158" t="s">
        <v>835</v>
      </c>
      <c r="D63" s="26" t="s">
        <v>422</v>
      </c>
      <c r="E63" s="26" t="s">
        <v>423</v>
      </c>
      <c r="F63" s="26" t="s">
        <v>695</v>
      </c>
      <c r="G63" s="26" t="s">
        <v>430</v>
      </c>
      <c r="H63" s="26" t="s">
        <v>424</v>
      </c>
    </row>
    <row r="64" spans="2:8">
      <c r="B64" s="27" t="s">
        <v>395</v>
      </c>
      <c r="C64" s="28" t="s">
        <v>396</v>
      </c>
      <c r="D64" s="28" t="s">
        <v>396</v>
      </c>
      <c r="E64" s="28" t="s">
        <v>396</v>
      </c>
      <c r="F64" s="28" t="s">
        <v>425</v>
      </c>
      <c r="G64" s="28" t="s">
        <v>425</v>
      </c>
      <c r="H64" s="28" t="s">
        <v>696</v>
      </c>
    </row>
    <row r="65" spans="2:8">
      <c r="B65" s="154" t="str">
        <f>CONCATENATE(Equipment!B60," - ",Equipment!C60)</f>
        <v>Disk mower, 9 Ft, per acre - 105 HP MFWD</v>
      </c>
      <c r="C65" s="124">
        <f>Equipment!D60</f>
        <v>1</v>
      </c>
      <c r="D65" s="123">
        <f>Equipment!F60</f>
        <v>0.17628205128205127</v>
      </c>
      <c r="E65" s="123">
        <f>Equipment!E60</f>
        <v>0.81442307692307692</v>
      </c>
      <c r="F65" s="123">
        <f>Equipment!G60</f>
        <v>8.9809535256410253</v>
      </c>
      <c r="G65" s="123">
        <f>Equipment!H60</f>
        <v>7.9839816564845467</v>
      </c>
      <c r="H65" s="123">
        <f>Equipment!I60</f>
        <v>16.964935182125572</v>
      </c>
    </row>
    <row r="66" spans="2:8" s="22" customFormat="1">
      <c r="B66" s="154" t="str">
        <f>CONCATENATE(Equipment!B61," - ",Equipment!C61)</f>
        <v>Hay rake, 30 Ft Folding, per acre - 75 HP TWD</v>
      </c>
      <c r="C66" s="125">
        <f>Equipment!D61</f>
        <v>1</v>
      </c>
      <c r="D66" s="26">
        <f>Equipment!F61</f>
        <v>4.296875E-2</v>
      </c>
      <c r="E66" s="26">
        <f>Equipment!E61</f>
        <v>0.14179687499999999</v>
      </c>
      <c r="F66" s="26">
        <f>Equipment!G61</f>
        <v>1.5899865776535509</v>
      </c>
      <c r="G66" s="26">
        <f>Equipment!H61</f>
        <v>1.4353667577904354</v>
      </c>
      <c r="H66" s="26">
        <f>Equipment!I61</f>
        <v>3.0253533354439863</v>
      </c>
    </row>
    <row r="67" spans="2:8">
      <c r="B67" s="154" t="str">
        <f>CONCATENATE(Equipment!B62," - ",Equipment!C62)</f>
        <v>Round baler w/net wrap, 30 Ft, per acre - 105 HP MFWD</v>
      </c>
      <c r="C67" s="125">
        <f>Equipment!D62</f>
        <v>1</v>
      </c>
      <c r="D67" s="26">
        <f>Equipment!F62</f>
        <v>8.461538461538462E-2</v>
      </c>
      <c r="E67" s="26">
        <f>Equipment!E62</f>
        <v>0.39092307692307693</v>
      </c>
      <c r="F67" s="26">
        <f>Equipment!G62</f>
        <v>10.422446702301286</v>
      </c>
      <c r="G67" s="26">
        <f>Equipment!H62</f>
        <v>10.193665462772801</v>
      </c>
      <c r="H67" s="26">
        <f>Equipment!I62</f>
        <v>20.616112165074085</v>
      </c>
    </row>
    <row r="68" spans="2:8">
      <c r="B68" s="154" t="str">
        <f>CONCATENATE(Equipment!B63," - ",Equipment!C63)</f>
        <v xml:space="preserve"> - 1 Ton 4x4 Pickup</v>
      </c>
      <c r="C68" s="26">
        <f>Equipment!D63</f>
        <v>0.25</v>
      </c>
      <c r="D68" s="26">
        <f>Equipment!F63</f>
        <v>0.25</v>
      </c>
      <c r="E68" s="26">
        <f>Equipment!E63</f>
        <v>0.75</v>
      </c>
      <c r="F68" s="26">
        <f>Equipment!G63</f>
        <v>9.6880263157894735</v>
      </c>
      <c r="G68" s="26">
        <f>Equipment!H63</f>
        <v>4.2356803639030129</v>
      </c>
      <c r="H68" s="26">
        <f>Equipment!I63</f>
        <v>13.923706679692486</v>
      </c>
    </row>
    <row r="69" spans="2:8">
      <c r="B69" s="155" t="str">
        <f>CONCATENATE(Equipment!B64," - ",Equipment!C64)</f>
        <v xml:space="preserve"> - </v>
      </c>
      <c r="C69" s="28">
        <f>Equipment!D64</f>
        <v>0</v>
      </c>
      <c r="D69" s="28" t="str">
        <f>Equipment!F64</f>
        <v/>
      </c>
      <c r="E69" s="28" t="str">
        <f>Equipment!E64</f>
        <v/>
      </c>
      <c r="F69" s="28" t="str">
        <f>Equipment!G64</f>
        <v/>
      </c>
      <c r="G69" s="28" t="str">
        <f>Equipment!H64</f>
        <v>-</v>
      </c>
      <c r="H69" s="28">
        <f>Equipment!I64</f>
        <v>0</v>
      </c>
    </row>
    <row r="70" spans="2:8">
      <c r="B70" s="26" t="s">
        <v>464</v>
      </c>
      <c r="C70" s="125"/>
      <c r="D70" s="26">
        <f>SUM(D65:D69)</f>
        <v>0.55386618589743586</v>
      </c>
      <c r="E70" s="26">
        <f t="shared" ref="E70:H70" si="2">SUM(E65:E69)</f>
        <v>2.0971430288461539</v>
      </c>
      <c r="F70" s="26">
        <f t="shared" si="2"/>
        <v>30.681413121385333</v>
      </c>
      <c r="G70" s="26">
        <f t="shared" si="2"/>
        <v>23.848694240950799</v>
      </c>
      <c r="H70" s="26">
        <f t="shared" si="2"/>
        <v>54.530107362336132</v>
      </c>
    </row>
    <row r="71" spans="2:8">
      <c r="B71" s="48" t="s">
        <v>747</v>
      </c>
      <c r="C71" s="48"/>
      <c r="D71" s="48"/>
      <c r="E71" s="48"/>
      <c r="F71" s="48"/>
      <c r="G71" s="48"/>
      <c r="H71" s="132"/>
    </row>
    <row r="72" spans="2:8">
      <c r="B72" s="48" t="s">
        <v>748</v>
      </c>
      <c r="C72" s="48"/>
      <c r="D72" s="48"/>
      <c r="E72" s="48"/>
      <c r="F72" s="48"/>
      <c r="G72" s="48"/>
      <c r="H72" s="162">
        <f>H70+H59</f>
        <v>91.780107362336139</v>
      </c>
    </row>
    <row r="73" spans="2:8">
      <c r="B73" s="48" t="s">
        <v>749</v>
      </c>
      <c r="C73" s="48"/>
      <c r="D73" s="48"/>
      <c r="E73" s="48"/>
      <c r="F73" s="48"/>
      <c r="G73" s="48"/>
      <c r="H73" s="48"/>
    </row>
    <row r="74" spans="2:8">
      <c r="B74" s="48"/>
      <c r="C74" s="48"/>
      <c r="D74" s="48"/>
      <c r="E74" s="48"/>
      <c r="F74" s="48"/>
      <c r="G74" s="48"/>
      <c r="H74" s="48"/>
    </row>
    <row r="75" spans="2:8">
      <c r="B75" s="48"/>
      <c r="C75" s="48"/>
      <c r="D75" s="48"/>
      <c r="E75" s="48"/>
      <c r="F75" s="48"/>
      <c r="G75" s="48"/>
      <c r="H75" s="48"/>
    </row>
    <row r="76" spans="2:8">
      <c r="B76" s="48" t="s">
        <v>699</v>
      </c>
      <c r="C76" s="48"/>
      <c r="D76" s="48"/>
      <c r="E76" s="48"/>
      <c r="F76" s="48"/>
      <c r="G76" s="48"/>
      <c r="H76" s="48"/>
    </row>
    <row r="77" spans="2:8">
      <c r="B77" s="48" t="s">
        <v>700</v>
      </c>
      <c r="C77" s="48"/>
      <c r="D77" s="48"/>
      <c r="E77" s="48"/>
      <c r="F77" s="48"/>
      <c r="G77" s="48"/>
      <c r="H77" s="48"/>
    </row>
    <row r="78" spans="2:8">
      <c r="B78" s="48" t="s">
        <v>701</v>
      </c>
      <c r="C78" s="48"/>
      <c r="D78" s="48"/>
      <c r="E78" s="48"/>
      <c r="F78" s="48"/>
      <c r="G78" s="48"/>
      <c r="H78" s="48"/>
    </row>
    <row r="79" spans="2:8" hidden="1">
      <c r="B79" s="48" t="s">
        <v>702</v>
      </c>
      <c r="C79" s="48"/>
      <c r="D79" s="48"/>
      <c r="E79" s="48"/>
      <c r="F79" s="48"/>
      <c r="G79" s="48"/>
      <c r="H79" s="48"/>
    </row>
    <row r="776" spans="2:3" hidden="1">
      <c r="B776" s="1" t="s">
        <v>48</v>
      </c>
    </row>
    <row r="777" spans="2:3" hidden="1">
      <c r="B777" s="1" t="s">
        <v>49</v>
      </c>
      <c r="C777" s="1">
        <v>6</v>
      </c>
    </row>
    <row r="778" spans="2:3" hidden="1">
      <c r="B778" s="1" t="s">
        <v>50</v>
      </c>
      <c r="C778" s="1">
        <v>1</v>
      </c>
    </row>
    <row r="779" spans="2:3" hidden="1">
      <c r="B779" s="1" t="s">
        <v>51</v>
      </c>
      <c r="C779" s="1">
        <v>1</v>
      </c>
    </row>
    <row r="780" spans="2:3" hidden="1">
      <c r="B780" s="1" t="s">
        <v>52</v>
      </c>
      <c r="C780" s="1">
        <v>2</v>
      </c>
    </row>
    <row r="781" spans="2:3" hidden="1">
      <c r="B781" s="1" t="s">
        <v>53</v>
      </c>
      <c r="C781" s="1">
        <v>1</v>
      </c>
    </row>
    <row r="782" spans="2:3" hidden="1">
      <c r="B782" s="1" t="s">
        <v>54</v>
      </c>
      <c r="C782" s="1">
        <v>0</v>
      </c>
    </row>
    <row r="783" spans="2:3" hidden="1">
      <c r="B783" s="1" t="s">
        <v>55</v>
      </c>
      <c r="C783" s="1">
        <v>0</v>
      </c>
    </row>
    <row r="784" spans="2:3" hidden="1">
      <c r="B784" s="1" t="s">
        <v>56</v>
      </c>
      <c r="C784" s="1">
        <v>0</v>
      </c>
    </row>
    <row r="785" spans="2:3" hidden="1">
      <c r="B785" s="1" t="s">
        <v>57</v>
      </c>
      <c r="C785" s="1">
        <v>0</v>
      </c>
    </row>
    <row r="786" spans="2:3" hidden="1">
      <c r="B786" s="1" t="s">
        <v>58</v>
      </c>
      <c r="C786" s="1">
        <v>0</v>
      </c>
    </row>
    <row r="787" spans="2:3" hidden="1">
      <c r="B787" s="1" t="s">
        <v>59</v>
      </c>
      <c r="C787" s="1">
        <v>0</v>
      </c>
    </row>
    <row r="788" spans="2:3" hidden="1">
      <c r="B788" s="1" t="s">
        <v>60</v>
      </c>
      <c r="C788" s="1" t="b">
        <v>1</v>
      </c>
    </row>
    <row r="789" spans="2:3" hidden="1">
      <c r="B789" s="1" t="s">
        <v>61</v>
      </c>
      <c r="C789" s="1">
        <v>0</v>
      </c>
    </row>
    <row r="790" spans="2:3" hidden="1">
      <c r="B790" s="1" t="s">
        <v>62</v>
      </c>
      <c r="C790" s="1" t="b">
        <v>1</v>
      </c>
    </row>
    <row r="791" spans="2:3" hidden="1">
      <c r="B791" s="1" t="s">
        <v>63</v>
      </c>
      <c r="C791" s="1">
        <v>0</v>
      </c>
    </row>
    <row r="792" spans="2:3" hidden="1">
      <c r="B792" s="1" t="s">
        <v>64</v>
      </c>
      <c r="C792" s="1">
        <v>0</v>
      </c>
    </row>
    <row r="793" spans="2:3" hidden="1">
      <c r="B793" s="1" t="s">
        <v>65</v>
      </c>
      <c r="C793" s="1">
        <v>0</v>
      </c>
    </row>
    <row r="794" spans="2:3" hidden="1">
      <c r="B794" s="1" t="s">
        <v>66</v>
      </c>
      <c r="C794" s="1">
        <v>0</v>
      </c>
    </row>
    <row r="795" spans="2:3" hidden="1">
      <c r="B795" s="1" t="s">
        <v>67</v>
      </c>
      <c r="C795" s="1">
        <v>0</v>
      </c>
    </row>
    <row r="796" spans="2:3" hidden="1">
      <c r="B796" s="1" t="s">
        <v>68</v>
      </c>
      <c r="C796" s="1">
        <v>0</v>
      </c>
    </row>
    <row r="797" spans="2:3" hidden="1">
      <c r="B797" s="1" t="s">
        <v>69</v>
      </c>
      <c r="C797" s="1">
        <v>0</v>
      </c>
    </row>
    <row r="798" spans="2:3" hidden="1">
      <c r="B798" s="1" t="s">
        <v>70</v>
      </c>
      <c r="C798" s="1" t="s">
        <v>71</v>
      </c>
    </row>
    <row r="799" spans="2:3" hidden="1">
      <c r="B799" s="1" t="s">
        <v>72</v>
      </c>
      <c r="C799" s="1">
        <v>100</v>
      </c>
    </row>
    <row r="800" spans="2:3" hidden="1">
      <c r="B800" s="1" t="s">
        <v>73</v>
      </c>
      <c r="C800" s="1">
        <v>55</v>
      </c>
    </row>
    <row r="801" spans="2:3" hidden="1">
      <c r="B801" s="1" t="s">
        <v>74</v>
      </c>
      <c r="C801" s="1">
        <v>5.3</v>
      </c>
    </row>
    <row r="802" spans="2:3" hidden="1">
      <c r="B802" s="1" t="s">
        <v>75</v>
      </c>
      <c r="C802" s="1">
        <v>0</v>
      </c>
    </row>
    <row r="803" spans="2:3" hidden="1">
      <c r="B803" s="1" t="s">
        <v>76</v>
      </c>
      <c r="C803" s="1">
        <v>0</v>
      </c>
    </row>
    <row r="804" spans="2:3" hidden="1">
      <c r="B804" s="1" t="s">
        <v>77</v>
      </c>
      <c r="C804" s="1">
        <v>0</v>
      </c>
    </row>
    <row r="805" spans="2:3" hidden="1">
      <c r="B805" s="1" t="s">
        <v>78</v>
      </c>
      <c r="C805" s="1">
        <v>0</v>
      </c>
    </row>
    <row r="806" spans="2:3" hidden="1">
      <c r="B806" s="1" t="s">
        <v>79</v>
      </c>
      <c r="C806" s="1">
        <v>0</v>
      </c>
    </row>
    <row r="807" spans="2:3" hidden="1">
      <c r="B807" s="1" t="s">
        <v>80</v>
      </c>
      <c r="C807" s="1">
        <v>0</v>
      </c>
    </row>
    <row r="808" spans="2:3" hidden="1">
      <c r="B808" s="1" t="s">
        <v>81</v>
      </c>
      <c r="C808" s="1">
        <v>0</v>
      </c>
    </row>
    <row r="809" spans="2:3" hidden="1">
      <c r="B809" s="1" t="s">
        <v>82</v>
      </c>
      <c r="C809" s="1">
        <v>18</v>
      </c>
    </row>
    <row r="810" spans="2:3" hidden="1">
      <c r="B810" s="1" t="s">
        <v>83</v>
      </c>
      <c r="C810" s="1">
        <v>0</v>
      </c>
    </row>
    <row r="811" spans="2:3" hidden="1">
      <c r="B811" s="1" t="s">
        <v>84</v>
      </c>
      <c r="C811" s="1">
        <v>0</v>
      </c>
    </row>
    <row r="812" spans="2:3" hidden="1">
      <c r="B812" s="1" t="s">
        <v>85</v>
      </c>
      <c r="C812" s="1">
        <v>0</v>
      </c>
    </row>
    <row r="813" spans="2:3" hidden="1">
      <c r="B813" s="1" t="s">
        <v>86</v>
      </c>
      <c r="C813" s="1">
        <v>0</v>
      </c>
    </row>
    <row r="814" spans="2:3" hidden="1">
      <c r="B814" s="1" t="s">
        <v>87</v>
      </c>
      <c r="C814" s="1">
        <v>0</v>
      </c>
    </row>
    <row r="815" spans="2:3" hidden="1">
      <c r="B815" s="1" t="s">
        <v>88</v>
      </c>
      <c r="C815" s="1">
        <v>100</v>
      </c>
    </row>
    <row r="816" spans="2:3" hidden="1">
      <c r="B816" s="1" t="s">
        <v>89</v>
      </c>
      <c r="C816" s="1">
        <v>0</v>
      </c>
    </row>
    <row r="817" spans="2:3" hidden="1">
      <c r="B817" s="1" t="s">
        <v>90</v>
      </c>
      <c r="C817" s="1">
        <v>0</v>
      </c>
    </row>
    <row r="818" spans="2:3" hidden="1">
      <c r="B818" s="1" t="s">
        <v>91</v>
      </c>
      <c r="C818" s="1">
        <v>0</v>
      </c>
    </row>
    <row r="819" spans="2:3" hidden="1">
      <c r="B819" s="1" t="s">
        <v>92</v>
      </c>
      <c r="C819" s="1">
        <v>75</v>
      </c>
    </row>
    <row r="820" spans="2:3" hidden="1">
      <c r="B820" s="1" t="s">
        <v>93</v>
      </c>
      <c r="C820" s="1">
        <v>0</v>
      </c>
    </row>
    <row r="821" spans="2:3" hidden="1">
      <c r="B821" s="1" t="s">
        <v>94</v>
      </c>
      <c r="C821" s="1">
        <v>35</v>
      </c>
    </row>
    <row r="822" spans="2:3" hidden="1">
      <c r="B822" s="1" t="s">
        <v>95</v>
      </c>
      <c r="C822" s="1">
        <v>20</v>
      </c>
    </row>
    <row r="823" spans="2:3" hidden="1">
      <c r="B823" s="1" t="s">
        <v>96</v>
      </c>
      <c r="C823" s="1">
        <v>0.5</v>
      </c>
    </row>
    <row r="824" spans="2:3" hidden="1">
      <c r="B824" s="1" t="s">
        <v>97</v>
      </c>
      <c r="C824" s="1">
        <v>10</v>
      </c>
    </row>
    <row r="825" spans="2:3" hidden="1">
      <c r="B825" s="1" t="s">
        <v>98</v>
      </c>
      <c r="C825" s="1">
        <v>0</v>
      </c>
    </row>
    <row r="826" spans="2:3" hidden="1">
      <c r="B826" s="1" t="s">
        <v>99</v>
      </c>
      <c r="C826" s="1">
        <v>0</v>
      </c>
    </row>
    <row r="827" spans="2:3" hidden="1">
      <c r="B827" s="1" t="s">
        <v>100</v>
      </c>
      <c r="C827" s="1">
        <v>0.53</v>
      </c>
    </row>
    <row r="828" spans="2:3" hidden="1">
      <c r="B828" s="1" t="s">
        <v>101</v>
      </c>
      <c r="C828" s="1">
        <v>0</v>
      </c>
    </row>
    <row r="829" spans="2:3" hidden="1">
      <c r="B829" s="1" t="s">
        <v>102</v>
      </c>
      <c r="C829" s="1">
        <v>0.49</v>
      </c>
    </row>
    <row r="830" spans="2:3" hidden="1">
      <c r="B830" s="1" t="s">
        <v>103</v>
      </c>
      <c r="C830" s="1">
        <v>0.4</v>
      </c>
    </row>
    <row r="831" spans="2:3" hidden="1">
      <c r="B831" s="1" t="s">
        <v>104</v>
      </c>
      <c r="C831" s="1">
        <v>15</v>
      </c>
    </row>
    <row r="832" spans="2:3" hidden="1">
      <c r="B832" s="1" t="s">
        <v>105</v>
      </c>
      <c r="C832" s="1">
        <v>0.55000000000000004</v>
      </c>
    </row>
    <row r="833" spans="2:3" hidden="1">
      <c r="B833" s="1" t="s">
        <v>106</v>
      </c>
      <c r="C833" s="1">
        <v>0</v>
      </c>
    </row>
    <row r="834" spans="2:3" hidden="1">
      <c r="B834" s="1" t="s">
        <v>107</v>
      </c>
      <c r="C834" s="1">
        <v>0</v>
      </c>
    </row>
    <row r="835" spans="2:3" hidden="1">
      <c r="B835" s="1" t="s">
        <v>108</v>
      </c>
      <c r="C835" s="1">
        <v>0</v>
      </c>
    </row>
    <row r="836" spans="2:3" hidden="1">
      <c r="B836" s="1" t="s">
        <v>109</v>
      </c>
      <c r="C836" s="1">
        <v>0</v>
      </c>
    </row>
    <row r="837" spans="2:3" hidden="1">
      <c r="B837" s="1" t="s">
        <v>110</v>
      </c>
      <c r="C837" s="1">
        <v>1</v>
      </c>
    </row>
    <row r="838" spans="2:3" hidden="1">
      <c r="B838" s="1" t="s">
        <v>111</v>
      </c>
      <c r="C838" s="1">
        <v>0</v>
      </c>
    </row>
    <row r="839" spans="2:3" hidden="1">
      <c r="B839" s="1" t="s">
        <v>112</v>
      </c>
      <c r="C839" s="1">
        <v>0</v>
      </c>
    </row>
    <row r="840" spans="2:3" hidden="1">
      <c r="B840" s="1" t="s">
        <v>113</v>
      </c>
      <c r="C840" s="1">
        <v>0</v>
      </c>
    </row>
    <row r="841" spans="2:3" hidden="1">
      <c r="B841" s="1" t="s">
        <v>114</v>
      </c>
      <c r="C841" s="1">
        <v>0</v>
      </c>
    </row>
    <row r="842" spans="2:3" hidden="1">
      <c r="B842" s="1" t="s">
        <v>115</v>
      </c>
      <c r="C842" s="1">
        <v>0</v>
      </c>
    </row>
    <row r="843" spans="2:3" hidden="1">
      <c r="B843" s="1" t="s">
        <v>116</v>
      </c>
      <c r="C843" s="1">
        <v>0</v>
      </c>
    </row>
    <row r="844" spans="2:3" hidden="1">
      <c r="B844" s="1" t="s">
        <v>117</v>
      </c>
      <c r="C844" s="1">
        <v>0</v>
      </c>
    </row>
    <row r="845" spans="2:3" hidden="1">
      <c r="B845" s="1" t="s">
        <v>118</v>
      </c>
      <c r="C845" s="1">
        <v>19.38</v>
      </c>
    </row>
    <row r="846" spans="2:3" hidden="1">
      <c r="B846" s="1" t="s">
        <v>119</v>
      </c>
      <c r="C846" s="1">
        <v>0</v>
      </c>
    </row>
    <row r="847" spans="2:3" hidden="1">
      <c r="B847" s="1" t="s">
        <v>120</v>
      </c>
      <c r="C847" s="1">
        <v>0</v>
      </c>
    </row>
    <row r="848" spans="2:3" hidden="1">
      <c r="B848" s="1" t="s">
        <v>121</v>
      </c>
      <c r="C848" s="1">
        <v>0</v>
      </c>
    </row>
    <row r="849" spans="2:3" hidden="1">
      <c r="B849" s="1" t="s">
        <v>122</v>
      </c>
      <c r="C849" s="1">
        <v>0</v>
      </c>
    </row>
    <row r="850" spans="2:3" hidden="1">
      <c r="B850" s="1" t="s">
        <v>123</v>
      </c>
      <c r="C850" s="1">
        <v>0</v>
      </c>
    </row>
    <row r="851" spans="2:3" hidden="1">
      <c r="B851" s="1" t="s">
        <v>124</v>
      </c>
      <c r="C851" s="1">
        <v>0</v>
      </c>
    </row>
    <row r="852" spans="2:3" hidden="1">
      <c r="B852" s="1" t="s">
        <v>125</v>
      </c>
      <c r="C852" s="1">
        <v>0</v>
      </c>
    </row>
    <row r="853" spans="2:3" hidden="1">
      <c r="B853" s="1" t="s">
        <v>126</v>
      </c>
      <c r="C853" s="1">
        <v>0</v>
      </c>
    </row>
    <row r="854" spans="2:3" hidden="1">
      <c r="B854" s="1" t="s">
        <v>127</v>
      </c>
      <c r="C854" s="1">
        <v>0</v>
      </c>
    </row>
    <row r="855" spans="2:3" hidden="1">
      <c r="B855" s="1" t="s">
        <v>128</v>
      </c>
      <c r="C855" s="1">
        <v>0</v>
      </c>
    </row>
    <row r="856" spans="2:3" hidden="1">
      <c r="B856" s="1" t="s">
        <v>129</v>
      </c>
      <c r="C856" s="1">
        <v>0</v>
      </c>
    </row>
    <row r="857" spans="2:3" hidden="1">
      <c r="B857" s="1" t="s">
        <v>130</v>
      </c>
      <c r="C857" s="1">
        <v>0</v>
      </c>
    </row>
    <row r="858" spans="2:3" hidden="1">
      <c r="B858" s="1" t="s">
        <v>131</v>
      </c>
      <c r="C858" s="1">
        <v>0</v>
      </c>
    </row>
    <row r="859" spans="2:3" hidden="1">
      <c r="B859" s="1" t="s">
        <v>132</v>
      </c>
      <c r="C859" s="1">
        <v>0</v>
      </c>
    </row>
    <row r="860" spans="2:3" hidden="1">
      <c r="B860" s="1" t="s">
        <v>133</v>
      </c>
      <c r="C860" s="1">
        <v>0.5</v>
      </c>
    </row>
    <row r="861" spans="2:3" hidden="1">
      <c r="B861" s="1" t="s">
        <v>134</v>
      </c>
      <c r="C861" s="1">
        <v>13.5</v>
      </c>
    </row>
    <row r="862" spans="2:3" hidden="1">
      <c r="B862" s="1" t="s">
        <v>135</v>
      </c>
      <c r="C862" s="1">
        <v>18</v>
      </c>
    </row>
    <row r="863" spans="2:3" hidden="1">
      <c r="B863" s="1" t="s">
        <v>136</v>
      </c>
      <c r="C863" s="1">
        <v>0</v>
      </c>
    </row>
    <row r="864" spans="2:3" hidden="1">
      <c r="B864" s="1" t="s">
        <v>137</v>
      </c>
      <c r="C864" s="1">
        <v>0</v>
      </c>
    </row>
    <row r="865" spans="2:3" hidden="1">
      <c r="B865" s="1" t="s">
        <v>138</v>
      </c>
      <c r="C865" s="1">
        <v>0</v>
      </c>
    </row>
    <row r="866" spans="2:3" hidden="1">
      <c r="B866" s="1" t="s">
        <v>139</v>
      </c>
      <c r="C866" s="1">
        <v>3500</v>
      </c>
    </row>
    <row r="867" spans="2:3" hidden="1">
      <c r="B867" s="1" t="s">
        <v>140</v>
      </c>
      <c r="C867" s="1">
        <v>4</v>
      </c>
    </row>
    <row r="868" spans="2:3" hidden="1">
      <c r="B868" s="1" t="s">
        <v>141</v>
      </c>
      <c r="C868" s="1">
        <v>0</v>
      </c>
    </row>
    <row r="869" spans="2:3" hidden="1">
      <c r="B869" s="1" t="s">
        <v>142</v>
      </c>
      <c r="C869" s="1">
        <v>0</v>
      </c>
    </row>
    <row r="870" spans="2:3" hidden="1">
      <c r="B870" s="1" t="s">
        <v>143</v>
      </c>
      <c r="C870" s="1">
        <v>0</v>
      </c>
    </row>
    <row r="871" spans="2:3" hidden="1">
      <c r="B871" s="1" t="s">
        <v>144</v>
      </c>
      <c r="C871" s="1">
        <v>6</v>
      </c>
    </row>
    <row r="872" spans="2:3" hidden="1">
      <c r="B872" s="1" t="s">
        <v>145</v>
      </c>
      <c r="C872" s="1">
        <v>3.65</v>
      </c>
    </row>
    <row r="873" spans="2:3" hidden="1">
      <c r="B873" s="1" t="s">
        <v>146</v>
      </c>
      <c r="C873" s="1">
        <v>3.38</v>
      </c>
    </row>
    <row r="874" spans="2:3" hidden="1">
      <c r="B874" s="1" t="s">
        <v>147</v>
      </c>
      <c r="C874" s="1">
        <v>1</v>
      </c>
    </row>
    <row r="875" spans="2:3" hidden="1">
      <c r="B875" s="1" t="s">
        <v>148</v>
      </c>
      <c r="C875" s="1">
        <v>0</v>
      </c>
    </row>
    <row r="876" spans="2:3" hidden="1">
      <c r="B876" s="1" t="s">
        <v>149</v>
      </c>
      <c r="C876" s="1">
        <v>13</v>
      </c>
    </row>
    <row r="877" spans="2:3" hidden="1">
      <c r="B877" s="1" t="s">
        <v>150</v>
      </c>
      <c r="C877" s="1">
        <v>0</v>
      </c>
    </row>
    <row r="878" spans="2:3" hidden="1">
      <c r="B878" s="1" t="s">
        <v>151</v>
      </c>
      <c r="C878" s="1">
        <v>0</v>
      </c>
    </row>
    <row r="879" spans="2:3" hidden="1">
      <c r="B879" s="1" t="s">
        <v>152</v>
      </c>
      <c r="C879" s="1">
        <v>0</v>
      </c>
    </row>
    <row r="880" spans="2:3" hidden="1">
      <c r="B880" s="1" t="s">
        <v>153</v>
      </c>
      <c r="C880" s="1">
        <v>0</v>
      </c>
    </row>
    <row r="881" spans="2:3" hidden="1">
      <c r="B881" s="1" t="s">
        <v>154</v>
      </c>
      <c r="C881" s="1">
        <v>0</v>
      </c>
    </row>
    <row r="882" spans="2:3" hidden="1">
      <c r="B882" s="1" t="s">
        <v>155</v>
      </c>
      <c r="C882" s="1">
        <v>0</v>
      </c>
    </row>
    <row r="883" spans="2:3" hidden="1">
      <c r="B883" s="1" t="s">
        <v>156</v>
      </c>
      <c r="C883" s="1">
        <v>5</v>
      </c>
    </row>
    <row r="884" spans="2:3" hidden="1">
      <c r="B884" s="1" t="s">
        <v>157</v>
      </c>
      <c r="C884" s="1">
        <v>0</v>
      </c>
    </row>
    <row r="885" spans="2:3" hidden="1">
      <c r="B885" s="1" t="s">
        <v>158</v>
      </c>
      <c r="C885" s="1">
        <v>0</v>
      </c>
    </row>
    <row r="886" spans="2:3" hidden="1">
      <c r="B886" s="1" t="s">
        <v>159</v>
      </c>
      <c r="C886" s="1">
        <v>0</v>
      </c>
    </row>
    <row r="887" spans="2:3" hidden="1">
      <c r="B887" s="1" t="s">
        <v>160</v>
      </c>
      <c r="C887" s="1">
        <v>6800</v>
      </c>
    </row>
    <row r="888" spans="2:3" hidden="1">
      <c r="B888" s="1" t="s">
        <v>161</v>
      </c>
      <c r="C888" s="1">
        <v>0</v>
      </c>
    </row>
    <row r="889" spans="2:3" hidden="1">
      <c r="B889" s="1" t="s">
        <v>162</v>
      </c>
      <c r="C889" s="1">
        <v>0</v>
      </c>
    </row>
    <row r="890" spans="2:3" hidden="1">
      <c r="B890" s="1" t="s">
        <v>163</v>
      </c>
      <c r="C890" s="1">
        <v>8500</v>
      </c>
    </row>
    <row r="891" spans="2:3" hidden="1">
      <c r="B891" s="1" t="s">
        <v>164</v>
      </c>
      <c r="C891" s="1">
        <v>5</v>
      </c>
    </row>
    <row r="892" spans="2:3" hidden="1">
      <c r="B892" s="1" t="s">
        <v>165</v>
      </c>
      <c r="C892" s="1">
        <v>15000</v>
      </c>
    </row>
    <row r="893" spans="2:3" hidden="1">
      <c r="B893" s="1" t="s">
        <v>166</v>
      </c>
      <c r="C893" s="1">
        <v>5</v>
      </c>
    </row>
    <row r="894" spans="2:3" hidden="1">
      <c r="B894" s="1" t="s">
        <v>167</v>
      </c>
      <c r="C894" s="1">
        <v>0</v>
      </c>
    </row>
    <row r="895" spans="2:3" hidden="1">
      <c r="B895" s="1" t="s">
        <v>168</v>
      </c>
      <c r="C895" s="1">
        <v>0</v>
      </c>
    </row>
    <row r="896" spans="2:3" hidden="1">
      <c r="B896" s="1" t="s">
        <v>169</v>
      </c>
      <c r="C896" s="1">
        <v>0</v>
      </c>
    </row>
    <row r="897" spans="2:3" hidden="1">
      <c r="B897" s="1" t="s">
        <v>170</v>
      </c>
      <c r="C897" s="1">
        <v>0</v>
      </c>
    </row>
    <row r="898" spans="2:3" hidden="1">
      <c r="B898" s="1" t="s">
        <v>171</v>
      </c>
      <c r="C898" s="1">
        <v>0</v>
      </c>
    </row>
    <row r="899" spans="2:3" hidden="1">
      <c r="B899" s="1" t="s">
        <v>172</v>
      </c>
      <c r="C899" s="1">
        <v>0</v>
      </c>
    </row>
    <row r="900" spans="2:3" hidden="1">
      <c r="B900" s="1" t="s">
        <v>173</v>
      </c>
      <c r="C900" s="1">
        <v>0</v>
      </c>
    </row>
    <row r="901" spans="2:3" hidden="1">
      <c r="B901" s="1" t="s">
        <v>174</v>
      </c>
      <c r="C901" s="1">
        <v>0</v>
      </c>
    </row>
    <row r="902" spans="2:3" hidden="1">
      <c r="B902" s="1" t="s">
        <v>175</v>
      </c>
      <c r="C902" s="1">
        <v>0</v>
      </c>
    </row>
    <row r="903" spans="2:3" hidden="1">
      <c r="B903" s="1" t="s">
        <v>176</v>
      </c>
      <c r="C903" s="1">
        <v>0</v>
      </c>
    </row>
    <row r="904" spans="2:3" hidden="1">
      <c r="B904" s="1" t="s">
        <v>177</v>
      </c>
      <c r="C904" s="1">
        <v>0</v>
      </c>
    </row>
    <row r="905" spans="2:3" hidden="1">
      <c r="B905" s="1" t="s">
        <v>178</v>
      </c>
      <c r="C905" s="1">
        <v>6</v>
      </c>
    </row>
    <row r="906" spans="2:3" hidden="1">
      <c r="B906" s="1" t="s">
        <v>179</v>
      </c>
      <c r="C906" s="1">
        <v>0</v>
      </c>
    </row>
    <row r="907" spans="2:3" hidden="1">
      <c r="B907" s="1" t="s">
        <v>180</v>
      </c>
      <c r="C907" s="1">
        <v>0</v>
      </c>
    </row>
    <row r="908" spans="2:3" hidden="1">
      <c r="B908" s="1" t="s">
        <v>181</v>
      </c>
      <c r="C908" s="1">
        <v>0</v>
      </c>
    </row>
    <row r="909" spans="2:3" hidden="1">
      <c r="B909" s="1" t="s">
        <v>182</v>
      </c>
      <c r="C909" s="1">
        <v>0</v>
      </c>
    </row>
    <row r="910" spans="2:3" hidden="1">
      <c r="B910" s="1" t="s">
        <v>183</v>
      </c>
      <c r="C910" s="1">
        <v>0</v>
      </c>
    </row>
    <row r="911" spans="2:3" hidden="1">
      <c r="B911" s="1" t="s">
        <v>184</v>
      </c>
      <c r="C911" s="1">
        <v>0</v>
      </c>
    </row>
    <row r="912" spans="2:3" hidden="1">
      <c r="B912" s="1" t="s">
        <v>185</v>
      </c>
      <c r="C912" s="1">
        <v>0</v>
      </c>
    </row>
    <row r="913" spans="2:3" hidden="1">
      <c r="B913" s="1" t="s">
        <v>186</v>
      </c>
      <c r="C913" s="1">
        <v>0</v>
      </c>
    </row>
    <row r="914" spans="2:3" hidden="1">
      <c r="B914" s="1" t="s">
        <v>187</v>
      </c>
      <c r="C914" s="1">
        <v>0</v>
      </c>
    </row>
    <row r="915" spans="2:3" hidden="1">
      <c r="B915" s="1" t="s">
        <v>188</v>
      </c>
      <c r="C915" s="1">
        <v>0</v>
      </c>
    </row>
    <row r="916" spans="2:3" hidden="1">
      <c r="B916" s="1" t="s">
        <v>189</v>
      </c>
      <c r="C916" s="1">
        <v>0</v>
      </c>
    </row>
    <row r="917" spans="2:3" hidden="1">
      <c r="B917" s="1" t="s">
        <v>190</v>
      </c>
      <c r="C917" s="1">
        <v>0</v>
      </c>
    </row>
    <row r="918" spans="2:3" hidden="1">
      <c r="B918" s="1" t="s">
        <v>191</v>
      </c>
      <c r="C918" s="1">
        <v>2</v>
      </c>
    </row>
    <row r="919" spans="2:3" hidden="1">
      <c r="B919" s="1" t="s">
        <v>192</v>
      </c>
      <c r="C919" s="1">
        <v>0</v>
      </c>
    </row>
    <row r="920" spans="2:3" hidden="1">
      <c r="B920" s="1" t="s">
        <v>193</v>
      </c>
      <c r="C920" s="1">
        <v>0</v>
      </c>
    </row>
    <row r="921" spans="2:3" hidden="1">
      <c r="B921" s="1" t="s">
        <v>194</v>
      </c>
      <c r="C921" s="1">
        <v>0</v>
      </c>
    </row>
    <row r="922" spans="2:3" hidden="1">
      <c r="B922" s="1" t="s">
        <v>195</v>
      </c>
      <c r="C922" s="1">
        <v>0</v>
      </c>
    </row>
    <row r="923" spans="2:3" hidden="1">
      <c r="B923" s="1" t="s">
        <v>196</v>
      </c>
      <c r="C923" s="1">
        <v>0</v>
      </c>
    </row>
    <row r="924" spans="2:3" hidden="1">
      <c r="B924" s="1" t="s">
        <v>197</v>
      </c>
      <c r="C924" s="1">
        <v>0</v>
      </c>
    </row>
    <row r="925" spans="2:3" hidden="1">
      <c r="B925" s="1" t="s">
        <v>198</v>
      </c>
      <c r="C925" s="1">
        <v>0</v>
      </c>
    </row>
    <row r="926" spans="2:3" hidden="1">
      <c r="B926" s="1" t="s">
        <v>199</v>
      </c>
      <c r="C926" s="1" t="s">
        <v>200</v>
      </c>
    </row>
    <row r="927" spans="2:3" hidden="1">
      <c r="B927" s="1" t="s">
        <v>201</v>
      </c>
      <c r="C927" s="1" t="s">
        <v>202</v>
      </c>
    </row>
    <row r="928" spans="2:3" hidden="1">
      <c r="B928" s="1" t="s">
        <v>203</v>
      </c>
      <c r="C928" s="1" t="s">
        <v>204</v>
      </c>
    </row>
    <row r="929" spans="2:3" hidden="1">
      <c r="B929" s="1" t="s">
        <v>205</v>
      </c>
      <c r="C929" s="1" t="s">
        <v>206</v>
      </c>
    </row>
    <row r="930" spans="2:3" hidden="1">
      <c r="B930" s="1" t="s">
        <v>207</v>
      </c>
      <c r="C930" s="1" t="s">
        <v>208</v>
      </c>
    </row>
    <row r="931" spans="2:3" hidden="1">
      <c r="B931" s="1" t="s">
        <v>209</v>
      </c>
      <c r="C931" s="1" t="s">
        <v>210</v>
      </c>
    </row>
    <row r="932" spans="2:3" hidden="1">
      <c r="B932" s="1" t="s">
        <v>211</v>
      </c>
      <c r="C932" s="1" t="s">
        <v>212</v>
      </c>
    </row>
    <row r="933" spans="2:3" hidden="1">
      <c r="B933" s="1" t="s">
        <v>213</v>
      </c>
      <c r="C933" s="1" t="s">
        <v>214</v>
      </c>
    </row>
    <row r="934" spans="2:3" hidden="1">
      <c r="B934" s="1" t="s">
        <v>215</v>
      </c>
      <c r="C934" s="1" t="s">
        <v>216</v>
      </c>
    </row>
    <row r="935" spans="2:3" hidden="1">
      <c r="B935" s="1" t="s">
        <v>217</v>
      </c>
      <c r="C935" s="1" t="s">
        <v>218</v>
      </c>
    </row>
    <row r="936" spans="2:3" hidden="1">
      <c r="B936" s="1" t="s">
        <v>219</v>
      </c>
      <c r="C936" s="1" t="s">
        <v>220</v>
      </c>
    </row>
    <row r="937" spans="2:3" hidden="1">
      <c r="B937" s="1" t="s">
        <v>221</v>
      </c>
      <c r="C937" s="1" t="s">
        <v>222</v>
      </c>
    </row>
    <row r="938" spans="2:3" hidden="1">
      <c r="B938" s="1" t="s">
        <v>223</v>
      </c>
      <c r="C938" s="1" t="s">
        <v>220</v>
      </c>
    </row>
    <row r="939" spans="2:3" hidden="1">
      <c r="B939" s="1" t="s">
        <v>224</v>
      </c>
      <c r="C939" s="1" t="s">
        <v>212</v>
      </c>
    </row>
    <row r="940" spans="2:3" hidden="1">
      <c r="B940" s="1" t="s">
        <v>225</v>
      </c>
      <c r="C940" s="1" t="s">
        <v>226</v>
      </c>
    </row>
    <row r="941" spans="2:3" hidden="1">
      <c r="B941" s="1" t="s">
        <v>227</v>
      </c>
      <c r="C941" s="1" t="s">
        <v>220</v>
      </c>
    </row>
    <row r="942" spans="2:3" hidden="1">
      <c r="B942" s="1" t="s">
        <v>228</v>
      </c>
      <c r="C942" s="1" t="s">
        <v>220</v>
      </c>
    </row>
    <row r="943" spans="2:3" hidden="1">
      <c r="B943" s="1" t="s">
        <v>229</v>
      </c>
      <c r="C943" s="1" t="s">
        <v>208</v>
      </c>
    </row>
    <row r="944" spans="2:3" hidden="1">
      <c r="B944" s="1" t="s">
        <v>230</v>
      </c>
      <c r="C944" s="1" t="s">
        <v>231</v>
      </c>
    </row>
    <row r="945" spans="2:3" hidden="1">
      <c r="B945" s="1" t="s">
        <v>232</v>
      </c>
      <c r="C945" s="1" t="s">
        <v>204</v>
      </c>
    </row>
    <row r="946" spans="2:3" hidden="1">
      <c r="B946" s="1" t="s">
        <v>233</v>
      </c>
      <c r="C946" s="1" t="s">
        <v>231</v>
      </c>
    </row>
    <row r="947" spans="2:3" hidden="1">
      <c r="B947" s="1" t="s">
        <v>234</v>
      </c>
      <c r="C947" s="1" t="s">
        <v>235</v>
      </c>
    </row>
    <row r="948" spans="2:3" hidden="1">
      <c r="B948" s="1" t="s">
        <v>236</v>
      </c>
      <c r="C948" s="1" t="s">
        <v>237</v>
      </c>
    </row>
    <row r="949" spans="2:3" hidden="1">
      <c r="B949" s="1" t="s">
        <v>238</v>
      </c>
      <c r="C949" s="1" t="s">
        <v>239</v>
      </c>
    </row>
    <row r="950" spans="2:3" hidden="1">
      <c r="B950" s="1" t="s">
        <v>240</v>
      </c>
      <c r="C950" s="1" t="s">
        <v>208</v>
      </c>
    </row>
    <row r="951" spans="2:3" hidden="1">
      <c r="B951" s="1" t="s">
        <v>241</v>
      </c>
      <c r="C951" s="1" t="s">
        <v>208</v>
      </c>
    </row>
    <row r="952" spans="2:3" hidden="1">
      <c r="B952" s="1" t="s">
        <v>242</v>
      </c>
      <c r="C952" s="1" t="s">
        <v>243</v>
      </c>
    </row>
    <row r="953" spans="2:3" hidden="1">
      <c r="B953" s="1" t="s">
        <v>244</v>
      </c>
      <c r="C953" s="1" t="s">
        <v>245</v>
      </c>
    </row>
    <row r="954" spans="2:3" hidden="1">
      <c r="B954" s="1" t="s">
        <v>246</v>
      </c>
      <c r="C954" s="1">
        <v>0</v>
      </c>
    </row>
    <row r="955" spans="2:3" hidden="1">
      <c r="B955" s="1" t="s">
        <v>247</v>
      </c>
      <c r="C955" s="1">
        <v>0</v>
      </c>
    </row>
    <row r="956" spans="2:3" hidden="1">
      <c r="B956" s="1" t="s">
        <v>248</v>
      </c>
      <c r="C956" s="1">
        <v>0</v>
      </c>
    </row>
    <row r="957" spans="2:3" hidden="1">
      <c r="B957" s="1" t="s">
        <v>249</v>
      </c>
      <c r="C957" s="1">
        <v>0</v>
      </c>
    </row>
    <row r="958" spans="2:3" hidden="1">
      <c r="B958" s="1" t="s">
        <v>250</v>
      </c>
      <c r="C958" s="1">
        <v>0</v>
      </c>
    </row>
    <row r="959" spans="2:3" hidden="1">
      <c r="B959" s="1" t="s">
        <v>251</v>
      </c>
      <c r="C959" s="1">
        <v>0</v>
      </c>
    </row>
    <row r="960" spans="2:3" hidden="1">
      <c r="B960" s="1" t="s">
        <v>252</v>
      </c>
      <c r="C960" s="1">
        <v>0</v>
      </c>
    </row>
    <row r="961" spans="2:3" hidden="1">
      <c r="B961" s="1" t="s">
        <v>253</v>
      </c>
      <c r="C961" s="1">
        <v>0</v>
      </c>
    </row>
    <row r="962" spans="2:3" hidden="1">
      <c r="B962" s="1" t="s">
        <v>254</v>
      </c>
      <c r="C962" s="1">
        <v>0</v>
      </c>
    </row>
    <row r="963" spans="2:3" hidden="1">
      <c r="B963" s="1" t="s">
        <v>255</v>
      </c>
      <c r="C963" s="1">
        <v>0</v>
      </c>
    </row>
    <row r="964" spans="2:3" hidden="1">
      <c r="B964" s="1" t="s">
        <v>256</v>
      </c>
      <c r="C964" s="1">
        <v>0</v>
      </c>
    </row>
    <row r="965" spans="2:3" hidden="1">
      <c r="B965" s="1" t="s">
        <v>257</v>
      </c>
      <c r="C965" s="1">
        <v>0</v>
      </c>
    </row>
    <row r="966" spans="2:3" hidden="1">
      <c r="B966" s="1" t="s">
        <v>258</v>
      </c>
      <c r="C966" s="1">
        <v>0</v>
      </c>
    </row>
    <row r="967" spans="2:3" hidden="1">
      <c r="B967" s="1" t="s">
        <v>259</v>
      </c>
      <c r="C967" s="1">
        <v>0</v>
      </c>
    </row>
    <row r="968" spans="2:3" hidden="1">
      <c r="B968" s="1" t="s">
        <v>260</v>
      </c>
      <c r="C968" s="1" t="s">
        <v>261</v>
      </c>
    </row>
    <row r="969" spans="2:3" hidden="1">
      <c r="B969" s="1" t="s">
        <v>262</v>
      </c>
      <c r="C969" s="1">
        <v>0</v>
      </c>
    </row>
    <row r="970" spans="2:3" hidden="1">
      <c r="B970" s="1" t="s">
        <v>263</v>
      </c>
      <c r="C970" s="1">
        <v>0</v>
      </c>
    </row>
    <row r="971" spans="2:3" hidden="1">
      <c r="B971" s="1" t="s">
        <v>264</v>
      </c>
      <c r="C971" s="1">
        <v>0</v>
      </c>
    </row>
    <row r="972" spans="2:3" hidden="1">
      <c r="B972" s="1" t="s">
        <v>265</v>
      </c>
      <c r="C972" s="1">
        <v>0</v>
      </c>
    </row>
    <row r="973" spans="2:3" hidden="1">
      <c r="B973" s="1" t="s">
        <v>266</v>
      </c>
      <c r="C973" s="1" t="s">
        <v>267</v>
      </c>
    </row>
    <row r="974" spans="2:3" hidden="1">
      <c r="B974" s="1" t="s">
        <v>268</v>
      </c>
      <c r="C974" s="1">
        <v>0</v>
      </c>
    </row>
    <row r="975" spans="2:3" hidden="1">
      <c r="B975" s="1" t="s">
        <v>269</v>
      </c>
      <c r="C975" s="1">
        <v>0</v>
      </c>
    </row>
    <row r="976" spans="2:3" hidden="1">
      <c r="B976" s="1" t="s">
        <v>270</v>
      </c>
      <c r="C976" s="1">
        <v>0</v>
      </c>
    </row>
    <row r="977" spans="2:3" hidden="1">
      <c r="B977" s="1" t="s">
        <v>271</v>
      </c>
      <c r="C977" s="1">
        <v>0</v>
      </c>
    </row>
    <row r="978" spans="2:3" hidden="1">
      <c r="B978" s="1" t="s">
        <v>272</v>
      </c>
      <c r="C978" s="1">
        <v>0</v>
      </c>
    </row>
    <row r="979" spans="2:3" hidden="1">
      <c r="B979" s="1" t="s">
        <v>273</v>
      </c>
      <c r="C979" s="1">
        <v>0</v>
      </c>
    </row>
    <row r="980" spans="2:3" hidden="1">
      <c r="B980" s="1" t="s">
        <v>274</v>
      </c>
      <c r="C980" s="1">
        <v>0</v>
      </c>
    </row>
    <row r="981" spans="2:3" hidden="1">
      <c r="B981" s="1" t="s">
        <v>275</v>
      </c>
      <c r="C981" s="1">
        <v>0</v>
      </c>
    </row>
    <row r="982" spans="2:3" hidden="1">
      <c r="B982" s="1" t="s">
        <v>276</v>
      </c>
      <c r="C982" s="1">
        <v>0</v>
      </c>
    </row>
    <row r="983" spans="2:3" hidden="1">
      <c r="B983" s="1" t="s">
        <v>277</v>
      </c>
      <c r="C983" s="1">
        <v>0</v>
      </c>
    </row>
    <row r="984" spans="2:3" hidden="1">
      <c r="B984" s="1" t="s">
        <v>278</v>
      </c>
      <c r="C984" s="1">
        <v>0</v>
      </c>
    </row>
    <row r="985" spans="2:3" hidden="1">
      <c r="B985" s="1" t="s">
        <v>279</v>
      </c>
      <c r="C985" s="1">
        <v>0</v>
      </c>
    </row>
    <row r="986" spans="2:3" hidden="1">
      <c r="B986" s="1" t="s">
        <v>280</v>
      </c>
      <c r="C986" s="1">
        <v>0</v>
      </c>
    </row>
    <row r="987" spans="2:3" hidden="1">
      <c r="B987" s="1" t="s">
        <v>281</v>
      </c>
      <c r="C987" s="1">
        <v>0</v>
      </c>
    </row>
    <row r="988" spans="2:3" hidden="1">
      <c r="B988" s="1" t="s">
        <v>282</v>
      </c>
      <c r="C988" s="1">
        <v>0</v>
      </c>
    </row>
    <row r="989" spans="2:3" hidden="1">
      <c r="B989" s="1" t="s">
        <v>283</v>
      </c>
      <c r="C989" s="1">
        <v>0</v>
      </c>
    </row>
    <row r="990" spans="2:3" hidden="1">
      <c r="B990" s="1" t="s">
        <v>284</v>
      </c>
      <c r="C990" s="1" t="s">
        <v>261</v>
      </c>
    </row>
    <row r="991" spans="2:3" hidden="1">
      <c r="B991" s="1" t="s">
        <v>285</v>
      </c>
      <c r="C991" s="1" t="s">
        <v>267</v>
      </c>
    </row>
    <row r="992" spans="2:3" hidden="1">
      <c r="B992" s="1" t="s">
        <v>286</v>
      </c>
      <c r="C992" s="1">
        <v>0</v>
      </c>
    </row>
    <row r="993" spans="2:3" hidden="1">
      <c r="B993" s="1" t="s">
        <v>287</v>
      </c>
      <c r="C993" s="1">
        <v>0</v>
      </c>
    </row>
    <row r="994" spans="2:3" hidden="1">
      <c r="B994" s="1" t="s">
        <v>288</v>
      </c>
      <c r="C994" s="1">
        <v>0</v>
      </c>
    </row>
    <row r="995" spans="2:3" hidden="1">
      <c r="B995" s="1" t="s">
        <v>289</v>
      </c>
      <c r="C995" s="1">
        <v>0</v>
      </c>
    </row>
    <row r="996" spans="2:3" hidden="1">
      <c r="B996" s="1" t="s">
        <v>290</v>
      </c>
      <c r="C996" s="1">
        <v>0</v>
      </c>
    </row>
    <row r="997" spans="2:3" hidden="1">
      <c r="B997" s="1" t="s">
        <v>291</v>
      </c>
      <c r="C997" s="1">
        <v>0</v>
      </c>
    </row>
    <row r="998" spans="2:3" hidden="1">
      <c r="B998" s="1" t="s">
        <v>292</v>
      </c>
      <c r="C998" s="1">
        <v>0</v>
      </c>
    </row>
    <row r="999" spans="2:3" hidden="1">
      <c r="B999" s="1" t="s">
        <v>293</v>
      </c>
      <c r="C999" s="1">
        <v>0</v>
      </c>
    </row>
    <row r="1000" spans="2:3" hidden="1">
      <c r="B1000" s="1" t="s">
        <v>294</v>
      </c>
      <c r="C1000" s="1">
        <v>0</v>
      </c>
    </row>
    <row r="1001" spans="2:3" hidden="1">
      <c r="B1001" s="1" t="s">
        <v>295</v>
      </c>
      <c r="C1001" s="1">
        <v>0</v>
      </c>
    </row>
    <row r="1002" spans="2:3" hidden="1">
      <c r="B1002" s="1" t="s">
        <v>296</v>
      </c>
      <c r="C1002" s="1">
        <v>0</v>
      </c>
    </row>
    <row r="1003" spans="2:3" hidden="1">
      <c r="B1003" s="1" t="s">
        <v>297</v>
      </c>
      <c r="C1003" s="1">
        <v>0</v>
      </c>
    </row>
    <row r="1004" spans="2:3" hidden="1">
      <c r="B1004" s="1" t="s">
        <v>298</v>
      </c>
      <c r="C1004" s="1">
        <v>0</v>
      </c>
    </row>
    <row r="1005" spans="2:3" hidden="1">
      <c r="B1005" s="1" t="s">
        <v>299</v>
      </c>
      <c r="C1005" s="1">
        <v>0</v>
      </c>
    </row>
    <row r="1006" spans="2:3" hidden="1">
      <c r="B1006" s="1" t="s">
        <v>300</v>
      </c>
      <c r="C1006" s="1">
        <v>1</v>
      </c>
    </row>
    <row r="1007" spans="2:3" hidden="1">
      <c r="B1007" s="1" t="s">
        <v>301</v>
      </c>
      <c r="C1007" s="1">
        <v>0</v>
      </c>
    </row>
    <row r="1008" spans="2:3" hidden="1">
      <c r="B1008" s="1" t="s">
        <v>302</v>
      </c>
      <c r="C1008" s="1">
        <v>0</v>
      </c>
    </row>
    <row r="1009" spans="2:3" hidden="1">
      <c r="B1009" s="1" t="s">
        <v>303</v>
      </c>
      <c r="C1009" s="1">
        <v>0</v>
      </c>
    </row>
    <row r="1010" spans="2:3" hidden="1">
      <c r="B1010" s="1" t="s">
        <v>304</v>
      </c>
      <c r="C1010" s="1">
        <v>0</v>
      </c>
    </row>
    <row r="1011" spans="2:3" hidden="1">
      <c r="B1011" s="1" t="s">
        <v>305</v>
      </c>
      <c r="C1011" s="1">
        <v>1</v>
      </c>
    </row>
    <row r="1012" spans="2:3" hidden="1">
      <c r="B1012" s="1" t="s">
        <v>306</v>
      </c>
      <c r="C1012" s="1">
        <v>0</v>
      </c>
    </row>
    <row r="1013" spans="2:3" hidden="1">
      <c r="B1013" s="1" t="s">
        <v>307</v>
      </c>
      <c r="C1013" s="1">
        <v>0</v>
      </c>
    </row>
    <row r="1014" spans="2:3" hidden="1">
      <c r="B1014" s="1" t="s">
        <v>308</v>
      </c>
      <c r="C1014" s="1">
        <v>0</v>
      </c>
    </row>
    <row r="1015" spans="2:3" hidden="1">
      <c r="B1015" s="1" t="s">
        <v>309</v>
      </c>
      <c r="C1015" s="1">
        <v>0</v>
      </c>
    </row>
    <row r="1016" spans="2:3" hidden="1">
      <c r="B1016" s="1" t="s">
        <v>310</v>
      </c>
      <c r="C1016" s="1">
        <v>0</v>
      </c>
    </row>
    <row r="1017" spans="2:3" hidden="1">
      <c r="B1017" s="1" t="s">
        <v>311</v>
      </c>
      <c r="C1017" s="1">
        <v>0</v>
      </c>
    </row>
    <row r="1018" spans="2:3" hidden="1">
      <c r="B1018" s="1" t="s">
        <v>312</v>
      </c>
      <c r="C1018" s="1">
        <v>0</v>
      </c>
    </row>
    <row r="1019" spans="2:3" hidden="1">
      <c r="B1019" s="1" t="s">
        <v>313</v>
      </c>
      <c r="C1019" s="1">
        <v>0</v>
      </c>
    </row>
    <row r="1020" spans="2:3" hidden="1">
      <c r="B1020" s="1" t="s">
        <v>314</v>
      </c>
      <c r="C1020" s="1">
        <v>0</v>
      </c>
    </row>
    <row r="1021" spans="2:3" hidden="1">
      <c r="B1021" s="1" t="s">
        <v>315</v>
      </c>
      <c r="C1021" s="1">
        <v>0</v>
      </c>
    </row>
    <row r="1022" spans="2:3" hidden="1">
      <c r="B1022" s="1" t="s">
        <v>316</v>
      </c>
      <c r="C1022" s="1">
        <v>0</v>
      </c>
    </row>
    <row r="1023" spans="2:3" hidden="1">
      <c r="B1023" s="1" t="s">
        <v>317</v>
      </c>
      <c r="C1023" s="1">
        <v>0</v>
      </c>
    </row>
    <row r="1024" spans="2:3" hidden="1">
      <c r="B1024" s="1" t="s">
        <v>318</v>
      </c>
      <c r="C1024" s="1">
        <v>0</v>
      </c>
    </row>
    <row r="1025" spans="2:3" hidden="1">
      <c r="B1025" s="1" t="s">
        <v>319</v>
      </c>
      <c r="C1025" s="1">
        <v>0</v>
      </c>
    </row>
    <row r="1026" spans="2:3" hidden="1">
      <c r="B1026" s="1" t="s">
        <v>320</v>
      </c>
      <c r="C1026" s="1">
        <v>0</v>
      </c>
    </row>
    <row r="1027" spans="2:3" hidden="1">
      <c r="B1027" s="1" t="s">
        <v>321</v>
      </c>
      <c r="C1027" s="1">
        <v>0</v>
      </c>
    </row>
    <row r="1028" spans="2:3" hidden="1">
      <c r="B1028" s="1" t="s">
        <v>322</v>
      </c>
      <c r="C1028" s="1">
        <v>0</v>
      </c>
    </row>
    <row r="1029" spans="2:3" hidden="1">
      <c r="B1029" s="1" t="s">
        <v>323</v>
      </c>
      <c r="C1029" s="1">
        <v>1</v>
      </c>
    </row>
    <row r="1030" spans="2:3" hidden="1">
      <c r="B1030" s="1" t="s">
        <v>324</v>
      </c>
      <c r="C1030" s="1">
        <v>0</v>
      </c>
    </row>
    <row r="1031" spans="2:3" hidden="1">
      <c r="B1031" s="1" t="s">
        <v>325</v>
      </c>
      <c r="C1031" s="1">
        <v>0</v>
      </c>
    </row>
    <row r="1032" spans="2:3" hidden="1">
      <c r="B1032" s="1" t="s">
        <v>326</v>
      </c>
      <c r="C1032" s="1">
        <v>0</v>
      </c>
    </row>
    <row r="1033" spans="2:3" hidden="1">
      <c r="B1033" s="1" t="s">
        <v>327</v>
      </c>
      <c r="C1033" s="1">
        <v>0</v>
      </c>
    </row>
    <row r="1034" spans="2:3" hidden="1">
      <c r="B1034" s="1" t="s">
        <v>328</v>
      </c>
      <c r="C1034" s="1">
        <v>0</v>
      </c>
    </row>
    <row r="1035" spans="2:3" hidden="1">
      <c r="B1035" s="1" t="s">
        <v>329</v>
      </c>
      <c r="C1035" s="1">
        <v>0</v>
      </c>
    </row>
    <row r="1036" spans="2:3" hidden="1">
      <c r="B1036" s="1" t="s">
        <v>330</v>
      </c>
      <c r="C1036" s="1">
        <v>0</v>
      </c>
    </row>
    <row r="1037" spans="2:3" hidden="1">
      <c r="B1037" s="1" t="s">
        <v>331</v>
      </c>
      <c r="C1037" s="1">
        <v>0</v>
      </c>
    </row>
    <row r="1038" spans="2:3" hidden="1">
      <c r="B1038" s="1" t="s">
        <v>332</v>
      </c>
      <c r="C1038" s="1">
        <v>0</v>
      </c>
    </row>
    <row r="1039" spans="2:3" hidden="1">
      <c r="B1039" s="1" t="s">
        <v>333</v>
      </c>
      <c r="C1039" s="1">
        <v>0</v>
      </c>
    </row>
    <row r="1040" spans="2:3" hidden="1">
      <c r="B1040" s="1" t="s">
        <v>334</v>
      </c>
      <c r="C1040" s="1">
        <v>0</v>
      </c>
    </row>
    <row r="1041" spans="2:3" hidden="1">
      <c r="B1041" s="1" t="s">
        <v>335</v>
      </c>
      <c r="C1041" s="1">
        <v>0</v>
      </c>
    </row>
    <row r="1042" spans="2:3" hidden="1">
      <c r="B1042" s="1" t="s">
        <v>336</v>
      </c>
      <c r="C1042" s="1">
        <v>0</v>
      </c>
    </row>
    <row r="1043" spans="2:3" hidden="1">
      <c r="B1043" s="1" t="s">
        <v>337</v>
      </c>
      <c r="C1043" s="1">
        <v>0</v>
      </c>
    </row>
    <row r="1044" spans="2:3" hidden="1">
      <c r="B1044" s="1" t="s">
        <v>338</v>
      </c>
      <c r="C1044" s="1">
        <v>0</v>
      </c>
    </row>
    <row r="1045" spans="2:3" hidden="1">
      <c r="B1045" s="1" t="s">
        <v>339</v>
      </c>
      <c r="C1045" s="1">
        <v>0</v>
      </c>
    </row>
    <row r="1046" spans="2:3" hidden="1">
      <c r="B1046" s="1" t="s">
        <v>340</v>
      </c>
      <c r="C1046" s="1">
        <v>0</v>
      </c>
    </row>
    <row r="1047" spans="2:3" hidden="1">
      <c r="B1047" s="1" t="s">
        <v>341</v>
      </c>
      <c r="C1047" s="1">
        <v>0</v>
      </c>
    </row>
    <row r="1048" spans="2:3" hidden="1">
      <c r="B1048" s="1" t="s">
        <v>342</v>
      </c>
      <c r="C1048" s="1">
        <v>0</v>
      </c>
    </row>
    <row r="1049" spans="2:3" hidden="1">
      <c r="B1049" s="1" t="s">
        <v>343</v>
      </c>
      <c r="C1049" s="1">
        <v>0</v>
      </c>
    </row>
    <row r="1050" spans="2:3" hidden="1">
      <c r="B1050" s="1" t="s">
        <v>344</v>
      </c>
      <c r="C1050" s="1">
        <v>0</v>
      </c>
    </row>
    <row r="1051" spans="2:3" hidden="1">
      <c r="B1051" s="1" t="s">
        <v>345</v>
      </c>
      <c r="C1051" s="1">
        <v>0</v>
      </c>
    </row>
    <row r="1052" spans="2:3" hidden="1">
      <c r="B1052" s="1" t="s">
        <v>346</v>
      </c>
      <c r="C1052" s="1">
        <v>0</v>
      </c>
    </row>
    <row r="1053" spans="2:3" hidden="1">
      <c r="B1053" s="1" t="s">
        <v>347</v>
      </c>
      <c r="C1053" s="1">
        <v>0</v>
      </c>
    </row>
    <row r="1054" spans="2:3" hidden="1">
      <c r="B1054" s="1" t="s">
        <v>348</v>
      </c>
      <c r="C1054" s="1">
        <v>0</v>
      </c>
    </row>
    <row r="1055" spans="2:3" hidden="1">
      <c r="B1055" s="1" t="s">
        <v>349</v>
      </c>
      <c r="C1055" s="1">
        <v>0</v>
      </c>
    </row>
    <row r="1056" spans="2:3" hidden="1">
      <c r="B1056" s="1" t="s">
        <v>350</v>
      </c>
      <c r="C1056" s="1">
        <v>0</v>
      </c>
    </row>
    <row r="1057" spans="2:3" hidden="1">
      <c r="B1057" s="1" t="s">
        <v>351</v>
      </c>
      <c r="C1057" s="1">
        <v>0</v>
      </c>
    </row>
    <row r="1058" spans="2:3" hidden="1">
      <c r="B1058" s="1" t="s">
        <v>352</v>
      </c>
      <c r="C1058" s="1">
        <v>0</v>
      </c>
    </row>
    <row r="1059" spans="2:3" hidden="1">
      <c r="B1059" s="1" t="s">
        <v>353</v>
      </c>
      <c r="C1059" s="1">
        <v>0</v>
      </c>
    </row>
    <row r="1060" spans="2:3" hidden="1">
      <c r="B1060" s="1" t="s">
        <v>354</v>
      </c>
      <c r="C1060" s="1">
        <v>0</v>
      </c>
    </row>
    <row r="1061" spans="2:3" hidden="1">
      <c r="B1061" s="1" t="s">
        <v>355</v>
      </c>
      <c r="C1061" s="1">
        <v>0</v>
      </c>
    </row>
    <row r="1062" spans="2:3" hidden="1">
      <c r="B1062" s="1" t="s">
        <v>356</v>
      </c>
      <c r="C1062" s="1">
        <v>0</v>
      </c>
    </row>
    <row r="1063" spans="2:3" hidden="1">
      <c r="B1063" s="1" t="s">
        <v>357</v>
      </c>
      <c r="C1063" s="1">
        <v>0</v>
      </c>
    </row>
    <row r="1064" spans="2:3" hidden="1">
      <c r="B1064" s="1" t="s">
        <v>358</v>
      </c>
      <c r="C1064" s="1">
        <v>0</v>
      </c>
    </row>
    <row r="1065" spans="2:3" hidden="1">
      <c r="B1065" s="1" t="s">
        <v>359</v>
      </c>
      <c r="C1065" s="1">
        <v>0</v>
      </c>
    </row>
    <row r="1066" spans="2:3" hidden="1">
      <c r="B1066" s="1" t="s">
        <v>360</v>
      </c>
      <c r="C1066" s="1">
        <v>0</v>
      </c>
    </row>
    <row r="1067" spans="2:3" hidden="1">
      <c r="B1067" s="1" t="s">
        <v>361</v>
      </c>
      <c r="C1067" s="1">
        <v>0</v>
      </c>
    </row>
    <row r="1068" spans="2:3" hidden="1">
      <c r="B1068" s="1" t="s">
        <v>362</v>
      </c>
      <c r="C1068" s="1">
        <v>0</v>
      </c>
    </row>
    <row r="1069" spans="2:3" hidden="1">
      <c r="B1069" s="1" t="s">
        <v>363</v>
      </c>
      <c r="C1069" s="1">
        <v>0</v>
      </c>
    </row>
    <row r="1070" spans="2:3" hidden="1">
      <c r="B1070" s="1" t="s">
        <v>364</v>
      </c>
      <c r="C1070" s="1">
        <v>0</v>
      </c>
    </row>
    <row r="1071" spans="2:3" hidden="1">
      <c r="B1071" s="1" t="s">
        <v>365</v>
      </c>
      <c r="C1071" s="1">
        <v>0</v>
      </c>
    </row>
  </sheetData>
  <sheetProtection sheet="1" objects="1" scenarios="1"/>
  <protectedRanges>
    <protectedRange sqref="F1 D9:E9 F20:F21 F26" name="Grey edit cells"/>
  </protectedRanges>
  <mergeCells count="4">
    <mergeCell ref="B3:F3"/>
    <mergeCell ref="B56:C56"/>
    <mergeCell ref="B57:C57"/>
    <mergeCell ref="B58:C58"/>
  </mergeCells>
  <conditionalFormatting sqref="B65:C69">
    <cfRule type="expression" dxfId="8" priority="4" stopIfTrue="1">
      <formula>MID($A62,1,4)="Rent"</formula>
    </cfRule>
  </conditionalFormatting>
  <conditionalFormatting sqref="B70:C70">
    <cfRule type="expression" dxfId="7" priority="1" stopIfTrue="1">
      <formula>MID($A69,1,4)="Rent"</formula>
    </cfRule>
  </conditionalFormatting>
  <conditionalFormatting sqref="C12:D12">
    <cfRule type="expression" dxfId="6" priority="7">
      <formula>$F$1="no"</formula>
    </cfRule>
  </conditionalFormatting>
  <conditionalFormatting sqref="C13:D22 C26:D27">
    <cfRule type="expression" dxfId="5" priority="33">
      <formula>$F$1="no"</formula>
    </cfRule>
  </conditionalFormatting>
  <conditionalFormatting sqref="C23:D23 D24 C25:D25">
    <cfRule type="expression" dxfId="4" priority="2">
      <formula>$F$1="No"</formula>
    </cfRule>
  </conditionalFormatting>
  <dataValidations count="1">
    <dataValidation type="list" allowBlank="1" showInputMessage="1" showErrorMessage="1" sqref="F1" xr:uid="{9F5BB59E-86F5-4ADC-A3A2-24392A23B84F}">
      <formula1>"Yes,No"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ignoredErrors>
    <ignoredError sqref="F22:F23 F2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D2AD-8551-4397-82D5-30266F8E3FB0}">
  <dimension ref="A1:WVP83"/>
  <sheetViews>
    <sheetView tabSelected="1" topLeftCell="A51" workbookViewId="0">
      <selection activeCell="G35" sqref="G35"/>
    </sheetView>
  </sheetViews>
  <sheetFormatPr defaultColWidth="0" defaultRowHeight="16.5" zeroHeight="1"/>
  <cols>
    <col min="1" max="1" width="2.625" style="1" customWidth="1"/>
    <col min="2" max="2" width="42.625" style="1" customWidth="1"/>
    <col min="3" max="6" width="12.625" style="1" customWidth="1"/>
    <col min="7" max="7" width="12.375" style="1" customWidth="1"/>
    <col min="8" max="8" width="11.875" style="1" customWidth="1"/>
    <col min="9" max="9" width="9" style="1" hidden="1"/>
    <col min="10" max="257" width="8" style="1" hidden="1"/>
    <col min="258" max="258" width="28.125" style="1" hidden="1"/>
    <col min="259" max="259" width="8.125" style="1" hidden="1"/>
    <col min="260" max="260" width="9.125" style="1" hidden="1"/>
    <col min="261" max="261" width="9.75" style="1" hidden="1"/>
    <col min="262" max="262" width="11.125" style="1" hidden="1"/>
    <col min="263" max="263" width="10.375" style="1" hidden="1"/>
    <col min="264" max="264" width="10.5" style="1" hidden="1"/>
    <col min="265" max="513" width="8" style="1" hidden="1"/>
    <col min="514" max="514" width="28.125" style="1" hidden="1"/>
    <col min="515" max="515" width="8.125" style="1" hidden="1"/>
    <col min="516" max="516" width="9.125" style="1" hidden="1"/>
    <col min="517" max="517" width="9.75" style="1" hidden="1"/>
    <col min="518" max="518" width="11.125" style="1" hidden="1"/>
    <col min="519" max="519" width="10.375" style="1" hidden="1"/>
    <col min="520" max="520" width="10.5" style="1" hidden="1"/>
    <col min="521" max="769" width="8" style="1" hidden="1"/>
    <col min="770" max="770" width="28.125" style="1" hidden="1"/>
    <col min="771" max="771" width="8.125" style="1" hidden="1"/>
    <col min="772" max="772" width="9.125" style="1" hidden="1"/>
    <col min="773" max="773" width="9.75" style="1" hidden="1"/>
    <col min="774" max="774" width="11.125" style="1" hidden="1"/>
    <col min="775" max="775" width="10.375" style="1" hidden="1"/>
    <col min="776" max="776" width="10.5" style="1" hidden="1"/>
    <col min="777" max="1025" width="9" style="1" hidden="1"/>
    <col min="1026" max="1026" width="28.125" style="1" hidden="1"/>
    <col min="1027" max="1027" width="8.125" style="1" hidden="1"/>
    <col min="1028" max="1028" width="9.125" style="1" hidden="1"/>
    <col min="1029" max="1029" width="9.75" style="1" hidden="1"/>
    <col min="1030" max="1030" width="11.125" style="1" hidden="1"/>
    <col min="1031" max="1031" width="10.375" style="1" hidden="1"/>
    <col min="1032" max="1032" width="10.5" style="1" hidden="1"/>
    <col min="1033" max="1281" width="8" style="1" hidden="1"/>
    <col min="1282" max="1282" width="28.125" style="1" hidden="1"/>
    <col min="1283" max="1283" width="8.125" style="1" hidden="1"/>
    <col min="1284" max="1284" width="9.125" style="1" hidden="1"/>
    <col min="1285" max="1285" width="9.75" style="1" hidden="1"/>
    <col min="1286" max="1286" width="11.125" style="1" hidden="1"/>
    <col min="1287" max="1287" width="10.375" style="1" hidden="1"/>
    <col min="1288" max="1288" width="10.5" style="1" hidden="1"/>
    <col min="1289" max="1537" width="8" style="1" hidden="1"/>
    <col min="1538" max="1538" width="28.125" style="1" hidden="1"/>
    <col min="1539" max="1539" width="8.125" style="1" hidden="1"/>
    <col min="1540" max="1540" width="9.125" style="1" hidden="1"/>
    <col min="1541" max="1541" width="9.75" style="1" hidden="1"/>
    <col min="1542" max="1542" width="11.125" style="1" hidden="1"/>
    <col min="1543" max="1543" width="10.375" style="1" hidden="1"/>
    <col min="1544" max="1544" width="10.5" style="1" hidden="1"/>
    <col min="1545" max="1793" width="8" style="1" hidden="1"/>
    <col min="1794" max="1794" width="28.125" style="1" hidden="1"/>
    <col min="1795" max="1795" width="8.125" style="1" hidden="1"/>
    <col min="1796" max="1796" width="9.125" style="1" hidden="1"/>
    <col min="1797" max="1797" width="9.75" style="1" hidden="1"/>
    <col min="1798" max="1798" width="11.125" style="1" hidden="1"/>
    <col min="1799" max="1799" width="10.375" style="1" hidden="1"/>
    <col min="1800" max="1800" width="10.5" style="1" hidden="1"/>
    <col min="1801" max="2049" width="9" style="1" hidden="1"/>
    <col min="2050" max="2050" width="28.125" style="1" hidden="1"/>
    <col min="2051" max="2051" width="8.125" style="1" hidden="1"/>
    <col min="2052" max="2052" width="9.125" style="1" hidden="1"/>
    <col min="2053" max="2053" width="9.75" style="1" hidden="1"/>
    <col min="2054" max="2054" width="11.125" style="1" hidden="1"/>
    <col min="2055" max="2055" width="10.375" style="1" hidden="1"/>
    <col min="2056" max="2056" width="10.5" style="1" hidden="1"/>
    <col min="2057" max="2305" width="8" style="1" hidden="1"/>
    <col min="2306" max="2306" width="28.125" style="1" hidden="1"/>
    <col min="2307" max="2307" width="8.125" style="1" hidden="1"/>
    <col min="2308" max="2308" width="9.125" style="1" hidden="1"/>
    <col min="2309" max="2309" width="9.75" style="1" hidden="1"/>
    <col min="2310" max="2310" width="11.125" style="1" hidden="1"/>
    <col min="2311" max="2311" width="10.375" style="1" hidden="1"/>
    <col min="2312" max="2312" width="10.5" style="1" hidden="1"/>
    <col min="2313" max="2561" width="8" style="1" hidden="1"/>
    <col min="2562" max="2562" width="28.125" style="1" hidden="1"/>
    <col min="2563" max="2563" width="8.125" style="1" hidden="1"/>
    <col min="2564" max="2564" width="9.125" style="1" hidden="1"/>
    <col min="2565" max="2565" width="9.75" style="1" hidden="1"/>
    <col min="2566" max="2566" width="11.125" style="1" hidden="1"/>
    <col min="2567" max="2567" width="10.375" style="1" hidden="1"/>
    <col min="2568" max="2568" width="10.5" style="1" hidden="1"/>
    <col min="2569" max="2817" width="8" style="1" hidden="1"/>
    <col min="2818" max="2818" width="28.125" style="1" hidden="1"/>
    <col min="2819" max="2819" width="8.125" style="1" hidden="1"/>
    <col min="2820" max="2820" width="9.125" style="1" hidden="1"/>
    <col min="2821" max="2821" width="9.75" style="1" hidden="1"/>
    <col min="2822" max="2822" width="11.125" style="1" hidden="1"/>
    <col min="2823" max="2823" width="10.375" style="1" hidden="1"/>
    <col min="2824" max="2824" width="10.5" style="1" hidden="1"/>
    <col min="2825" max="3073" width="9" style="1" hidden="1"/>
    <col min="3074" max="3074" width="28.125" style="1" hidden="1"/>
    <col min="3075" max="3075" width="8.125" style="1" hidden="1"/>
    <col min="3076" max="3076" width="9.125" style="1" hidden="1"/>
    <col min="3077" max="3077" width="9.75" style="1" hidden="1"/>
    <col min="3078" max="3078" width="11.125" style="1" hidden="1"/>
    <col min="3079" max="3079" width="10.375" style="1" hidden="1"/>
    <col min="3080" max="3080" width="10.5" style="1" hidden="1"/>
    <col min="3081" max="3329" width="8" style="1" hidden="1"/>
    <col min="3330" max="3330" width="28.125" style="1" hidden="1"/>
    <col min="3331" max="3331" width="8.125" style="1" hidden="1"/>
    <col min="3332" max="3332" width="9.125" style="1" hidden="1"/>
    <col min="3333" max="3333" width="9.75" style="1" hidden="1"/>
    <col min="3334" max="3334" width="11.125" style="1" hidden="1"/>
    <col min="3335" max="3335" width="10.375" style="1" hidden="1"/>
    <col min="3336" max="3336" width="10.5" style="1" hidden="1"/>
    <col min="3337" max="3585" width="8" style="1" hidden="1"/>
    <col min="3586" max="3586" width="28.125" style="1" hidden="1"/>
    <col min="3587" max="3587" width="8.125" style="1" hidden="1"/>
    <col min="3588" max="3588" width="9.125" style="1" hidden="1"/>
    <col min="3589" max="3589" width="9.75" style="1" hidden="1"/>
    <col min="3590" max="3590" width="11.125" style="1" hidden="1"/>
    <col min="3591" max="3591" width="10.375" style="1" hidden="1"/>
    <col min="3592" max="3592" width="10.5" style="1" hidden="1"/>
    <col min="3593" max="3841" width="8" style="1" hidden="1"/>
    <col min="3842" max="3842" width="28.125" style="1" hidden="1"/>
    <col min="3843" max="3843" width="8.125" style="1" hidden="1"/>
    <col min="3844" max="3844" width="9.125" style="1" hidden="1"/>
    <col min="3845" max="3845" width="9.75" style="1" hidden="1"/>
    <col min="3846" max="3846" width="11.125" style="1" hidden="1"/>
    <col min="3847" max="3847" width="10.375" style="1" hidden="1"/>
    <col min="3848" max="3848" width="10.5" style="1" hidden="1"/>
    <col min="3849" max="4097" width="9" style="1" hidden="1"/>
    <col min="4098" max="4098" width="28.125" style="1" hidden="1"/>
    <col min="4099" max="4099" width="8.125" style="1" hidden="1"/>
    <col min="4100" max="4100" width="9.125" style="1" hidden="1"/>
    <col min="4101" max="4101" width="9.75" style="1" hidden="1"/>
    <col min="4102" max="4102" width="11.125" style="1" hidden="1"/>
    <col min="4103" max="4103" width="10.375" style="1" hidden="1"/>
    <col min="4104" max="4104" width="10.5" style="1" hidden="1"/>
    <col min="4105" max="4353" width="8" style="1" hidden="1"/>
    <col min="4354" max="4354" width="28.125" style="1" hidden="1"/>
    <col min="4355" max="4355" width="8.125" style="1" hidden="1"/>
    <col min="4356" max="4356" width="9.125" style="1" hidden="1"/>
    <col min="4357" max="4357" width="9.75" style="1" hidden="1"/>
    <col min="4358" max="4358" width="11.125" style="1" hidden="1"/>
    <col min="4359" max="4359" width="10.375" style="1" hidden="1"/>
    <col min="4360" max="4360" width="10.5" style="1" hidden="1"/>
    <col min="4361" max="4609" width="8" style="1" hidden="1"/>
    <col min="4610" max="4610" width="28.125" style="1" hidden="1"/>
    <col min="4611" max="4611" width="8.125" style="1" hidden="1"/>
    <col min="4612" max="4612" width="9.125" style="1" hidden="1"/>
    <col min="4613" max="4613" width="9.75" style="1" hidden="1"/>
    <col min="4614" max="4614" width="11.125" style="1" hidden="1"/>
    <col min="4615" max="4615" width="10.375" style="1" hidden="1"/>
    <col min="4616" max="4616" width="10.5" style="1" hidden="1"/>
    <col min="4617" max="4865" width="8" style="1" hidden="1"/>
    <col min="4866" max="4866" width="28.125" style="1" hidden="1"/>
    <col min="4867" max="4867" width="8.125" style="1" hidden="1"/>
    <col min="4868" max="4868" width="9.125" style="1" hidden="1"/>
    <col min="4869" max="4869" width="9.75" style="1" hidden="1"/>
    <col min="4870" max="4870" width="11.125" style="1" hidden="1"/>
    <col min="4871" max="4871" width="10.375" style="1" hidden="1"/>
    <col min="4872" max="4872" width="10.5" style="1" hidden="1"/>
    <col min="4873" max="5121" width="9" style="1" hidden="1"/>
    <col min="5122" max="5122" width="28.125" style="1" hidden="1"/>
    <col min="5123" max="5123" width="8.125" style="1" hidden="1"/>
    <col min="5124" max="5124" width="9.125" style="1" hidden="1"/>
    <col min="5125" max="5125" width="9.75" style="1" hidden="1"/>
    <col min="5126" max="5126" width="11.125" style="1" hidden="1"/>
    <col min="5127" max="5127" width="10.375" style="1" hidden="1"/>
    <col min="5128" max="5128" width="10.5" style="1" hidden="1"/>
    <col min="5129" max="5377" width="8" style="1" hidden="1"/>
    <col min="5378" max="5378" width="28.125" style="1" hidden="1"/>
    <col min="5379" max="5379" width="8.125" style="1" hidden="1"/>
    <col min="5380" max="5380" width="9.125" style="1" hidden="1"/>
    <col min="5381" max="5381" width="9.75" style="1" hidden="1"/>
    <col min="5382" max="5382" width="11.125" style="1" hidden="1"/>
    <col min="5383" max="5383" width="10.375" style="1" hidden="1"/>
    <col min="5384" max="5384" width="10.5" style="1" hidden="1"/>
    <col min="5385" max="5633" width="8" style="1" hidden="1"/>
    <col min="5634" max="5634" width="28.125" style="1" hidden="1"/>
    <col min="5635" max="5635" width="8.125" style="1" hidden="1"/>
    <col min="5636" max="5636" width="9.125" style="1" hidden="1"/>
    <col min="5637" max="5637" width="9.75" style="1" hidden="1"/>
    <col min="5638" max="5638" width="11.125" style="1" hidden="1"/>
    <col min="5639" max="5639" width="10.375" style="1" hidden="1"/>
    <col min="5640" max="5640" width="10.5" style="1" hidden="1"/>
    <col min="5641" max="5889" width="8" style="1" hidden="1"/>
    <col min="5890" max="5890" width="28.125" style="1" hidden="1"/>
    <col min="5891" max="5891" width="8.125" style="1" hidden="1"/>
    <col min="5892" max="5892" width="9.125" style="1" hidden="1"/>
    <col min="5893" max="5893" width="9.75" style="1" hidden="1"/>
    <col min="5894" max="5894" width="11.125" style="1" hidden="1"/>
    <col min="5895" max="5895" width="10.375" style="1" hidden="1"/>
    <col min="5896" max="5896" width="10.5" style="1" hidden="1"/>
    <col min="5897" max="6145" width="9" style="1" hidden="1"/>
    <col min="6146" max="6146" width="28.125" style="1" hidden="1"/>
    <col min="6147" max="6147" width="8.125" style="1" hidden="1"/>
    <col min="6148" max="6148" width="9.125" style="1" hidden="1"/>
    <col min="6149" max="6149" width="9.75" style="1" hidden="1"/>
    <col min="6150" max="6150" width="11.125" style="1" hidden="1"/>
    <col min="6151" max="6151" width="10.375" style="1" hidden="1"/>
    <col min="6152" max="6152" width="10.5" style="1" hidden="1"/>
    <col min="6153" max="6401" width="8" style="1" hidden="1"/>
    <col min="6402" max="6402" width="28.125" style="1" hidden="1"/>
    <col min="6403" max="6403" width="8.125" style="1" hidden="1"/>
    <col min="6404" max="6404" width="9.125" style="1" hidden="1"/>
    <col min="6405" max="6405" width="9.75" style="1" hidden="1"/>
    <col min="6406" max="6406" width="11.125" style="1" hidden="1"/>
    <col min="6407" max="6407" width="10.375" style="1" hidden="1"/>
    <col min="6408" max="6408" width="10.5" style="1" hidden="1"/>
    <col min="6409" max="6657" width="8" style="1" hidden="1"/>
    <col min="6658" max="6658" width="28.125" style="1" hidden="1"/>
    <col min="6659" max="6659" width="8.125" style="1" hidden="1"/>
    <col min="6660" max="6660" width="9.125" style="1" hidden="1"/>
    <col min="6661" max="6661" width="9.75" style="1" hidden="1"/>
    <col min="6662" max="6662" width="11.125" style="1" hidden="1"/>
    <col min="6663" max="6663" width="10.375" style="1" hidden="1"/>
    <col min="6664" max="6664" width="10.5" style="1" hidden="1"/>
    <col min="6665" max="6913" width="8" style="1" hidden="1"/>
    <col min="6914" max="6914" width="28.125" style="1" hidden="1"/>
    <col min="6915" max="6915" width="8.125" style="1" hidden="1"/>
    <col min="6916" max="6916" width="9.125" style="1" hidden="1"/>
    <col min="6917" max="6917" width="9.75" style="1" hidden="1"/>
    <col min="6918" max="6918" width="11.125" style="1" hidden="1"/>
    <col min="6919" max="6919" width="10.375" style="1" hidden="1"/>
    <col min="6920" max="6920" width="10.5" style="1" hidden="1"/>
    <col min="6921" max="7169" width="9" style="1" hidden="1"/>
    <col min="7170" max="7170" width="28.125" style="1" hidden="1"/>
    <col min="7171" max="7171" width="8.125" style="1" hidden="1"/>
    <col min="7172" max="7172" width="9.125" style="1" hidden="1"/>
    <col min="7173" max="7173" width="9.75" style="1" hidden="1"/>
    <col min="7174" max="7174" width="11.125" style="1" hidden="1"/>
    <col min="7175" max="7175" width="10.375" style="1" hidden="1"/>
    <col min="7176" max="7176" width="10.5" style="1" hidden="1"/>
    <col min="7177" max="7425" width="8" style="1" hidden="1"/>
    <col min="7426" max="7426" width="28.125" style="1" hidden="1"/>
    <col min="7427" max="7427" width="8.125" style="1" hidden="1"/>
    <col min="7428" max="7428" width="9.125" style="1" hidden="1"/>
    <col min="7429" max="7429" width="9.75" style="1" hidden="1"/>
    <col min="7430" max="7430" width="11.125" style="1" hidden="1"/>
    <col min="7431" max="7431" width="10.375" style="1" hidden="1"/>
    <col min="7432" max="7432" width="10.5" style="1" hidden="1"/>
    <col min="7433" max="7681" width="8" style="1" hidden="1"/>
    <col min="7682" max="7682" width="28.125" style="1" hidden="1"/>
    <col min="7683" max="7683" width="8.125" style="1" hidden="1"/>
    <col min="7684" max="7684" width="9.125" style="1" hidden="1"/>
    <col min="7685" max="7685" width="9.75" style="1" hidden="1"/>
    <col min="7686" max="7686" width="11.125" style="1" hidden="1"/>
    <col min="7687" max="7687" width="10.375" style="1" hidden="1"/>
    <col min="7688" max="7688" width="10.5" style="1" hidden="1"/>
    <col min="7689" max="7937" width="8" style="1" hidden="1"/>
    <col min="7938" max="7938" width="28.125" style="1" hidden="1"/>
    <col min="7939" max="7939" width="8.125" style="1" hidden="1"/>
    <col min="7940" max="7940" width="9.125" style="1" hidden="1"/>
    <col min="7941" max="7941" width="9.75" style="1" hidden="1"/>
    <col min="7942" max="7942" width="11.125" style="1" hidden="1"/>
    <col min="7943" max="7943" width="10.375" style="1" hidden="1"/>
    <col min="7944" max="7944" width="10.5" style="1" hidden="1"/>
    <col min="7945" max="8193" width="9" style="1" hidden="1"/>
    <col min="8194" max="8194" width="28.125" style="1" hidden="1"/>
    <col min="8195" max="8195" width="8.125" style="1" hidden="1"/>
    <col min="8196" max="8196" width="9.125" style="1" hidden="1"/>
    <col min="8197" max="8197" width="9.75" style="1" hidden="1"/>
    <col min="8198" max="8198" width="11.125" style="1" hidden="1"/>
    <col min="8199" max="8199" width="10.375" style="1" hidden="1"/>
    <col min="8200" max="8200" width="10.5" style="1" hidden="1"/>
    <col min="8201" max="8449" width="8" style="1" hidden="1"/>
    <col min="8450" max="8450" width="28.125" style="1" hidden="1"/>
    <col min="8451" max="8451" width="8.125" style="1" hidden="1"/>
    <col min="8452" max="8452" width="9.125" style="1" hidden="1"/>
    <col min="8453" max="8453" width="9.75" style="1" hidden="1"/>
    <col min="8454" max="8454" width="11.125" style="1" hidden="1"/>
    <col min="8455" max="8455" width="10.375" style="1" hidden="1"/>
    <col min="8456" max="8456" width="10.5" style="1" hidden="1"/>
    <col min="8457" max="8705" width="8" style="1" hidden="1"/>
    <col min="8706" max="8706" width="28.125" style="1" hidden="1"/>
    <col min="8707" max="8707" width="8.125" style="1" hidden="1"/>
    <col min="8708" max="8708" width="9.125" style="1" hidden="1"/>
    <col min="8709" max="8709" width="9.75" style="1" hidden="1"/>
    <col min="8710" max="8710" width="11.125" style="1" hidden="1"/>
    <col min="8711" max="8711" width="10.375" style="1" hidden="1"/>
    <col min="8712" max="8712" width="10.5" style="1" hidden="1"/>
    <col min="8713" max="8961" width="8" style="1" hidden="1"/>
    <col min="8962" max="8962" width="28.125" style="1" hidden="1"/>
    <col min="8963" max="8963" width="8.125" style="1" hidden="1"/>
    <col min="8964" max="8964" width="9.125" style="1" hidden="1"/>
    <col min="8965" max="8965" width="9.75" style="1" hidden="1"/>
    <col min="8966" max="8966" width="11.125" style="1" hidden="1"/>
    <col min="8967" max="8967" width="10.375" style="1" hidden="1"/>
    <col min="8968" max="8968" width="10.5" style="1" hidden="1"/>
    <col min="8969" max="9217" width="9" style="1" hidden="1"/>
    <col min="9218" max="9218" width="28.125" style="1" hidden="1"/>
    <col min="9219" max="9219" width="8.125" style="1" hidden="1"/>
    <col min="9220" max="9220" width="9.125" style="1" hidden="1"/>
    <col min="9221" max="9221" width="9.75" style="1" hidden="1"/>
    <col min="9222" max="9222" width="11.125" style="1" hidden="1"/>
    <col min="9223" max="9223" width="10.375" style="1" hidden="1"/>
    <col min="9224" max="9224" width="10.5" style="1" hidden="1"/>
    <col min="9225" max="9473" width="8" style="1" hidden="1"/>
    <col min="9474" max="9474" width="28.125" style="1" hidden="1"/>
    <col min="9475" max="9475" width="8.125" style="1" hidden="1"/>
    <col min="9476" max="9476" width="9.125" style="1" hidden="1"/>
    <col min="9477" max="9477" width="9.75" style="1" hidden="1"/>
    <col min="9478" max="9478" width="11.125" style="1" hidden="1"/>
    <col min="9479" max="9479" width="10.375" style="1" hidden="1"/>
    <col min="9480" max="9480" width="10.5" style="1" hidden="1"/>
    <col min="9481" max="9729" width="8" style="1" hidden="1"/>
    <col min="9730" max="9730" width="28.125" style="1" hidden="1"/>
    <col min="9731" max="9731" width="8.125" style="1" hidden="1"/>
    <col min="9732" max="9732" width="9.125" style="1" hidden="1"/>
    <col min="9733" max="9733" width="9.75" style="1" hidden="1"/>
    <col min="9734" max="9734" width="11.125" style="1" hidden="1"/>
    <col min="9735" max="9735" width="10.375" style="1" hidden="1"/>
    <col min="9736" max="9736" width="10.5" style="1" hidden="1"/>
    <col min="9737" max="9985" width="8" style="1" hidden="1"/>
    <col min="9986" max="9986" width="28.125" style="1" hidden="1"/>
    <col min="9987" max="9987" width="8.125" style="1" hidden="1"/>
    <col min="9988" max="9988" width="9.125" style="1" hidden="1"/>
    <col min="9989" max="9989" width="9.75" style="1" hidden="1"/>
    <col min="9990" max="9990" width="11.125" style="1" hidden="1"/>
    <col min="9991" max="9991" width="10.375" style="1" hidden="1"/>
    <col min="9992" max="9992" width="10.5" style="1" hidden="1"/>
    <col min="9993" max="10241" width="9" style="1" hidden="1"/>
    <col min="10242" max="10242" width="28.125" style="1" hidden="1"/>
    <col min="10243" max="10243" width="8.125" style="1" hidden="1"/>
    <col min="10244" max="10244" width="9.125" style="1" hidden="1"/>
    <col min="10245" max="10245" width="9.75" style="1" hidden="1"/>
    <col min="10246" max="10246" width="11.125" style="1" hidden="1"/>
    <col min="10247" max="10247" width="10.375" style="1" hidden="1"/>
    <col min="10248" max="10248" width="10.5" style="1" hidden="1"/>
    <col min="10249" max="10497" width="8" style="1" hidden="1"/>
    <col min="10498" max="10498" width="28.125" style="1" hidden="1"/>
    <col min="10499" max="10499" width="8.125" style="1" hidden="1"/>
    <col min="10500" max="10500" width="9.125" style="1" hidden="1"/>
    <col min="10501" max="10501" width="9.75" style="1" hidden="1"/>
    <col min="10502" max="10502" width="11.125" style="1" hidden="1"/>
    <col min="10503" max="10503" width="10.375" style="1" hidden="1"/>
    <col min="10504" max="10504" width="10.5" style="1" hidden="1"/>
    <col min="10505" max="10753" width="8" style="1" hidden="1"/>
    <col min="10754" max="10754" width="28.125" style="1" hidden="1"/>
    <col min="10755" max="10755" width="8.125" style="1" hidden="1"/>
    <col min="10756" max="10756" width="9.125" style="1" hidden="1"/>
    <col min="10757" max="10757" width="9.75" style="1" hidden="1"/>
    <col min="10758" max="10758" width="11.125" style="1" hidden="1"/>
    <col min="10759" max="10759" width="10.375" style="1" hidden="1"/>
    <col min="10760" max="10760" width="10.5" style="1" hidden="1"/>
    <col min="10761" max="11009" width="8" style="1" hidden="1"/>
    <col min="11010" max="11010" width="28.125" style="1" hidden="1"/>
    <col min="11011" max="11011" width="8.125" style="1" hidden="1"/>
    <col min="11012" max="11012" width="9.125" style="1" hidden="1"/>
    <col min="11013" max="11013" width="9.75" style="1" hidden="1"/>
    <col min="11014" max="11014" width="11.125" style="1" hidden="1"/>
    <col min="11015" max="11015" width="10.375" style="1" hidden="1"/>
    <col min="11016" max="11016" width="10.5" style="1" hidden="1"/>
    <col min="11017" max="11265" width="9" style="1" hidden="1"/>
    <col min="11266" max="11266" width="28.125" style="1" hidden="1"/>
    <col min="11267" max="11267" width="8.125" style="1" hidden="1"/>
    <col min="11268" max="11268" width="9.125" style="1" hidden="1"/>
    <col min="11269" max="11269" width="9.75" style="1" hidden="1"/>
    <col min="11270" max="11270" width="11.125" style="1" hidden="1"/>
    <col min="11271" max="11271" width="10.375" style="1" hidden="1"/>
    <col min="11272" max="11272" width="10.5" style="1" hidden="1"/>
    <col min="11273" max="11521" width="8" style="1" hidden="1"/>
    <col min="11522" max="11522" width="28.125" style="1" hidden="1"/>
    <col min="11523" max="11523" width="8.125" style="1" hidden="1"/>
    <col min="11524" max="11524" width="9.125" style="1" hidden="1"/>
    <col min="11525" max="11525" width="9.75" style="1" hidden="1"/>
    <col min="11526" max="11526" width="11.125" style="1" hidden="1"/>
    <col min="11527" max="11527" width="10.375" style="1" hidden="1"/>
    <col min="11528" max="11528" width="10.5" style="1" hidden="1"/>
    <col min="11529" max="11777" width="8" style="1" hidden="1"/>
    <col min="11778" max="11778" width="28.125" style="1" hidden="1"/>
    <col min="11779" max="11779" width="8.125" style="1" hidden="1"/>
    <col min="11780" max="11780" width="9.125" style="1" hidden="1"/>
    <col min="11781" max="11781" width="9.75" style="1" hidden="1"/>
    <col min="11782" max="11782" width="11.125" style="1" hidden="1"/>
    <col min="11783" max="11783" width="10.375" style="1" hidden="1"/>
    <col min="11784" max="11784" width="10.5" style="1" hidden="1"/>
    <col min="11785" max="12033" width="8" style="1" hidden="1"/>
    <col min="12034" max="12034" width="28.125" style="1" hidden="1"/>
    <col min="12035" max="12035" width="8.125" style="1" hidden="1"/>
    <col min="12036" max="12036" width="9.125" style="1" hidden="1"/>
    <col min="12037" max="12037" width="9.75" style="1" hidden="1"/>
    <col min="12038" max="12038" width="11.125" style="1" hidden="1"/>
    <col min="12039" max="12039" width="10.375" style="1" hidden="1"/>
    <col min="12040" max="12040" width="10.5" style="1" hidden="1"/>
    <col min="12041" max="12289" width="9" style="1" hidden="1"/>
    <col min="12290" max="12290" width="28.125" style="1" hidden="1"/>
    <col min="12291" max="12291" width="8.125" style="1" hidden="1"/>
    <col min="12292" max="12292" width="9.125" style="1" hidden="1"/>
    <col min="12293" max="12293" width="9.75" style="1" hidden="1"/>
    <col min="12294" max="12294" width="11.125" style="1" hidden="1"/>
    <col min="12295" max="12295" width="10.375" style="1" hidden="1"/>
    <col min="12296" max="12296" width="10.5" style="1" hidden="1"/>
    <col min="12297" max="12545" width="8" style="1" hidden="1"/>
    <col min="12546" max="12546" width="28.125" style="1" hidden="1"/>
    <col min="12547" max="12547" width="8.125" style="1" hidden="1"/>
    <col min="12548" max="12548" width="9.125" style="1" hidden="1"/>
    <col min="12549" max="12549" width="9.75" style="1" hidden="1"/>
    <col min="12550" max="12550" width="11.125" style="1" hidden="1"/>
    <col min="12551" max="12551" width="10.375" style="1" hidden="1"/>
    <col min="12552" max="12552" width="10.5" style="1" hidden="1"/>
    <col min="12553" max="12801" width="8" style="1" hidden="1"/>
    <col min="12802" max="12802" width="28.125" style="1" hidden="1"/>
    <col min="12803" max="12803" width="8.125" style="1" hidden="1"/>
    <col min="12804" max="12804" width="9.125" style="1" hidden="1"/>
    <col min="12805" max="12805" width="9.75" style="1" hidden="1"/>
    <col min="12806" max="12806" width="11.125" style="1" hidden="1"/>
    <col min="12807" max="12807" width="10.375" style="1" hidden="1"/>
    <col min="12808" max="12808" width="10.5" style="1" hidden="1"/>
    <col min="12809" max="13057" width="8" style="1" hidden="1"/>
    <col min="13058" max="13058" width="28.125" style="1" hidden="1"/>
    <col min="13059" max="13059" width="8.125" style="1" hidden="1"/>
    <col min="13060" max="13060" width="9.125" style="1" hidden="1"/>
    <col min="13061" max="13061" width="9.75" style="1" hidden="1"/>
    <col min="13062" max="13062" width="11.125" style="1" hidden="1"/>
    <col min="13063" max="13063" width="10.375" style="1" hidden="1"/>
    <col min="13064" max="13064" width="10.5" style="1" hidden="1"/>
    <col min="13065" max="13313" width="9" style="1" hidden="1"/>
    <col min="13314" max="13314" width="28.125" style="1" hidden="1"/>
    <col min="13315" max="13315" width="8.125" style="1" hidden="1"/>
    <col min="13316" max="13316" width="9.125" style="1" hidden="1"/>
    <col min="13317" max="13317" width="9.75" style="1" hidden="1"/>
    <col min="13318" max="13318" width="11.125" style="1" hidden="1"/>
    <col min="13319" max="13319" width="10.375" style="1" hidden="1"/>
    <col min="13320" max="13320" width="10.5" style="1" hidden="1"/>
    <col min="13321" max="13569" width="8" style="1" hidden="1"/>
    <col min="13570" max="13570" width="28.125" style="1" hidden="1"/>
    <col min="13571" max="13571" width="8.125" style="1" hidden="1"/>
    <col min="13572" max="13572" width="9.125" style="1" hidden="1"/>
    <col min="13573" max="13573" width="9.75" style="1" hidden="1"/>
    <col min="13574" max="13574" width="11.125" style="1" hidden="1"/>
    <col min="13575" max="13575" width="10.375" style="1" hidden="1"/>
    <col min="13576" max="13576" width="10.5" style="1" hidden="1"/>
    <col min="13577" max="13825" width="8" style="1" hidden="1"/>
    <col min="13826" max="13826" width="28.125" style="1" hidden="1"/>
    <col min="13827" max="13827" width="8.125" style="1" hidden="1"/>
    <col min="13828" max="13828" width="9.125" style="1" hidden="1"/>
    <col min="13829" max="13829" width="9.75" style="1" hidden="1"/>
    <col min="13830" max="13830" width="11.125" style="1" hidden="1"/>
    <col min="13831" max="13831" width="10.375" style="1" hidden="1"/>
    <col min="13832" max="13832" width="10.5" style="1" hidden="1"/>
    <col min="13833" max="14081" width="8" style="1" hidden="1"/>
    <col min="14082" max="14082" width="28.125" style="1" hidden="1"/>
    <col min="14083" max="14083" width="8.125" style="1" hidden="1"/>
    <col min="14084" max="14084" width="9.125" style="1" hidden="1"/>
    <col min="14085" max="14085" width="9.75" style="1" hidden="1"/>
    <col min="14086" max="14086" width="11.125" style="1" hidden="1"/>
    <col min="14087" max="14087" width="10.375" style="1" hidden="1"/>
    <col min="14088" max="14088" width="10.5" style="1" hidden="1"/>
    <col min="14089" max="14337" width="9" style="1" hidden="1"/>
    <col min="14338" max="14338" width="28.125" style="1" hidden="1"/>
    <col min="14339" max="14339" width="8.125" style="1" hidden="1"/>
    <col min="14340" max="14340" width="9.125" style="1" hidden="1"/>
    <col min="14341" max="14341" width="9.75" style="1" hidden="1"/>
    <col min="14342" max="14342" width="11.125" style="1" hidden="1"/>
    <col min="14343" max="14343" width="10.375" style="1" hidden="1"/>
    <col min="14344" max="14344" width="10.5" style="1" hidden="1"/>
    <col min="14345" max="14593" width="8" style="1" hidden="1"/>
    <col min="14594" max="14594" width="28.125" style="1" hidden="1"/>
    <col min="14595" max="14595" width="8.125" style="1" hidden="1"/>
    <col min="14596" max="14596" width="9.125" style="1" hidden="1"/>
    <col min="14597" max="14597" width="9.75" style="1" hidden="1"/>
    <col min="14598" max="14598" width="11.125" style="1" hidden="1"/>
    <col min="14599" max="14599" width="10.375" style="1" hidden="1"/>
    <col min="14600" max="14600" width="10.5" style="1" hidden="1"/>
    <col min="14601" max="14849" width="8" style="1" hidden="1"/>
    <col min="14850" max="14850" width="28.125" style="1" hidden="1"/>
    <col min="14851" max="14851" width="8.125" style="1" hidden="1"/>
    <col min="14852" max="14852" width="9.125" style="1" hidden="1"/>
    <col min="14853" max="14853" width="9.75" style="1" hidden="1"/>
    <col min="14854" max="14854" width="11.125" style="1" hidden="1"/>
    <col min="14855" max="14855" width="10.375" style="1" hidden="1"/>
    <col min="14856" max="14856" width="10.5" style="1" hidden="1"/>
    <col min="14857" max="15105" width="8" style="1" hidden="1"/>
    <col min="15106" max="15106" width="28.125" style="1" hidden="1"/>
    <col min="15107" max="15107" width="8.125" style="1" hidden="1"/>
    <col min="15108" max="15108" width="9.125" style="1" hidden="1"/>
    <col min="15109" max="15109" width="9.75" style="1" hidden="1"/>
    <col min="15110" max="15110" width="11.125" style="1" hidden="1"/>
    <col min="15111" max="15111" width="10.375" style="1" hidden="1"/>
    <col min="15112" max="15112" width="10.5" style="1" hidden="1"/>
    <col min="15113" max="15361" width="9" style="1" hidden="1"/>
    <col min="15362" max="15362" width="28.125" style="1" hidden="1"/>
    <col min="15363" max="15363" width="8.125" style="1" hidden="1"/>
    <col min="15364" max="15364" width="9.125" style="1" hidden="1"/>
    <col min="15365" max="15365" width="9.75" style="1" hidden="1"/>
    <col min="15366" max="15366" width="11.125" style="1" hidden="1"/>
    <col min="15367" max="15367" width="10.375" style="1" hidden="1"/>
    <col min="15368" max="15368" width="10.5" style="1" hidden="1"/>
    <col min="15369" max="15617" width="8" style="1" hidden="1"/>
    <col min="15618" max="15618" width="28.125" style="1" hidden="1"/>
    <col min="15619" max="15619" width="8.125" style="1" hidden="1"/>
    <col min="15620" max="15620" width="9.125" style="1" hidden="1"/>
    <col min="15621" max="15621" width="9.75" style="1" hidden="1"/>
    <col min="15622" max="15622" width="11.125" style="1" hidden="1"/>
    <col min="15623" max="15623" width="10.375" style="1" hidden="1"/>
    <col min="15624" max="15624" width="10.5" style="1" hidden="1"/>
    <col min="15625" max="15873" width="8" style="1" hidden="1"/>
    <col min="15874" max="15874" width="28.125" style="1" hidden="1"/>
    <col min="15875" max="15875" width="8.125" style="1" hidden="1"/>
    <col min="15876" max="15876" width="9.125" style="1" hidden="1"/>
    <col min="15877" max="15877" width="9.75" style="1" hidden="1"/>
    <col min="15878" max="15878" width="11.125" style="1" hidden="1"/>
    <col min="15879" max="15879" width="10.375" style="1" hidden="1"/>
    <col min="15880" max="15880" width="10.5" style="1" hidden="1"/>
    <col min="15881" max="16129" width="8" style="1" hidden="1"/>
    <col min="16130" max="16130" width="28.125" style="1" hidden="1"/>
    <col min="16131" max="16131" width="8.125" style="1" hidden="1"/>
    <col min="16132" max="16132" width="9.125" style="1" hidden="1"/>
    <col min="16133" max="16133" width="9.75" style="1" hidden="1"/>
    <col min="16134" max="16134" width="11.125" style="1" hidden="1"/>
    <col min="16135" max="16135" width="10.375" style="1" hidden="1"/>
    <col min="16136" max="16136" width="10.5" style="1" hidden="1"/>
    <col min="16137" max="16384" width="9" style="1" hidden="1"/>
  </cols>
  <sheetData>
    <row r="1" spans="2:8" ht="15.95" customHeight="1">
      <c r="B1" s="3"/>
      <c r="C1" s="7"/>
      <c r="E1" s="44" t="s">
        <v>29</v>
      </c>
      <c r="F1" s="23" t="s">
        <v>392</v>
      </c>
      <c r="H1" s="236"/>
    </row>
    <row r="2" spans="2:8" ht="15.95" customHeight="1" thickBot="1">
      <c r="B2" s="24"/>
      <c r="C2" s="2"/>
      <c r="E2" s="2"/>
      <c r="F2" s="4"/>
      <c r="G2" s="4"/>
      <c r="H2" s="4"/>
    </row>
    <row r="3" spans="2:8" ht="20.25" customHeight="1">
      <c r="B3" s="341" t="s">
        <v>440</v>
      </c>
      <c r="C3" s="342"/>
      <c r="D3" s="342"/>
      <c r="E3" s="342"/>
      <c r="F3" s="343"/>
      <c r="G3" s="4"/>
      <c r="H3" s="4"/>
    </row>
    <row r="4" spans="2:8" ht="15.95" customHeight="1">
      <c r="B4" s="237"/>
      <c r="C4" s="2"/>
      <c r="E4" s="2"/>
      <c r="F4" s="238"/>
      <c r="G4" s="4"/>
      <c r="H4" s="4"/>
    </row>
    <row r="5" spans="2:8" ht="15.95" customHeight="1">
      <c r="B5" s="43"/>
      <c r="C5" s="53" t="s">
        <v>12</v>
      </c>
      <c r="D5" s="53" t="s">
        <v>17</v>
      </c>
      <c r="E5" s="54" t="s">
        <v>470</v>
      </c>
      <c r="F5" s="55" t="s">
        <v>464</v>
      </c>
      <c r="G5" s="9"/>
      <c r="H5" s="9"/>
    </row>
    <row r="6" spans="2:8" ht="15.95" customHeight="1">
      <c r="B6" s="50" t="s">
        <v>463</v>
      </c>
      <c r="C6" s="40"/>
      <c r="D6" s="40"/>
      <c r="E6" s="9"/>
      <c r="F6" s="8"/>
      <c r="G6" s="9"/>
      <c r="H6" s="9"/>
    </row>
    <row r="7" spans="2:8" ht="15.95" customHeight="1">
      <c r="B7" s="11" t="s">
        <v>441</v>
      </c>
      <c r="C7" s="7" t="s">
        <v>377</v>
      </c>
      <c r="D7" s="7">
        <f>Inputs!K7</f>
        <v>300</v>
      </c>
      <c r="E7" s="2">
        <f>Inputs!K8</f>
        <v>0.5</v>
      </c>
      <c r="F7" s="146">
        <f>D7*E7</f>
        <v>150</v>
      </c>
      <c r="G7" s="2"/>
      <c r="H7" s="2"/>
    </row>
    <row r="8" spans="2:8" ht="15.95" customHeight="1">
      <c r="B8" s="11" t="s">
        <v>442</v>
      </c>
      <c r="C8" s="7" t="s">
        <v>366</v>
      </c>
      <c r="D8" s="239">
        <f>Inputs!K5</f>
        <v>3</v>
      </c>
      <c r="E8" s="2">
        <f>Inputs!K6</f>
        <v>95</v>
      </c>
      <c r="F8" s="146">
        <f>D8*E8</f>
        <v>285</v>
      </c>
      <c r="G8" s="2"/>
      <c r="H8" s="2"/>
    </row>
    <row r="9" spans="2:8" ht="15.95" customHeight="1">
      <c r="B9" s="15" t="s">
        <v>443</v>
      </c>
      <c r="C9" s="2" t="s">
        <v>375</v>
      </c>
      <c r="D9" s="239">
        <f>Inputs!K9</f>
        <v>1</v>
      </c>
      <c r="E9" s="2">
        <f>Inputs!K10</f>
        <v>20</v>
      </c>
      <c r="F9" s="146">
        <f t="shared" ref="F9:F10" si="0">D9*E9</f>
        <v>20</v>
      </c>
      <c r="G9" s="2"/>
      <c r="H9" s="2"/>
    </row>
    <row r="10" spans="2:8" ht="15.95" customHeight="1">
      <c r="B10" s="15" t="s">
        <v>370</v>
      </c>
      <c r="C10" s="2"/>
      <c r="D10" s="56"/>
      <c r="E10" s="46"/>
      <c r="F10" s="148">
        <f t="shared" si="0"/>
        <v>0</v>
      </c>
      <c r="G10" s="2"/>
      <c r="H10" s="2"/>
    </row>
    <row r="11" spans="2:8" ht="15.95" customHeight="1">
      <c r="B11" s="42" t="s">
        <v>466</v>
      </c>
      <c r="C11" s="2"/>
      <c r="D11" s="13"/>
      <c r="E11" s="13"/>
      <c r="F11" s="145">
        <f>SUM(F7:F10)</f>
        <v>455</v>
      </c>
      <c r="G11" s="14"/>
      <c r="H11" s="14"/>
    </row>
    <row r="12" spans="2:8" ht="15.95" customHeight="1">
      <c r="B12" s="5"/>
      <c r="C12" s="2"/>
      <c r="D12" s="13"/>
      <c r="E12" s="2"/>
      <c r="F12" s="12"/>
      <c r="G12" s="2"/>
      <c r="H12" s="2"/>
    </row>
    <row r="13" spans="2:8" ht="15.95" customHeight="1">
      <c r="B13" s="51" t="s">
        <v>472</v>
      </c>
      <c r="C13" s="54" t="s">
        <v>32</v>
      </c>
      <c r="D13" s="54" t="s">
        <v>31</v>
      </c>
      <c r="E13" s="54" t="s">
        <v>471</v>
      </c>
      <c r="F13" s="55" t="s">
        <v>464</v>
      </c>
      <c r="G13" s="2"/>
      <c r="H13" s="2"/>
    </row>
    <row r="14" spans="2:8" ht="15.95" customHeight="1">
      <c r="B14" s="15" t="s">
        <v>33</v>
      </c>
      <c r="C14" s="13">
        <v>0</v>
      </c>
      <c r="D14" s="2"/>
      <c r="F14" s="146">
        <v>0</v>
      </c>
      <c r="G14" s="2"/>
      <c r="H14" s="2"/>
    </row>
    <row r="15" spans="2:8" ht="15.95" customHeight="1">
      <c r="B15" s="15" t="s">
        <v>34</v>
      </c>
      <c r="C15" s="2"/>
      <c r="D15" s="13"/>
      <c r="E15" s="2"/>
      <c r="F15" s="146">
        <f>SUM(E16:E19)</f>
        <v>111.5</v>
      </c>
      <c r="G15" s="2"/>
      <c r="H15" s="2"/>
    </row>
    <row r="16" spans="2:8" ht="15.95" customHeight="1">
      <c r="B16" s="18" t="s">
        <v>35</v>
      </c>
      <c r="C16" s="240">
        <f>Inputs!K19</f>
        <v>70</v>
      </c>
      <c r="D16" s="13">
        <f>Inputs!D30</f>
        <v>0.6</v>
      </c>
      <c r="E16" s="2">
        <f>C16*D16</f>
        <v>42</v>
      </c>
      <c r="F16" s="146"/>
      <c r="G16" s="2"/>
      <c r="H16" s="2"/>
    </row>
    <row r="17" spans="2:8" ht="15.95" customHeight="1">
      <c r="B17" s="18" t="s">
        <v>36</v>
      </c>
      <c r="C17" s="240">
        <f>Inputs!K20</f>
        <v>30</v>
      </c>
      <c r="D17" s="13">
        <f>Inputs!D31</f>
        <v>0.55000000000000004</v>
      </c>
      <c r="E17" s="2">
        <f t="shared" ref="E17:E19" si="1">C17*D17</f>
        <v>16.5</v>
      </c>
      <c r="F17" s="146"/>
      <c r="G17" s="2"/>
      <c r="H17" s="2"/>
    </row>
    <row r="18" spans="2:8" ht="15.95" customHeight="1">
      <c r="B18" s="18" t="s">
        <v>22</v>
      </c>
      <c r="C18" s="240">
        <f>Inputs!K21</f>
        <v>100</v>
      </c>
      <c r="D18" s="13">
        <f>Inputs!D32</f>
        <v>0.38</v>
      </c>
      <c r="E18" s="2">
        <f t="shared" si="1"/>
        <v>38</v>
      </c>
      <c r="F18" s="146"/>
      <c r="G18" s="2"/>
      <c r="H18" s="2"/>
    </row>
    <row r="19" spans="2:8" ht="15.95" customHeight="1">
      <c r="B19" s="18" t="s">
        <v>37</v>
      </c>
      <c r="C19" s="57">
        <f>Inputs!K22</f>
        <v>0.5</v>
      </c>
      <c r="D19" s="13">
        <f>Inputs!D33</f>
        <v>30</v>
      </c>
      <c r="E19" s="2">
        <f t="shared" si="1"/>
        <v>15</v>
      </c>
      <c r="F19" s="172"/>
      <c r="G19" s="4"/>
      <c r="H19" s="4"/>
    </row>
    <row r="20" spans="2:8" ht="15.95" customHeight="1">
      <c r="B20" s="15" t="s">
        <v>38</v>
      </c>
      <c r="C20" s="2"/>
      <c r="D20" s="13"/>
      <c r="E20" s="2"/>
      <c r="F20" s="146" t="str">
        <f>Inputs!K34</f>
        <v>-</v>
      </c>
      <c r="G20" s="2"/>
      <c r="H20" s="2"/>
    </row>
    <row r="21" spans="2:8" ht="15.95" customHeight="1">
      <c r="B21" s="15" t="s">
        <v>738</v>
      </c>
      <c r="C21" s="2"/>
      <c r="D21" s="13"/>
      <c r="E21" s="2"/>
      <c r="F21" s="173">
        <v>10</v>
      </c>
      <c r="G21" s="2"/>
      <c r="H21" s="2"/>
    </row>
    <row r="22" spans="2:8" ht="15.95" customHeight="1">
      <c r="B22" s="15" t="s">
        <v>39</v>
      </c>
      <c r="C22" s="2"/>
      <c r="D22" s="13"/>
      <c r="E22" s="2"/>
      <c r="F22" s="173">
        <v>0</v>
      </c>
      <c r="G22" s="2"/>
      <c r="H22" s="2"/>
    </row>
    <row r="23" spans="2:8" ht="15.95" customHeight="1">
      <c r="B23" s="15" t="s">
        <v>40</v>
      </c>
      <c r="C23" s="2"/>
      <c r="D23" s="13"/>
      <c r="E23" s="2"/>
      <c r="F23" s="146">
        <f>H63</f>
        <v>81.75</v>
      </c>
      <c r="G23" s="2"/>
      <c r="H23" s="2"/>
    </row>
    <row r="24" spans="2:8" ht="15.95" customHeight="1">
      <c r="B24" s="15" t="s">
        <v>716</v>
      </c>
      <c r="C24" s="2">
        <f>E74</f>
        <v>2.0971430288461539</v>
      </c>
      <c r="D24" s="13">
        <f>Inputs!D29</f>
        <v>3.25</v>
      </c>
      <c r="E24" s="2"/>
      <c r="F24" s="146">
        <f>C24*D24</f>
        <v>6.8157148437500004</v>
      </c>
      <c r="G24" s="2"/>
      <c r="H24" s="2"/>
    </row>
    <row r="25" spans="2:8" ht="15.95" customHeight="1">
      <c r="B25" s="15" t="s">
        <v>41</v>
      </c>
      <c r="D25" s="13"/>
      <c r="E25" s="2"/>
      <c r="F25" s="146">
        <f>F74-F24-(H53*D74)</f>
        <v>13.619173838532769</v>
      </c>
      <c r="G25" s="2"/>
      <c r="H25" s="2"/>
    </row>
    <row r="26" spans="2:8" ht="15.95" customHeight="1">
      <c r="B26" s="15" t="s">
        <v>42</v>
      </c>
      <c r="C26" s="2">
        <f>D74+Inputs!K23</f>
        <v>1.3038661858974359</v>
      </c>
      <c r="D26" s="13">
        <f>Inputs!D28</f>
        <v>18.5</v>
      </c>
      <c r="E26" s="2"/>
      <c r="F26" s="146">
        <f>D26*C26</f>
        <v>24.121524439102565</v>
      </c>
      <c r="G26" s="2"/>
      <c r="H26" s="2"/>
    </row>
    <row r="27" spans="2:8" ht="15.95" customHeight="1">
      <c r="B27" s="15" t="s">
        <v>43</v>
      </c>
      <c r="C27" s="2"/>
      <c r="D27" s="13"/>
      <c r="E27" s="2"/>
      <c r="F27" s="173">
        <v>0</v>
      </c>
      <c r="G27" s="2"/>
      <c r="H27" s="2"/>
    </row>
    <row r="28" spans="2:8" ht="15.95" customHeight="1">
      <c r="B28" s="15" t="s">
        <v>24</v>
      </c>
      <c r="C28" s="2">
        <f>SUM(F14:F27)/2</f>
        <v>123.90320656069265</v>
      </c>
      <c r="D28" s="303">
        <f>Inputs!D24</f>
        <v>7.7499999999999999E-2</v>
      </c>
      <c r="F28" s="148">
        <f>D28*C28</f>
        <v>9.6024985084536798</v>
      </c>
      <c r="G28" s="2"/>
      <c r="H28" s="2"/>
    </row>
    <row r="29" spans="2:8" ht="15.95" customHeight="1">
      <c r="B29" s="42" t="s">
        <v>467</v>
      </c>
      <c r="C29" s="17"/>
      <c r="D29" s="16"/>
      <c r="E29" s="2"/>
      <c r="F29" s="145">
        <f>SUM(F14:F28)</f>
        <v>257.408911629839</v>
      </c>
      <c r="G29" s="14"/>
      <c r="H29" s="14"/>
    </row>
    <row r="30" spans="2:8" ht="15.95" customHeight="1">
      <c r="B30" s="5"/>
      <c r="C30" s="2"/>
      <c r="D30" s="13"/>
      <c r="E30" s="2"/>
      <c r="F30" s="172"/>
      <c r="G30" s="4"/>
      <c r="H30" s="4"/>
    </row>
    <row r="31" spans="2:8" ht="15.95" customHeight="1">
      <c r="B31" s="51" t="s">
        <v>741</v>
      </c>
      <c r="C31" s="2"/>
      <c r="D31" s="13"/>
      <c r="E31" s="2"/>
      <c r="F31" s="146"/>
      <c r="G31" s="2"/>
      <c r="H31" s="2"/>
    </row>
    <row r="32" spans="2:8" ht="15.95" customHeight="1">
      <c r="B32" s="15" t="s">
        <v>28</v>
      </c>
      <c r="C32" s="4"/>
      <c r="D32" s="13"/>
      <c r="E32" s="2"/>
      <c r="F32" s="146">
        <f>Inputs!K37</f>
        <v>8.8299999999998704</v>
      </c>
      <c r="G32" s="2"/>
      <c r="H32" s="2"/>
    </row>
    <row r="33" spans="2:8" ht="15.95" customHeight="1">
      <c r="B33" s="15" t="s">
        <v>720</v>
      </c>
      <c r="C33" s="2"/>
      <c r="D33" s="13"/>
      <c r="E33" s="2"/>
      <c r="F33" s="146">
        <f>G74</f>
        <v>23.848694240950799</v>
      </c>
      <c r="G33" s="2"/>
      <c r="H33" s="2"/>
    </row>
    <row r="34" spans="2:8" ht="15.95" customHeight="1">
      <c r="B34" s="15" t="s">
        <v>44</v>
      </c>
      <c r="C34" s="2"/>
      <c r="D34" s="13"/>
      <c r="E34" s="2"/>
      <c r="F34" s="148">
        <f>Inputs!K38</f>
        <v>45</v>
      </c>
      <c r="G34" s="2"/>
      <c r="H34" s="2"/>
    </row>
    <row r="35" spans="2:8" ht="15.95" customHeight="1">
      <c r="B35" s="42" t="s">
        <v>468</v>
      </c>
      <c r="C35" s="2"/>
      <c r="D35" s="13"/>
      <c r="E35" s="2"/>
      <c r="F35" s="145">
        <f>SUM(F32:F34)</f>
        <v>77.678694240950676</v>
      </c>
      <c r="G35" s="2"/>
      <c r="H35" s="2"/>
    </row>
    <row r="36" spans="2:8" ht="15.95" customHeight="1">
      <c r="B36" s="5"/>
      <c r="C36" s="2"/>
      <c r="D36" s="13"/>
      <c r="E36" s="2"/>
      <c r="F36" s="146"/>
      <c r="G36" s="14"/>
      <c r="H36" s="14"/>
    </row>
    <row r="37" spans="2:8" ht="15.95" customHeight="1">
      <c r="B37" s="47" t="s">
        <v>469</v>
      </c>
      <c r="C37" s="10"/>
      <c r="D37" s="19"/>
      <c r="E37" s="19"/>
      <c r="F37" s="147">
        <f>F29+F35</f>
        <v>335.08760587078967</v>
      </c>
      <c r="G37" s="2"/>
      <c r="H37" s="2"/>
    </row>
    <row r="38" spans="2:8" ht="15.95" customHeight="1">
      <c r="B38" s="5"/>
      <c r="C38" s="2"/>
      <c r="D38" s="13"/>
      <c r="E38" s="2"/>
      <c r="F38" s="146"/>
      <c r="G38" s="14"/>
      <c r="H38" s="14"/>
    </row>
    <row r="39" spans="2:8" ht="15.95" customHeight="1">
      <c r="B39" s="41" t="s">
        <v>739</v>
      </c>
      <c r="C39" s="2"/>
      <c r="D39" s="13"/>
      <c r="E39" s="2"/>
      <c r="F39" s="145">
        <f>F11-F29</f>
        <v>197.591088370161</v>
      </c>
      <c r="G39" s="4"/>
      <c r="H39" s="2"/>
    </row>
    <row r="40" spans="2:8" ht="15.95" customHeight="1">
      <c r="B40" s="41" t="s">
        <v>740</v>
      </c>
      <c r="C40" s="2"/>
      <c r="D40" s="13"/>
      <c r="E40" s="2"/>
      <c r="F40" s="145">
        <f>F11-F37</f>
        <v>119.91239412921033</v>
      </c>
      <c r="G40" s="2"/>
      <c r="H40" s="2"/>
    </row>
    <row r="41" spans="2:8" ht="15.95" customHeight="1" thickBot="1">
      <c r="B41" s="241"/>
      <c r="C41" s="21"/>
      <c r="D41" s="242"/>
      <c r="E41" s="21"/>
      <c r="F41" s="243"/>
      <c r="G41" s="2"/>
      <c r="H41" s="2"/>
    </row>
    <row r="42" spans="2:8" ht="15.95" customHeight="1">
      <c r="B42" s="4"/>
      <c r="C42" s="2"/>
      <c r="D42" s="13"/>
      <c r="E42" s="2"/>
      <c r="F42" s="2"/>
      <c r="G42" s="2"/>
      <c r="H42" s="2"/>
    </row>
    <row r="43" spans="2:8">
      <c r="B43" s="4"/>
      <c r="C43" s="2"/>
      <c r="D43" s="2"/>
      <c r="E43" s="2"/>
      <c r="F43" s="2"/>
      <c r="G43" s="4"/>
      <c r="H43" s="4"/>
    </row>
    <row r="44" spans="2:8">
      <c r="B44" s="48"/>
      <c r="C44" s="26"/>
      <c r="D44" s="158"/>
      <c r="E44" s="25"/>
      <c r="F44" s="25"/>
      <c r="G44" s="25"/>
      <c r="H44" s="48"/>
    </row>
    <row r="45" spans="2:8">
      <c r="B45" s="27" t="s">
        <v>378</v>
      </c>
      <c r="C45" s="28" t="s">
        <v>750</v>
      </c>
      <c r="D45" s="159"/>
      <c r="E45" s="27" t="s">
        <v>385</v>
      </c>
      <c r="F45" s="27"/>
      <c r="G45" s="130"/>
      <c r="H45" s="28" t="s">
        <v>397</v>
      </c>
    </row>
    <row r="46" spans="2:8">
      <c r="B46" s="48" t="s">
        <v>744</v>
      </c>
      <c r="C46" s="48">
        <f>D7</f>
        <v>300</v>
      </c>
      <c r="D46" s="48"/>
      <c r="E46" s="25" t="s">
        <v>745</v>
      </c>
      <c r="F46" s="29"/>
      <c r="G46" s="132"/>
      <c r="H46" s="164">
        <f>E7</f>
        <v>0.5</v>
      </c>
    </row>
    <row r="47" spans="2:8">
      <c r="B47" s="48" t="s">
        <v>414</v>
      </c>
      <c r="C47" s="244">
        <f>D8</f>
        <v>3</v>
      </c>
      <c r="D47" s="48"/>
      <c r="E47" s="48" t="s">
        <v>417</v>
      </c>
      <c r="F47" s="48"/>
      <c r="G47" s="48"/>
      <c r="H47" s="164">
        <f>E8</f>
        <v>95</v>
      </c>
    </row>
    <row r="48" spans="2:8">
      <c r="B48" s="48" t="s">
        <v>416</v>
      </c>
      <c r="C48" s="244">
        <f>D9</f>
        <v>1</v>
      </c>
      <c r="D48" s="48"/>
      <c r="E48" s="48" t="s">
        <v>412</v>
      </c>
      <c r="F48" s="48"/>
      <c r="G48" s="48"/>
      <c r="H48" s="164">
        <f>E9</f>
        <v>20</v>
      </c>
    </row>
    <row r="49" spans="1:8">
      <c r="B49" s="48" t="s">
        <v>411</v>
      </c>
      <c r="C49" s="160">
        <f>C16</f>
        <v>70</v>
      </c>
      <c r="D49" s="48"/>
      <c r="E49" s="48" t="s">
        <v>407</v>
      </c>
      <c r="F49" s="48"/>
      <c r="G49" s="48"/>
      <c r="H49" s="164">
        <f>D16</f>
        <v>0.6</v>
      </c>
    </row>
    <row r="50" spans="1:8">
      <c r="B50" s="48" t="s">
        <v>381</v>
      </c>
      <c r="C50" s="160">
        <f>C17</f>
        <v>30</v>
      </c>
      <c r="D50" s="48"/>
      <c r="E50" s="48" t="s">
        <v>400</v>
      </c>
      <c r="F50" s="48"/>
      <c r="G50" s="48"/>
      <c r="H50" s="164">
        <f>D17</f>
        <v>0.55000000000000004</v>
      </c>
    </row>
    <row r="51" spans="1:8">
      <c r="B51" s="48" t="s">
        <v>382</v>
      </c>
      <c r="C51" s="160">
        <f>C18</f>
        <v>100</v>
      </c>
      <c r="D51" s="48"/>
      <c r="E51" s="48" t="s">
        <v>389</v>
      </c>
      <c r="F51" s="48"/>
      <c r="G51" s="48"/>
      <c r="H51" s="164">
        <f>D18</f>
        <v>0.38</v>
      </c>
    </row>
    <row r="52" spans="1:8">
      <c r="B52" s="48" t="s">
        <v>383</v>
      </c>
      <c r="C52" s="161">
        <f>C19</f>
        <v>0.5</v>
      </c>
      <c r="D52" s="48"/>
      <c r="E52" s="48" t="s">
        <v>390</v>
      </c>
      <c r="F52" s="48"/>
      <c r="G52" s="48"/>
      <c r="H52" s="164">
        <f>D19</f>
        <v>30</v>
      </c>
    </row>
    <row r="53" spans="1:8">
      <c r="B53" s="48" t="s">
        <v>840</v>
      </c>
      <c r="C53" s="162">
        <f>C26</f>
        <v>1.3038661858974359</v>
      </c>
      <c r="D53" s="48"/>
      <c r="E53" s="48" t="s">
        <v>767</v>
      </c>
      <c r="F53" s="48"/>
      <c r="G53" s="48"/>
      <c r="H53" s="164">
        <f>Inputs!D28</f>
        <v>18.5</v>
      </c>
    </row>
    <row r="54" spans="1:8">
      <c r="B54" s="48" t="s">
        <v>384</v>
      </c>
      <c r="C54" s="302">
        <f>D28</f>
        <v>7.7499999999999999E-2</v>
      </c>
      <c r="D54" s="48"/>
      <c r="E54" s="48" t="s">
        <v>391</v>
      </c>
      <c r="F54" s="48"/>
      <c r="G54" s="48"/>
      <c r="H54" s="164">
        <f>Inputs!D29</f>
        <v>3.25</v>
      </c>
    </row>
    <row r="55" spans="1:8">
      <c r="B55" s="48"/>
      <c r="C55" s="163"/>
      <c r="D55" s="48"/>
      <c r="E55" s="48"/>
      <c r="F55" s="48"/>
      <c r="G55" s="48"/>
      <c r="H55" s="164"/>
    </row>
    <row r="56" spans="1:8">
      <c r="B56" s="48"/>
      <c r="C56" s="48"/>
      <c r="D56" s="48"/>
      <c r="E56" s="48"/>
      <c r="F56" s="48"/>
      <c r="G56" s="48"/>
      <c r="H56" s="245"/>
    </row>
    <row r="57" spans="1:8">
      <c r="B57" s="48" t="s">
        <v>722</v>
      </c>
      <c r="C57" s="153" t="s">
        <v>727</v>
      </c>
      <c r="D57" s="48"/>
      <c r="E57" s="48"/>
      <c r="F57" s="48"/>
      <c r="G57" s="48"/>
      <c r="H57" s="48"/>
    </row>
    <row r="58" spans="1:8" s="22" customFormat="1">
      <c r="A58" s="1"/>
      <c r="B58" s="339" t="s">
        <v>476</v>
      </c>
      <c r="C58" s="339"/>
      <c r="D58" s="131" t="s">
        <v>682</v>
      </c>
      <c r="E58" s="167" t="s">
        <v>715</v>
      </c>
      <c r="F58" s="130" t="s">
        <v>724</v>
      </c>
      <c r="G58" s="130" t="s">
        <v>725</v>
      </c>
      <c r="H58" s="130" t="s">
        <v>726</v>
      </c>
    </row>
    <row r="59" spans="1:8">
      <c r="A59" s="22"/>
      <c r="B59" s="337" t="str">
        <f>'Custom Hire'!B42</f>
        <v>Apply dry fertilizer on pasture, topdressing</v>
      </c>
      <c r="C59" s="337"/>
      <c r="D59" s="209">
        <f>'Custom Hire'!E42</f>
        <v>1</v>
      </c>
      <c r="E59" s="137">
        <f>'Custom Hire'!C42</f>
        <v>7.25</v>
      </c>
      <c r="F59" s="138" t="str">
        <f>'Custom Hire'!D42</f>
        <v>per acre</v>
      </c>
      <c r="G59" s="138" t="str">
        <f>IF(F59="per acre","",IF(F59="per bale",$D$7*2000/Inputs!$K$25,$D$7))</f>
        <v/>
      </c>
      <c r="H59" s="139">
        <f>E59*MAX(D59,G59)</f>
        <v>7.25</v>
      </c>
    </row>
    <row r="60" spans="1:8">
      <c r="B60" s="338" t="str">
        <f>'Custom Hire'!B43</f>
        <v>Combine grass seed</v>
      </c>
      <c r="C60" s="338"/>
      <c r="D60" s="233">
        <f>'Custom Hire'!E43</f>
        <v>1</v>
      </c>
      <c r="E60" s="139">
        <f>'Custom Hire'!C43</f>
        <v>32.5</v>
      </c>
      <c r="F60" s="48" t="str">
        <f>'Custom Hire'!D43</f>
        <v>per acre</v>
      </c>
      <c r="G60" s="48" t="str">
        <f>IF(F60="per acre","",IF(F60="per bale",$D$7*2000/Inputs!$K$25,$D$7))</f>
        <v/>
      </c>
      <c r="H60" s="139">
        <f>E60*MAX(D60,G60)</f>
        <v>32.5</v>
      </c>
    </row>
    <row r="61" spans="1:8">
      <c r="B61" s="338" t="str">
        <f>'Custom Hire'!B44</f>
        <v>Haul grain or seed from bin to market</v>
      </c>
      <c r="C61" s="338"/>
      <c r="D61" s="233">
        <f>'Custom Hire'!E44</f>
        <v>0</v>
      </c>
      <c r="E61" s="139">
        <f>'Custom Hire'!C44</f>
        <v>0.04</v>
      </c>
      <c r="F61" s="48" t="str">
        <f>'Custom Hire'!D44</f>
        <v>per pound</v>
      </c>
      <c r="G61" s="48">
        <f>IF(F61="per acre","",IF(F61="per bale",$D$7*2000/Inputs!$K$25,$D$7))</f>
        <v>300</v>
      </c>
      <c r="H61" s="139">
        <f>E61*MAX(D61,G61)</f>
        <v>12</v>
      </c>
    </row>
    <row r="62" spans="1:8">
      <c r="B62" s="339" t="str">
        <f>'Custom Hire'!B45</f>
        <v>Move round (or large square) bales locally</v>
      </c>
      <c r="C62" s="339"/>
      <c r="D62" s="211">
        <f>'Custom Hire'!E45</f>
        <v>0</v>
      </c>
      <c r="E62" s="140">
        <f>'Custom Hire'!C45</f>
        <v>6.5</v>
      </c>
      <c r="F62" s="130" t="str">
        <f>'Custom Hire'!D45</f>
        <v>per bale</v>
      </c>
      <c r="G62" s="311">
        <f>IF(F62="per acre","",IF(F62="per bale",$D$8*2000/Inputs!$K$25,$D$7))</f>
        <v>4.615384615384615</v>
      </c>
      <c r="H62" s="140">
        <f>E62*MAX(D62,G62)</f>
        <v>29.999999999999996</v>
      </c>
    </row>
    <row r="63" spans="1:8">
      <c r="B63" s="44" t="s">
        <v>464</v>
      </c>
      <c r="C63" s="48"/>
      <c r="D63" s="44"/>
      <c r="E63" s="48"/>
      <c r="F63" s="48"/>
      <c r="G63" s="48"/>
      <c r="H63" s="139">
        <f>SUM(H59:H62)</f>
        <v>81.75</v>
      </c>
    </row>
    <row r="64" spans="1:8">
      <c r="B64" s="132"/>
      <c r="C64" s="132"/>
      <c r="D64" s="133"/>
      <c r="E64" s="132"/>
      <c r="F64" s="132"/>
      <c r="G64" s="132"/>
      <c r="H64" s="246"/>
    </row>
    <row r="65" spans="2:8">
      <c r="B65" s="48" t="s">
        <v>743</v>
      </c>
      <c r="C65" s="153" t="s">
        <v>687</v>
      </c>
      <c r="D65" s="136"/>
      <c r="E65" s="30"/>
      <c r="F65" s="30"/>
      <c r="G65" s="30"/>
      <c r="H65" s="29"/>
    </row>
    <row r="66" spans="2:8" ht="16.5" customHeight="1">
      <c r="B66" s="25"/>
      <c r="D66" s="26" t="s">
        <v>393</v>
      </c>
      <c r="E66" s="26" t="s">
        <v>394</v>
      </c>
      <c r="F66" s="26" t="s">
        <v>419</v>
      </c>
      <c r="G66" s="26" t="s">
        <v>420</v>
      </c>
      <c r="H66" s="26" t="s">
        <v>421</v>
      </c>
    </row>
    <row r="67" spans="2:8">
      <c r="B67" s="25"/>
      <c r="C67" s="158" t="s">
        <v>835</v>
      </c>
      <c r="D67" s="26" t="s">
        <v>422</v>
      </c>
      <c r="E67" s="26" t="s">
        <v>423</v>
      </c>
      <c r="F67" s="26" t="s">
        <v>695</v>
      </c>
      <c r="G67" s="26" t="s">
        <v>430</v>
      </c>
      <c r="H67" s="26" t="s">
        <v>424</v>
      </c>
    </row>
    <row r="68" spans="2:8">
      <c r="B68" s="27" t="s">
        <v>395</v>
      </c>
      <c r="C68" s="28" t="s">
        <v>396</v>
      </c>
      <c r="D68" s="28" t="s">
        <v>396</v>
      </c>
      <c r="E68" s="28" t="s">
        <v>396</v>
      </c>
      <c r="F68" s="28" t="s">
        <v>425</v>
      </c>
      <c r="G68" s="28" t="s">
        <v>425</v>
      </c>
      <c r="H68" s="28" t="s">
        <v>696</v>
      </c>
    </row>
    <row r="69" spans="2:8">
      <c r="B69" s="156" t="str">
        <f>CONCATENATE(Equipment!B71," - ",Equipment!C71)</f>
        <v>Disk mower, 9 Ft, per acre - 105 HP MFWD</v>
      </c>
      <c r="C69" s="124">
        <f>Equipment!D71</f>
        <v>1</v>
      </c>
      <c r="D69" s="123">
        <f>Equipment!F71</f>
        <v>0.17628205128205127</v>
      </c>
      <c r="E69" s="123">
        <f>Equipment!E71</f>
        <v>0.81442307692307692</v>
      </c>
      <c r="F69" s="123">
        <f>Equipment!G71</f>
        <v>8.9809535256410253</v>
      </c>
      <c r="G69" s="123">
        <f>Equipment!H71</f>
        <v>7.9839816564845467</v>
      </c>
      <c r="H69" s="123">
        <f>Equipment!I71</f>
        <v>16.964935182125572</v>
      </c>
    </row>
    <row r="70" spans="2:8">
      <c r="B70" s="156" t="str">
        <f>CONCATENATE(Equipment!B72," - ",Equipment!C72)</f>
        <v>Hay rake, 30 Ft Folding, per acre - 75 HP TWD</v>
      </c>
      <c r="C70" s="125">
        <f>Equipment!D72</f>
        <v>1</v>
      </c>
      <c r="D70" s="26">
        <f>Equipment!F72</f>
        <v>4.296875E-2</v>
      </c>
      <c r="E70" s="26">
        <f>Equipment!E72</f>
        <v>0.14179687499999999</v>
      </c>
      <c r="F70" s="26">
        <f>Equipment!G72</f>
        <v>1.5899865776535509</v>
      </c>
      <c r="G70" s="26">
        <f>Equipment!H72</f>
        <v>1.4353667577904354</v>
      </c>
      <c r="H70" s="26">
        <f>Equipment!I72</f>
        <v>3.0253533354439863</v>
      </c>
    </row>
    <row r="71" spans="2:8">
      <c r="B71" s="156" t="str">
        <f>CONCATENATE(Equipment!B73," - ",Equipment!C73)</f>
        <v>Round baler w/net wrap, 30 Ft, per acre - 105 HP MFWD</v>
      </c>
      <c r="C71" s="125">
        <f>Equipment!D73</f>
        <v>1</v>
      </c>
      <c r="D71" s="26">
        <f>Equipment!F73</f>
        <v>8.461538461538462E-2</v>
      </c>
      <c r="E71" s="26">
        <f>Equipment!E73</f>
        <v>0.39092307692307693</v>
      </c>
      <c r="F71" s="26">
        <f>Equipment!G73</f>
        <v>10.422446702301286</v>
      </c>
      <c r="G71" s="26">
        <f>Equipment!H73</f>
        <v>10.193665462772801</v>
      </c>
      <c r="H71" s="26">
        <f>Equipment!I73</f>
        <v>20.616112165074085</v>
      </c>
    </row>
    <row r="72" spans="2:8">
      <c r="B72" s="156" t="str">
        <f>CONCATENATE(Equipment!B74," - ",Equipment!C74)</f>
        <v xml:space="preserve"> - 1 Ton 4x4 Pickup</v>
      </c>
      <c r="C72" s="26">
        <f>Equipment!D74</f>
        <v>0.25</v>
      </c>
      <c r="D72" s="26">
        <f>Equipment!F74</f>
        <v>0.25</v>
      </c>
      <c r="E72" s="26">
        <f>Equipment!E74</f>
        <v>0.75</v>
      </c>
      <c r="F72" s="26">
        <f>Equipment!G74</f>
        <v>9.6880263157894735</v>
      </c>
      <c r="G72" s="26">
        <f>Equipment!H74</f>
        <v>4.2356803639030129</v>
      </c>
      <c r="H72" s="26">
        <f>Equipment!I74</f>
        <v>13.923706679692486</v>
      </c>
    </row>
    <row r="73" spans="2:8">
      <c r="B73" s="157" t="str">
        <f>CONCATENATE(Equipment!B75," - ",Equipment!C75)</f>
        <v xml:space="preserve"> - </v>
      </c>
      <c r="C73" s="28">
        <f>Equipment!D75</f>
        <v>0</v>
      </c>
      <c r="D73" s="28" t="str">
        <f>Equipment!F75</f>
        <v/>
      </c>
      <c r="E73" s="28" t="str">
        <f>Equipment!E75</f>
        <v/>
      </c>
      <c r="F73" s="28" t="str">
        <f>Equipment!G75</f>
        <v/>
      </c>
      <c r="G73" s="28" t="str">
        <f>Equipment!H75</f>
        <v>-</v>
      </c>
      <c r="H73" s="28">
        <f>Equipment!I75</f>
        <v>0</v>
      </c>
    </row>
    <row r="74" spans="2:8">
      <c r="B74" s="26" t="s">
        <v>464</v>
      </c>
      <c r="C74" s="125"/>
      <c r="D74" s="26">
        <f>SUM(D69:D73)</f>
        <v>0.55386618589743586</v>
      </c>
      <c r="E74" s="26">
        <f t="shared" ref="E74:H74" si="2">SUM(E69:E73)</f>
        <v>2.0971430288461539</v>
      </c>
      <c r="F74" s="26">
        <f t="shared" si="2"/>
        <v>30.681413121385333</v>
      </c>
      <c r="G74" s="26">
        <f t="shared" si="2"/>
        <v>23.848694240950799</v>
      </c>
      <c r="H74" s="26">
        <f t="shared" si="2"/>
        <v>54.530107362336132</v>
      </c>
    </row>
    <row r="75" spans="2:8">
      <c r="B75" s="48" t="s">
        <v>747</v>
      </c>
      <c r="C75" s="48"/>
      <c r="D75" s="48"/>
      <c r="E75" s="48"/>
      <c r="F75" s="48"/>
      <c r="G75" s="48"/>
      <c r="H75" s="132"/>
    </row>
    <row r="76" spans="2:8">
      <c r="B76" s="48" t="s">
        <v>748</v>
      </c>
      <c r="C76" s="48"/>
      <c r="D76" s="48"/>
      <c r="E76" s="48"/>
      <c r="F76" s="48"/>
      <c r="G76" s="48"/>
      <c r="H76" s="48"/>
    </row>
    <row r="77" spans="2:8">
      <c r="B77" s="48" t="s">
        <v>749</v>
      </c>
      <c r="C77" s="48"/>
      <c r="D77" s="48"/>
      <c r="E77" s="48"/>
      <c r="F77" s="48"/>
      <c r="G77" s="48"/>
      <c r="H77" s="162"/>
    </row>
    <row r="78" spans="2:8">
      <c r="B78" s="48"/>
      <c r="C78" s="48"/>
      <c r="D78" s="48"/>
      <c r="E78" s="48"/>
      <c r="F78" s="48"/>
      <c r="G78" s="48"/>
      <c r="H78" s="162"/>
    </row>
    <row r="79" spans="2:8">
      <c r="B79" s="48"/>
      <c r="C79" s="48"/>
      <c r="D79" s="48"/>
      <c r="E79" s="48"/>
      <c r="F79" s="48"/>
      <c r="G79" s="48"/>
      <c r="H79" s="48"/>
    </row>
    <row r="80" spans="2:8">
      <c r="B80" s="48" t="s">
        <v>699</v>
      </c>
      <c r="C80" s="48"/>
      <c r="D80" s="48"/>
      <c r="E80" s="48"/>
      <c r="F80" s="48"/>
      <c r="G80" s="48"/>
      <c r="H80" s="48"/>
    </row>
    <row r="81" spans="2:8">
      <c r="B81" s="48" t="s">
        <v>700</v>
      </c>
      <c r="C81" s="48"/>
      <c r="D81" s="48"/>
      <c r="E81" s="48"/>
      <c r="F81" s="48"/>
      <c r="G81" s="48"/>
      <c r="H81" s="48"/>
    </row>
    <row r="82" spans="2:8">
      <c r="B82" s="48" t="s">
        <v>701</v>
      </c>
      <c r="C82" s="48"/>
      <c r="D82" s="48"/>
      <c r="E82" s="48"/>
      <c r="F82" s="48"/>
      <c r="G82" s="48"/>
      <c r="H82" s="48"/>
    </row>
    <row r="83" spans="2:8" hidden="1">
      <c r="B83" s="48" t="s">
        <v>702</v>
      </c>
      <c r="C83" s="48"/>
      <c r="D83" s="48"/>
      <c r="E83" s="48"/>
      <c r="F83" s="48"/>
      <c r="G83" s="48"/>
      <c r="H83" s="48"/>
    </row>
  </sheetData>
  <sheetProtection sheet="1" objects="1" scenarios="1"/>
  <protectedRanges>
    <protectedRange sqref="D10:E10 F1 F21:F22 F27" name="Grey edit cells"/>
  </protectedRanges>
  <mergeCells count="6">
    <mergeCell ref="B62:C62"/>
    <mergeCell ref="B3:F3"/>
    <mergeCell ref="B58:C58"/>
    <mergeCell ref="B59:C59"/>
    <mergeCell ref="B60:C60"/>
    <mergeCell ref="B61:C61"/>
  </mergeCells>
  <conditionalFormatting sqref="B69:C73">
    <cfRule type="expression" dxfId="3" priority="4" stopIfTrue="1">
      <formula>MID($A49,1,4)="Rent"</formula>
    </cfRule>
  </conditionalFormatting>
  <conditionalFormatting sqref="B74:C74">
    <cfRule type="expression" dxfId="2" priority="1" stopIfTrue="1">
      <formula>MID($A73,1,4)="Rent"</formula>
    </cfRule>
  </conditionalFormatting>
  <conditionalFormatting sqref="C13:D23 C27:D28">
    <cfRule type="expression" dxfId="1" priority="33">
      <formula>$F$1="no"</formula>
    </cfRule>
  </conditionalFormatting>
  <conditionalFormatting sqref="C24:D24 D25 C26:D26">
    <cfRule type="expression" dxfId="0" priority="2">
      <formula>$F$1="No"</formula>
    </cfRule>
  </conditionalFormatting>
  <dataValidations count="1">
    <dataValidation type="list" allowBlank="1" showInputMessage="1" showErrorMessage="1" sqref="F1" xr:uid="{C2865B3B-05EC-4364-8B7D-41117B15A04C}">
      <formula1>"Yes,No"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ignoredErrors>
    <ignoredError sqref="F23:F2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CCD0A-5280-46ED-A15F-CC45C972E160}">
  <sheetPr>
    <pageSetUpPr fitToPage="1"/>
  </sheetPr>
  <dimension ref="A1:J88"/>
  <sheetViews>
    <sheetView topLeftCell="A17" workbookViewId="0">
      <selection activeCell="D39" sqref="D39"/>
    </sheetView>
  </sheetViews>
  <sheetFormatPr defaultColWidth="9" defaultRowHeight="14.25"/>
  <cols>
    <col min="1" max="1" width="2.875" style="58" customWidth="1"/>
    <col min="2" max="2" width="34.25" style="58" customWidth="1"/>
    <col min="3" max="4" width="14.625" style="58" bestFit="1" customWidth="1"/>
    <col min="5" max="5" width="14.5" style="58" bestFit="1" customWidth="1"/>
    <col min="6" max="7" width="11.75" style="58" bestFit="1" customWidth="1"/>
    <col min="8" max="8" width="17.375" style="58" bestFit="1" customWidth="1"/>
    <col min="9" max="9" width="12.125" style="58" bestFit="1" customWidth="1"/>
    <col min="10" max="10" width="2.625" style="58" customWidth="1"/>
    <col min="11" max="16384" width="9" style="58"/>
  </cols>
  <sheetData>
    <row r="1" spans="1:10">
      <c r="A1" s="264"/>
    </row>
    <row r="4" spans="1:10">
      <c r="B4" s="346" t="s">
        <v>681</v>
      </c>
      <c r="C4" s="346"/>
      <c r="D4" s="346"/>
      <c r="E4" s="346"/>
      <c r="F4" s="346"/>
      <c r="G4" s="346"/>
      <c r="H4" s="346"/>
      <c r="I4" s="346"/>
      <c r="J4" s="121"/>
    </row>
    <row r="5" spans="1:10" ht="28.5" customHeight="1">
      <c r="B5" s="347" t="s">
        <v>665</v>
      </c>
      <c r="C5" s="349" t="s">
        <v>666</v>
      </c>
      <c r="D5" s="350" t="s">
        <v>807</v>
      </c>
      <c r="E5" s="349" t="s">
        <v>667</v>
      </c>
      <c r="F5" s="349" t="s">
        <v>668</v>
      </c>
      <c r="G5" s="265" t="s">
        <v>419</v>
      </c>
      <c r="H5" s="265" t="s">
        <v>420</v>
      </c>
      <c r="I5" s="350" t="s">
        <v>669</v>
      </c>
      <c r="J5" s="122"/>
    </row>
    <row r="6" spans="1:10">
      <c r="B6" s="348"/>
      <c r="C6" s="346"/>
      <c r="D6" s="351"/>
      <c r="E6" s="346"/>
      <c r="F6" s="346"/>
      <c r="G6" s="235" t="s">
        <v>424</v>
      </c>
      <c r="H6" s="235" t="s">
        <v>424</v>
      </c>
      <c r="I6" s="351"/>
      <c r="J6" s="122"/>
    </row>
    <row r="7" spans="1:10" ht="16.5">
      <c r="B7" s="31"/>
      <c r="C7" s="121" t="s">
        <v>804</v>
      </c>
      <c r="D7" s="297" t="s">
        <v>719</v>
      </c>
      <c r="E7" s="297" t="s">
        <v>808</v>
      </c>
      <c r="F7" s="297" t="s">
        <v>717</v>
      </c>
      <c r="G7" s="297" t="s">
        <v>828</v>
      </c>
      <c r="H7" s="297" t="s">
        <v>828</v>
      </c>
      <c r="I7" s="297" t="s">
        <v>718</v>
      </c>
      <c r="J7" s="117"/>
    </row>
    <row r="8" spans="1:10">
      <c r="B8" s="262" t="s">
        <v>812</v>
      </c>
      <c r="C8" s="262" t="s">
        <v>678</v>
      </c>
      <c r="D8" s="269">
        <v>1</v>
      </c>
      <c r="E8" s="264">
        <f>IF(ISBLANK(C8),"",IF(OR(ISBLANK(B8),IFERROR(VLOOKUP(B8,'Machinery Input Tables'!$C$6:$AG$71,13,FALSE),"")='Machinery Input Tables'!$O$78),1,VLOOKUP(B8,'Machinery Input Tables'!$C$6:$AG$71,28,FALSE))*VLOOKUP(C8,'Machinery Input Tables'!$AI$6:$BA$29,18,FALSE)*D8)</f>
        <v>0.57619047619047603</v>
      </c>
      <c r="F8" s="264">
        <f>IF(AND(ISBLANK(B8)*ISBLANK(C8)),"",IF(ISBLANK(B8),1,IF(VLOOKUP(B8,'Machinery Input Tables'!$C$6:$AG$71,13,FALSE)='Machinery Input Tables'!$O$78,VLOOKUP(B8,'Machinery Input Tables'!$C$6:$AG$71,17,FALSE),VLOOKUP(B8,'Machinery Input Tables'!$C$6:$AG$71,28,FALSE)))*D8)</f>
        <v>8.1845238095238082E-2</v>
      </c>
      <c r="G8" s="118">
        <f>IFERROR(IF(ISBLANK(C8),"",E8*'Machinery Input Tables'!$BP$10+F8*'Machinery Input Tables'!$BP$6+VLOOKUP(C8,'Machinery Input Tables'!$AI$6:$BA$29,17,FALSE)*IF(IFERROR(VLOOKUP(B8,'Machinery Input Tables'!$C$6:$AG$71,13,FALSE)='Machinery Input Tables'!$O$78,1),1,VLOOKUP(B8,'Machinery Input Tables'!$C$6:$AG$71,28,FALSE))+IFERROR(VLOOKUP(B8,'Machinery Input Tables'!$C$6:$AG$71,27,FALSE),0)*D8),"")</f>
        <v>5.8734138225033039</v>
      </c>
      <c r="H8" s="264">
        <f>IFERROR((IFERROR(VLOOKUP(B8,'Machinery Input Tables'!$C$6:$AG$71,24,FALSE),0)+VLOOKUP(C8,'Machinery Input Tables'!$AI$6:$BA$29,19,FALSE))*IF(IFERROR(VLOOKUP(B8,'Machinery Input Tables'!$C$6:$AG$71,13,FALSE)='Machinery Input Tables'!$O$78,1),1,VLOOKUP(B8,'Machinery Input Tables'!$C$6:$AG$71,28,FALSE))*D8,"-")</f>
        <v>13.193889092170782</v>
      </c>
      <c r="I8" s="118">
        <f>IF(ISBLANK(AND(B8,C8)),"",SUM(G8:H8))</f>
        <v>19.067302914674087</v>
      </c>
      <c r="J8" s="118"/>
    </row>
    <row r="9" spans="1:10">
      <c r="B9" s="262" t="s">
        <v>813</v>
      </c>
      <c r="C9" s="262" t="s">
        <v>678</v>
      </c>
      <c r="D9" s="269">
        <v>1</v>
      </c>
      <c r="E9" s="264">
        <f>IF(ISBLANK(C9),"",IF(OR(ISBLANK(B9),IFERROR(VLOOKUP(B9,'Machinery Input Tables'!$C$6:$AG$71,13,FALSE),"")='Machinery Input Tables'!$O$78),1,VLOOKUP(B9,'Machinery Input Tables'!$C$6:$AG$71,28,FALSE))*VLOOKUP(C9,'Machinery Input Tables'!$AI$6:$BA$29,18,FALSE)*D9)</f>
        <v>0.57619047619047603</v>
      </c>
      <c r="F9" s="264">
        <f>IF(AND(ISBLANK(B9)*ISBLANK(C9)),"",IF(ISBLANK(B9),1,IF(VLOOKUP(B9,'Machinery Input Tables'!$C$6:$AG$71,13,FALSE)='Machinery Input Tables'!$O$78,VLOOKUP(B9,'Machinery Input Tables'!$C$6:$AG$71,17,FALSE),VLOOKUP(B9,'Machinery Input Tables'!$C$6:$AG$71,28,FALSE)))*D9)</f>
        <v>8.1845238095238082E-2</v>
      </c>
      <c r="G9" s="118">
        <f>IFERROR(IF(ISBLANK(C9),"",E9*'Machinery Input Tables'!$BP$10+F9*'Machinery Input Tables'!$BP$6+VLOOKUP(C9,'Machinery Input Tables'!$AI$6:$BA$29,17,FALSE)*IF(IFERROR(VLOOKUP(B9,'Machinery Input Tables'!$C$6:$AG$71,13,FALSE)='Machinery Input Tables'!$O$78,1),1,VLOOKUP(B9,'Machinery Input Tables'!$C$6:$AG$71,28,FALSE))+IFERROR(VLOOKUP(B9,'Machinery Input Tables'!$C$6:$AG$71,27,FALSE),0)*D9),"")</f>
        <v>5.3130180115604926</v>
      </c>
      <c r="H9" s="264">
        <f>IFERROR((IFERROR(VLOOKUP(B9,'Machinery Input Tables'!$C$6:$AG$71,24,FALSE),0)+VLOOKUP(C9,'Machinery Input Tables'!$AI$6:$BA$29,19,FALSE))*IF(IFERROR(VLOOKUP(B9,'Machinery Input Tables'!$C$6:$AG$71,13,FALSE)='Machinery Input Tables'!$O$78,1),1,VLOOKUP(B9,'Machinery Input Tables'!$C$6:$AG$71,28,FALSE))*D9,"-")</f>
        <v>11.420613566327747</v>
      </c>
      <c r="I9" s="118">
        <f t="shared" ref="I9:I17" si="0">IF(ISBLANK(AND(B9,C9)),"",SUM(G9:H9))</f>
        <v>16.733631577888239</v>
      </c>
      <c r="J9" s="118"/>
    </row>
    <row r="10" spans="1:10">
      <c r="B10" s="262" t="s">
        <v>814</v>
      </c>
      <c r="C10" s="262" t="s">
        <v>670</v>
      </c>
      <c r="D10" s="269">
        <v>1</v>
      </c>
      <c r="E10" s="264">
        <f>IF(ISBLANK(C10),"",IF(OR(ISBLANK(B10),IFERROR(VLOOKUP(B10,'Machinery Input Tables'!$C$6:$AG$71,13,FALSE),"")='Machinery Input Tables'!$O$78),1,VLOOKUP(B10,'Machinery Input Tables'!$C$6:$AG$71,28,FALSE))*VLOOKUP(C10,'Machinery Input Tables'!$AI$6:$BA$29,18,FALSE)*D10)</f>
        <v>0.68062500000000004</v>
      </c>
      <c r="F10" s="264">
        <f>IF(AND(ISBLANK(B10)*ISBLANK(C10)),"",IF(ISBLANK(B10),1,IF(VLOOKUP(B10,'Machinery Input Tables'!$C$6:$AG$71,13,FALSE)='Machinery Input Tables'!$O$78,VLOOKUP(B10,'Machinery Input Tables'!$C$6:$AG$71,17,FALSE),VLOOKUP(B10,'Machinery Input Tables'!$C$6:$AG$71,28,FALSE)))*D10)</f>
        <v>0.14732142857142858</v>
      </c>
      <c r="G10" s="118">
        <f>IFERROR(IF(ISBLANK(C10),"",E10*'Machinery Input Tables'!$BP$10+F10*'Machinery Input Tables'!$BP$6+VLOOKUP(C10,'Machinery Input Tables'!$AI$6:$BA$29,17,FALSE)*IF(IFERROR(VLOOKUP(B10,'Machinery Input Tables'!$C$6:$AG$71,13,FALSE)='Machinery Input Tables'!$O$78,1),1,VLOOKUP(B10,'Machinery Input Tables'!$C$6:$AG$71,28,FALSE))+IFERROR(VLOOKUP(B10,'Machinery Input Tables'!$C$6:$AG$71,27,FALSE),0)*D10),"")</f>
        <v>7.1314711576624994</v>
      </c>
      <c r="H10" s="264">
        <f>IFERROR((IFERROR(VLOOKUP(B10,'Machinery Input Tables'!$C$6:$AG$71,24,FALSE),0)+VLOOKUP(C10,'Machinery Input Tables'!$AI$6:$BA$29,19,FALSE))*IF(IFERROR(VLOOKUP(B10,'Machinery Input Tables'!$C$6:$AG$71,13,FALSE)='Machinery Input Tables'!$O$78,1),1,VLOOKUP(B10,'Machinery Input Tables'!$C$6:$AG$71,28,FALSE))*D10,"-")</f>
        <v>12.120284028373085</v>
      </c>
      <c r="I10" s="118">
        <f t="shared" si="0"/>
        <v>19.251755186035584</v>
      </c>
      <c r="J10" s="118"/>
    </row>
    <row r="11" spans="1:10">
      <c r="B11" s="262" t="s">
        <v>815</v>
      </c>
      <c r="C11" s="262" t="s">
        <v>678</v>
      </c>
      <c r="D11" s="269">
        <v>2</v>
      </c>
      <c r="E11" s="264">
        <f>IF(ISBLANK(C11),"",IF(OR(ISBLANK(B11),IFERROR(VLOOKUP(B11,'Machinery Input Tables'!$C$6:$AG$71,13,FALSE),"")='Machinery Input Tables'!$O$78),1,VLOOKUP(B11,'Machinery Input Tables'!$C$6:$AG$71,28,FALSE))*VLOOKUP(C11,'Machinery Input Tables'!$AI$6:$BA$29,18,FALSE)*D11)</f>
        <v>0.3054832347140039</v>
      </c>
      <c r="F11" s="264">
        <f>IF(AND(ISBLANK(B11)*ISBLANK(C11)),"",IF(ISBLANK(B11),1,IF(VLOOKUP(B11,'Machinery Input Tables'!$C$6:$AG$71,13,FALSE)='Machinery Input Tables'!$O$78,VLOOKUP(B11,'Machinery Input Tables'!$C$6:$AG$71,17,FALSE),VLOOKUP(B11,'Machinery Input Tables'!$C$6:$AG$71,28,FALSE)))*D11)</f>
        <v>4.3392504930966469E-2</v>
      </c>
      <c r="G11" s="118">
        <f>IFERROR(IF(ISBLANK(C11),"",E11*'Machinery Input Tables'!$BP$10+F11*'Machinery Input Tables'!$BP$6+VLOOKUP(C11,'Machinery Input Tables'!$AI$6:$BA$29,17,FALSE)*IF(IFERROR(VLOOKUP(B11,'Machinery Input Tables'!$C$6:$AG$71,13,FALSE)='Machinery Input Tables'!$O$78,1),1,VLOOKUP(B11,'Machinery Input Tables'!$C$6:$AG$71,28,FALSE))+IFERROR(VLOOKUP(B11,'Machinery Input Tables'!$C$6:$AG$71,27,FALSE),0)*D11),"")</f>
        <v>2.7839960157323977</v>
      </c>
      <c r="H11" s="264">
        <f>IFERROR((IFERROR(VLOOKUP(B11,'Machinery Input Tables'!$C$6:$AG$71,24,FALSE),0)+VLOOKUP(C11,'Machinery Input Tables'!$AI$6:$BA$29,19,FALSE))*IF(IFERROR(VLOOKUP(B11,'Machinery Input Tables'!$C$6:$AG$71,13,FALSE)='Machinery Input Tables'!$O$78,1),1,VLOOKUP(B11,'Machinery Input Tables'!$C$6:$AG$71,28,FALSE))*D11,"-")</f>
        <v>13.690770633351651</v>
      </c>
      <c r="I11" s="118">
        <f t="shared" si="0"/>
        <v>16.474766649084049</v>
      </c>
      <c r="J11" s="118"/>
    </row>
    <row r="12" spans="1:10">
      <c r="B12" s="262" t="s">
        <v>816</v>
      </c>
      <c r="C12" s="262" t="s">
        <v>670</v>
      </c>
      <c r="D12" s="269">
        <v>2</v>
      </c>
      <c r="E12" s="264">
        <f>IF(ISBLANK(C12),"",IF(OR(ISBLANK(B12),IFERROR(VLOOKUP(B12,'Machinery Input Tables'!$C$6:$AG$71,13,FALSE),"")='Machinery Input Tables'!$O$78),1,VLOOKUP(B12,'Machinery Input Tables'!$C$6:$AG$71,28,FALSE))*VLOOKUP(C12,'Machinery Input Tables'!$AI$6:$BA$29,18,FALSE)*D12)</f>
        <v>1.2216346153846152</v>
      </c>
      <c r="F12" s="264">
        <f>IF(AND(ISBLANK(B12)*ISBLANK(C12)),"",IF(ISBLANK(B12),1,IF(VLOOKUP(B12,'Machinery Input Tables'!$C$6:$AG$71,13,FALSE)='Machinery Input Tables'!$O$78,VLOOKUP(B12,'Machinery Input Tables'!$C$6:$AG$71,17,FALSE),VLOOKUP(B12,'Machinery Input Tables'!$C$6:$AG$71,28,FALSE)))*D12)</f>
        <v>0.26442307692307687</v>
      </c>
      <c r="G12" s="118">
        <f>IFERROR(IF(ISBLANK(C12),"",E12*'Machinery Input Tables'!$BP$10+F12*'Machinery Input Tables'!$BP$6+VLOOKUP(C12,'Machinery Input Tables'!$AI$6:$BA$29,17,FALSE)*IF(IFERROR(VLOOKUP(B12,'Machinery Input Tables'!$C$6:$AG$71,13,FALSE)='Machinery Input Tables'!$O$78,1),1,VLOOKUP(B12,'Machinery Input Tables'!$C$6:$AG$71,28,FALSE))+IFERROR(VLOOKUP(B12,'Machinery Input Tables'!$C$6:$AG$71,27,FALSE),0)*D12),"")</f>
        <v>13.57303485576923</v>
      </c>
      <c r="H12" s="264">
        <f>IFERROR((IFERROR(VLOOKUP(B12,'Machinery Input Tables'!$C$6:$AG$71,24,FALSE),0)+VLOOKUP(C12,'Machinery Input Tables'!$AI$6:$BA$29,19,FALSE))*IF(IFERROR(VLOOKUP(B12,'Machinery Input Tables'!$C$6:$AG$71,13,FALSE)='Machinery Input Tables'!$O$78,1),1,VLOOKUP(B12,'Machinery Input Tables'!$C$6:$AG$71,28,FALSE))*D12,"-")</f>
        <v>18.979286081423378</v>
      </c>
      <c r="I12" s="118">
        <f t="shared" si="0"/>
        <v>32.552320937192604</v>
      </c>
      <c r="J12" s="118"/>
    </row>
    <row r="13" spans="1:10">
      <c r="B13" s="262" t="s">
        <v>817</v>
      </c>
      <c r="C13" s="262" t="s">
        <v>698</v>
      </c>
      <c r="D13" s="269">
        <v>2</v>
      </c>
      <c r="E13" s="264">
        <f>IF(ISBLANK(C13),"",IF(OR(ISBLANK(B13),IFERROR(VLOOKUP(B13,'Machinery Input Tables'!$C$6:$AG$71,13,FALSE),"")='Machinery Input Tables'!$O$78),1,VLOOKUP(B13,'Machinery Input Tables'!$C$6:$AG$71,28,FALSE))*VLOOKUP(C13,'Machinery Input Tables'!$AI$6:$BA$29,18,FALSE)*D13)</f>
        <v>0.42539062499999997</v>
      </c>
      <c r="F13" s="264">
        <f>IF(AND(ISBLANK(B13)*ISBLANK(C13)),"",IF(ISBLANK(B13),1,IF(VLOOKUP(B13,'Machinery Input Tables'!$C$6:$AG$71,13,FALSE)='Machinery Input Tables'!$O$78,VLOOKUP(B13,'Machinery Input Tables'!$C$6:$AG$71,17,FALSE),VLOOKUP(B13,'Machinery Input Tables'!$C$6:$AG$71,28,FALSE)))*D13)</f>
        <v>0.12890625</v>
      </c>
      <c r="G13" s="118">
        <f>IFERROR(IF(ISBLANK(C13),"",E13*'Machinery Input Tables'!$BP$10+F13*'Machinery Input Tables'!$BP$6+VLOOKUP(C13,'Machinery Input Tables'!$AI$6:$BA$29,17,FALSE)*IF(IFERROR(VLOOKUP(B13,'Machinery Input Tables'!$C$6:$AG$71,13,FALSE)='Machinery Input Tables'!$O$78,1),1,VLOOKUP(B13,'Machinery Input Tables'!$C$6:$AG$71,28,FALSE))+IFERROR(VLOOKUP(B13,'Machinery Input Tables'!$C$6:$AG$71,27,FALSE),0)*D13),"")</f>
        <v>4.2939232166951422</v>
      </c>
      <c r="H13" s="264">
        <f>IFERROR((IFERROR(VLOOKUP(B13,'Machinery Input Tables'!$C$6:$AG$71,24,FALSE),0)+VLOOKUP(C13,'Machinery Input Tables'!$AI$6:$BA$29,19,FALSE))*IF(IFERROR(VLOOKUP(B13,'Machinery Input Tables'!$C$6:$AG$71,13,FALSE)='Machinery Input Tables'!$O$78,1),1,VLOOKUP(B13,'Machinery Input Tables'!$C$6:$AG$71,28,FALSE))*D13,"-")</f>
        <v>3.3914936761691878</v>
      </c>
      <c r="I13" s="118">
        <f t="shared" si="0"/>
        <v>7.6854168928643301</v>
      </c>
      <c r="J13" s="118"/>
    </row>
    <row r="14" spans="1:10">
      <c r="B14" s="262" t="s">
        <v>818</v>
      </c>
      <c r="C14" s="262" t="s">
        <v>670</v>
      </c>
      <c r="D14" s="269">
        <v>2</v>
      </c>
      <c r="E14" s="264">
        <f>IF(ISBLANK(C14),"",IF(OR(ISBLANK(B14),IFERROR(VLOOKUP(B14,'Machinery Input Tables'!$C$6:$AG$71,13,FALSE),"")='Machinery Input Tables'!$O$78),1,VLOOKUP(B14,'Machinery Input Tables'!$C$6:$AG$71,28,FALSE))*VLOOKUP(C14,'Machinery Input Tables'!$AI$6:$BA$29,18,FALSE)*D14)</f>
        <v>1.2705000000000002</v>
      </c>
      <c r="F14" s="264">
        <f>IF(AND(ISBLANK(B14)*ISBLANK(C14)),"",IF(ISBLANK(B14),1,IF(VLOOKUP(B14,'Machinery Input Tables'!$C$6:$AG$71,13,FALSE)='Machinery Input Tables'!$O$78,VLOOKUP(B14,'Machinery Input Tables'!$C$6:$AG$71,17,FALSE),VLOOKUP(B14,'Machinery Input Tables'!$C$6:$AG$71,28,FALSE)))*D14)</f>
        <v>0.27500000000000002</v>
      </c>
      <c r="G14" s="118">
        <f>IFERROR(IF(ISBLANK(C14),"",E14*'Machinery Input Tables'!$BP$10+F14*'Machinery Input Tables'!$BP$6+VLOOKUP(C14,'Machinery Input Tables'!$AI$6:$BA$29,17,FALSE)*IF(IFERROR(VLOOKUP(B14,'Machinery Input Tables'!$C$6:$AG$71,13,FALSE)='Machinery Input Tables'!$O$78,1),1,VLOOKUP(B14,'Machinery Input Tables'!$C$6:$AG$71,28,FALSE))+IFERROR(VLOOKUP(B14,'Machinery Input Tables'!$C$6:$AG$71,27,FALSE),0)*D14),"")</f>
        <v>12.907244692151977</v>
      </c>
      <c r="H14" s="264">
        <f>IFERROR((IFERROR(VLOOKUP(B14,'Machinery Input Tables'!$C$6:$AG$71,24,FALSE),0)+VLOOKUP(C14,'Machinery Input Tables'!$AI$6:$BA$29,19,FALSE))*IF(IFERROR(VLOOKUP(B14,'Machinery Input Tables'!$C$6:$AG$71,13,FALSE)='Machinery Input Tables'!$O$78,1),1,VLOOKUP(B14,'Machinery Input Tables'!$C$6:$AG$71,28,FALSE))*D14,"-")</f>
        <v>21.504415555587173</v>
      </c>
      <c r="I14" s="118">
        <f t="shared" si="0"/>
        <v>34.41166024773915</v>
      </c>
      <c r="J14" s="118"/>
    </row>
    <row r="15" spans="1:10">
      <c r="B15" s="262"/>
      <c r="C15" s="262" t="s">
        <v>791</v>
      </c>
      <c r="D15" s="269">
        <v>0.25</v>
      </c>
      <c r="E15" s="264">
        <f>IF(ISBLANK(C15),"",IF(OR(ISBLANK(B15),IFERROR(VLOOKUP(B15,'Machinery Input Tables'!$C$6:$AG$71,13,FALSE),"")='Machinery Input Tables'!$O$78),1,VLOOKUP(B15,'Machinery Input Tables'!$C$6:$AG$71,28,FALSE))*VLOOKUP(C15,'Machinery Input Tables'!$AI$6:$BA$29,18,FALSE)*D15)</f>
        <v>0.75</v>
      </c>
      <c r="F15" s="264">
        <f>IF(AND(ISBLANK(B15)*ISBLANK(C15)),"",IF(ISBLANK(B15),1,IF(VLOOKUP(B15,'Machinery Input Tables'!$C$6:$AG$71,13,FALSE)='Machinery Input Tables'!$O$78,VLOOKUP(B15,'Machinery Input Tables'!$C$6:$AG$71,17,FALSE),VLOOKUP(B15,'Machinery Input Tables'!$C$6:$AG$71,28,FALSE)))*D15)</f>
        <v>0.25</v>
      </c>
      <c r="G15" s="118">
        <f>IFERROR(IF(ISBLANK(C15),"",E15*'Machinery Input Tables'!$BP$10+F15*'Machinery Input Tables'!$BP$6+VLOOKUP(C15,'Machinery Input Tables'!$AI$6:$BA$29,17,FALSE)*IF(IFERROR(VLOOKUP(B15,'Machinery Input Tables'!$C$6:$AG$71,13,FALSE)='Machinery Input Tables'!$O$78,1),1,VLOOKUP(B15,'Machinery Input Tables'!$C$6:$AG$71,28,FALSE))+IFERROR(VLOOKUP(B15,'Machinery Input Tables'!$C$6:$AG$71,27,FALSE),0)*D15),"")</f>
        <v>9.6880263157894735</v>
      </c>
      <c r="H15" s="264">
        <f>IFERROR((IFERROR(VLOOKUP(B15,'Machinery Input Tables'!$C$6:$AG$71,24,FALSE),0)+VLOOKUP(C15,'Machinery Input Tables'!$AI$6:$BA$29,19,FALSE))*IF(IFERROR(VLOOKUP(B15,'Machinery Input Tables'!$C$6:$AG$71,13,FALSE)='Machinery Input Tables'!$O$78,1),1,VLOOKUP(B15,'Machinery Input Tables'!$C$6:$AG$71,28,FALSE))*D15,"-")</f>
        <v>4.2356803639030129</v>
      </c>
      <c r="I15" s="118">
        <f t="shared" si="0"/>
        <v>13.923706679692486</v>
      </c>
      <c r="J15" s="118"/>
    </row>
    <row r="16" spans="1:10">
      <c r="B16" s="262"/>
      <c r="C16" s="262"/>
      <c r="D16" s="269"/>
      <c r="E16" s="264" t="str">
        <f>IF(ISBLANK(C16),"",IF(OR(ISBLANK(B16),IFERROR(VLOOKUP(B16,'Machinery Input Tables'!$C$6:$AG$71,13,FALSE),"")='Machinery Input Tables'!$O$78),1,VLOOKUP(B16,'Machinery Input Tables'!$C$6:$AG$71,28,FALSE))*VLOOKUP(C16,'Machinery Input Tables'!$AI$6:$BA$29,18,FALSE)*D16)</f>
        <v/>
      </c>
      <c r="F16" s="264" t="str">
        <f>IF(AND(ISBLANK(B16)*ISBLANK(C16)),"",IF(ISBLANK(B16),1,IF(VLOOKUP(B16,'Machinery Input Tables'!$C$6:$AG$71,13,FALSE)='Machinery Input Tables'!$O$78,VLOOKUP(B16,'Machinery Input Tables'!$C$6:$AG$71,17,FALSE),VLOOKUP(B16,'Machinery Input Tables'!$C$6:$AG$71,28,FALSE)))*D16)</f>
        <v/>
      </c>
      <c r="G16" s="118" t="str">
        <f>IFERROR(IF(ISBLANK(C16),"",E16*'Machinery Input Tables'!$BP$10+F16*'Machinery Input Tables'!$BP$6+VLOOKUP(C16,'Machinery Input Tables'!$AI$6:$BA$29,17,FALSE)*IF(IFERROR(VLOOKUP(B16,'Machinery Input Tables'!$C$6:$AG$71,13,FALSE)='Machinery Input Tables'!$O$78,1),1,VLOOKUP(B16,'Machinery Input Tables'!$C$6:$AG$71,28,FALSE))+IFERROR(VLOOKUP(B16,'Machinery Input Tables'!$C$6:$AG$71,27,FALSE),0)*D16),"")</f>
        <v/>
      </c>
      <c r="H16" s="264" t="str">
        <f>IFERROR((IFERROR(VLOOKUP(B16,'Machinery Input Tables'!$C$6:$AG$71,24,FALSE),0)+VLOOKUP(C16,'Machinery Input Tables'!$AI$6:$BA$29,19,FALSE))*IF(IFERROR(VLOOKUP(B16,'Machinery Input Tables'!$C$6:$AG$71,13,FALSE)='Machinery Input Tables'!$O$78,1),1,VLOOKUP(B16,'Machinery Input Tables'!$C$6:$AG$71,28,FALSE))*D16,"-")</f>
        <v>-</v>
      </c>
      <c r="I16" s="118">
        <f t="shared" si="0"/>
        <v>0</v>
      </c>
      <c r="J16" s="118"/>
    </row>
    <row r="17" spans="2:10">
      <c r="B17" s="263"/>
      <c r="C17" s="263"/>
      <c r="D17" s="270"/>
      <c r="E17" s="266" t="str">
        <f>IF(ISBLANK(C17),"",IF(OR(ISBLANK(B17),IFERROR(VLOOKUP(B17,'Machinery Input Tables'!$C$6:$AG$71,13,FALSE),"")='Machinery Input Tables'!$O$78),1,VLOOKUP(B17,'Machinery Input Tables'!$C$6:$AG$71,28,FALSE))*VLOOKUP(C17,'Machinery Input Tables'!$AI$6:$BA$29,18,FALSE)*D17)</f>
        <v/>
      </c>
      <c r="F17" s="266" t="str">
        <f>IF(AND(ISBLANK(B17)*ISBLANK(C17)),"",IF(ISBLANK(B17),1,IF(VLOOKUP(B17,'Machinery Input Tables'!$C$6:$AG$71,13,FALSE)='Machinery Input Tables'!$O$78,VLOOKUP(B17,'Machinery Input Tables'!$C$6:$AG$71,17,FALSE),VLOOKUP(B17,'Machinery Input Tables'!$C$6:$AG$71,28,FALSE)))*D17)</f>
        <v/>
      </c>
      <c r="G17" s="267" t="str">
        <f>IFERROR(IF(ISBLANK(C17),"",E17*'Machinery Input Tables'!$BP$10+F17*'Machinery Input Tables'!$BP$6+VLOOKUP(C17,'Machinery Input Tables'!$AI$6:$BA$29,17,FALSE)*IF(IFERROR(VLOOKUP(B17,'Machinery Input Tables'!$C$6:$AG$71,13,FALSE)='Machinery Input Tables'!$O$78,1),1,VLOOKUP(B17,'Machinery Input Tables'!$C$6:$AG$71,28,FALSE))+IFERROR(VLOOKUP(B17,'Machinery Input Tables'!$C$6:$AG$71,27,FALSE),0)*D17),"")</f>
        <v/>
      </c>
      <c r="H17" s="266" t="str">
        <f>IFERROR((IFERROR(VLOOKUP(B17,'Machinery Input Tables'!$C$6:$AG$71,24,FALSE),0)+VLOOKUP(C17,'Machinery Input Tables'!$AI$6:$BA$29,19,FALSE))*IF(IFERROR(VLOOKUP(B17,'Machinery Input Tables'!$C$6:$AG$71,13,FALSE)='Machinery Input Tables'!$O$78,1),1,VLOOKUP(B17,'Machinery Input Tables'!$C$6:$AG$71,28,FALSE))*D17,"-")</f>
        <v>-</v>
      </c>
      <c r="I17" s="267">
        <f t="shared" si="0"/>
        <v>0</v>
      </c>
      <c r="J17" s="119"/>
    </row>
    <row r="18" spans="2:10" ht="16.5">
      <c r="B18" s="31"/>
      <c r="C18" s="268" t="s">
        <v>421</v>
      </c>
      <c r="D18" s="119"/>
      <c r="E18" s="119">
        <f>SUMPRODUCT(E8:E17,$D8:$D17)</f>
        <v>8.4665229025781912</v>
      </c>
      <c r="F18" s="119">
        <f>SUMPRODUCT(F8:F17,$D8:$D17)</f>
        <v>1.7969555684699914</v>
      </c>
      <c r="G18" s="119">
        <f>SUMPRODUCT(G8:G17,$D8:$D17)</f>
        <v>87.856307131371167</v>
      </c>
      <c r="H18" s="119">
        <f>SUMPRODUCT(H8:H17,$D8:$D17)</f>
        <v>152.92563867091016</v>
      </c>
      <c r="I18" s="119">
        <f>SUM(I8:I16)</f>
        <v>160.10056108517051</v>
      </c>
    </row>
    <row r="20" spans="2:10" ht="14.25" customHeight="1">
      <c r="B20" s="346" t="s">
        <v>683</v>
      </c>
      <c r="C20" s="346"/>
      <c r="D20" s="346"/>
      <c r="E20" s="346"/>
      <c r="F20" s="346"/>
      <c r="G20" s="346"/>
      <c r="H20" s="346"/>
      <c r="I20" s="346"/>
    </row>
    <row r="21" spans="2:10">
      <c r="B21" s="347" t="s">
        <v>665</v>
      </c>
      <c r="C21" s="349" t="s">
        <v>666</v>
      </c>
      <c r="D21" s="350" t="s">
        <v>807</v>
      </c>
      <c r="E21" s="349" t="s">
        <v>667</v>
      </c>
      <c r="F21" s="349" t="s">
        <v>668</v>
      </c>
      <c r="G21" s="265" t="s">
        <v>419</v>
      </c>
      <c r="H21" s="265" t="s">
        <v>420</v>
      </c>
      <c r="I21" s="350" t="s">
        <v>669</v>
      </c>
    </row>
    <row r="22" spans="2:10">
      <c r="B22" s="348"/>
      <c r="C22" s="346"/>
      <c r="D22" s="351"/>
      <c r="E22" s="346"/>
      <c r="F22" s="346"/>
      <c r="G22" s="235" t="s">
        <v>424</v>
      </c>
      <c r="H22" s="235" t="s">
        <v>424</v>
      </c>
      <c r="I22" s="351"/>
    </row>
    <row r="23" spans="2:10" ht="16.5">
      <c r="B23" s="31"/>
      <c r="C23" s="121" t="s">
        <v>804</v>
      </c>
      <c r="D23" s="297" t="s">
        <v>719</v>
      </c>
      <c r="E23" s="297" t="s">
        <v>808</v>
      </c>
      <c r="F23" s="297" t="s">
        <v>717</v>
      </c>
      <c r="G23" s="297" t="s">
        <v>828</v>
      </c>
      <c r="H23" s="297" t="s">
        <v>828</v>
      </c>
      <c r="I23" s="297" t="s">
        <v>718</v>
      </c>
    </row>
    <row r="24" spans="2:10">
      <c r="B24" s="262" t="s">
        <v>815</v>
      </c>
      <c r="C24" s="262" t="s">
        <v>671</v>
      </c>
      <c r="D24" s="269">
        <v>1</v>
      </c>
      <c r="E24" s="264">
        <f>IF(ISBLANK(C24),"",IF(OR(ISBLANK(B24),IFERROR(VLOOKUP(B24,'Machinery Input Tables'!$C$6:$AG$71,13,FALSE),"")='Machinery Input Tables'!$O$78),1,VLOOKUP(B24,'Machinery Input Tables'!$C$6:$AG$71,28,FALSE))*VLOOKUP(C24,'Machinery Input Tables'!$AI$6:$BA$29,18,FALSE)*D24)</f>
        <v>0.12410256410256409</v>
      </c>
      <c r="F24" s="264">
        <f>IF(AND(ISBLANK(B24)*ISBLANK(C24)),"",IF(ISBLANK(B24),1,IF(VLOOKUP(B24,'Machinery Input Tables'!$C$6:$AG$71,13,FALSE)='Machinery Input Tables'!$O$78,VLOOKUP(B24,'Machinery Input Tables'!$C$6:$AG$71,17,FALSE),VLOOKUP(B24,'Machinery Input Tables'!$C$6:$AG$71,28,FALSE)))*D24)</f>
        <v>2.1696252465483234E-2</v>
      </c>
      <c r="G24" s="118">
        <f>IFERROR(IF(ISBLANK(C24),"",E24*'Machinery Input Tables'!$BP$10+F24*'Machinery Input Tables'!$BP$6+VLOOKUP(C24,'Machinery Input Tables'!$AI$6:$BA$29,17,FALSE)*IF(IFERROR(VLOOKUP(B24,'Machinery Input Tables'!$C$6:$AG$71,13,FALSE)='Machinery Input Tables'!$O$78,1),1,VLOOKUP(B24,'Machinery Input Tables'!$C$6:$AG$71,28,FALSE))+IFERROR(VLOOKUP(B24,'Machinery Input Tables'!$C$6:$AG$71,27,FALSE),0)*D24),"")</f>
        <v>1.3408310124684342</v>
      </c>
      <c r="H24" s="264">
        <f>IFERROR((IFERROR(VLOOKUP(B24,'Machinery Input Tables'!$C$6:$AG$71,24,FALSE),0)+VLOOKUP(C24,'Machinery Input Tables'!$AI$6:$BA$29,19,FALSE))*IF(IFERROR(VLOOKUP(B24,'Machinery Input Tables'!$C$6:$AG$71,13,FALSE)='Machinery Input Tables'!$O$78,1),1,VLOOKUP(B24,'Machinery Input Tables'!$C$6:$AG$71,28,FALSE))*D24,"-")</f>
        <v>6.5700343306327822</v>
      </c>
      <c r="I24" s="118">
        <f t="shared" ref="I24:I30" si="1">IF(ISBLANK(AND(B24,C24)),"",SUM(G24:H24))</f>
        <v>7.9108653431012161</v>
      </c>
    </row>
    <row r="25" spans="2:10">
      <c r="B25" s="262" t="s">
        <v>816</v>
      </c>
      <c r="C25" s="262" t="s">
        <v>671</v>
      </c>
      <c r="D25" s="269">
        <v>4</v>
      </c>
      <c r="E25" s="264">
        <f>IF(ISBLANK(C25),"",IF(OR(ISBLANK(B25),IFERROR(VLOOKUP(B25,'Machinery Input Tables'!$C$6:$AG$71,13,FALSE),"")='Machinery Input Tables'!$O$78),1,VLOOKUP(B25,'Machinery Input Tables'!$C$6:$AG$71,28,FALSE))*VLOOKUP(C25,'Machinery Input Tables'!$AI$6:$BA$29,18,FALSE)*D25)</f>
        <v>3.0249999999999995</v>
      </c>
      <c r="F25" s="264">
        <f>IF(AND(ISBLANK(B25)*ISBLANK(C25)),"",IF(ISBLANK(B25),1,IF(VLOOKUP(B25,'Machinery Input Tables'!$C$6:$AG$71,13,FALSE)='Machinery Input Tables'!$O$78,VLOOKUP(B25,'Machinery Input Tables'!$C$6:$AG$71,17,FALSE),VLOOKUP(B25,'Machinery Input Tables'!$C$6:$AG$71,28,FALSE)))*D25)</f>
        <v>0.52884615384615374</v>
      </c>
      <c r="G25" s="118">
        <f>IFERROR(IF(ISBLANK(C25),"",E25*'Machinery Input Tables'!$BP$10+F25*'Machinery Input Tables'!$BP$6+VLOOKUP(C25,'Machinery Input Tables'!$AI$6:$BA$29,17,FALSE)*IF(IFERROR(VLOOKUP(B25,'Machinery Input Tables'!$C$6:$AG$71,13,FALSE)='Machinery Input Tables'!$O$78,1),1,VLOOKUP(B25,'Machinery Input Tables'!$C$6:$AG$71,28,FALSE))+IFERROR(VLOOKUP(B25,'Machinery Input Tables'!$C$6:$AG$71,27,FALSE),0)*D25),"")</f>
        <v>28.548305288461535</v>
      </c>
      <c r="H25" s="264">
        <f>IFERROR((IFERROR(VLOOKUP(B25,'Machinery Input Tables'!$C$6:$AG$71,24,FALSE),0)+VLOOKUP(C25,'Machinery Input Tables'!$AI$6:$BA$29,19,FALSE))*IF(IFERROR(VLOOKUP(B25,'Machinery Input Tables'!$C$6:$AG$71,13,FALSE)='Machinery Input Tables'!$O$78,1),1,VLOOKUP(B25,'Machinery Input Tables'!$C$6:$AG$71,28,FALSE))*D25,"-")</f>
        <v>44.701058460812732</v>
      </c>
      <c r="I25" s="118">
        <f t="shared" si="1"/>
        <v>73.249363749274266</v>
      </c>
    </row>
    <row r="26" spans="2:10">
      <c r="B26" s="262" t="s">
        <v>819</v>
      </c>
      <c r="C26" s="262" t="s">
        <v>698</v>
      </c>
      <c r="D26" s="269">
        <v>4</v>
      </c>
      <c r="E26" s="264">
        <f>IF(ISBLANK(C26),"",IF(OR(ISBLANK(B26),IFERROR(VLOOKUP(B26,'Machinery Input Tables'!$C$6:$AG$71,13,FALSE),"")='Machinery Input Tables'!$O$78),1,VLOOKUP(B26,'Machinery Input Tables'!$C$6:$AG$71,28,FALSE))*VLOOKUP(C26,'Machinery Input Tables'!$AI$6:$BA$29,18,FALSE)*D26)</f>
        <v>0.56718749999999996</v>
      </c>
      <c r="F26" s="264">
        <f>IF(AND(ISBLANK(B26)*ISBLANK(C26)),"",IF(ISBLANK(B26),1,IF(VLOOKUP(B26,'Machinery Input Tables'!$C$6:$AG$71,13,FALSE)='Machinery Input Tables'!$O$78,VLOOKUP(B26,'Machinery Input Tables'!$C$6:$AG$71,17,FALSE),VLOOKUP(B26,'Machinery Input Tables'!$C$6:$AG$71,28,FALSE)))*D26)</f>
        <v>0.171875</v>
      </c>
      <c r="G26" s="118">
        <f>IFERROR(IF(ISBLANK(C26),"",E26*'Machinery Input Tables'!$BP$10+F26*'Machinery Input Tables'!$BP$6+VLOOKUP(C26,'Machinery Input Tables'!$AI$6:$BA$29,17,FALSE)*IF(IFERROR(VLOOKUP(B26,'Machinery Input Tables'!$C$6:$AG$71,13,FALSE)='Machinery Input Tables'!$O$78,1),1,VLOOKUP(B26,'Machinery Input Tables'!$C$6:$AG$71,28,FALSE))+IFERROR(VLOOKUP(B26,'Machinery Input Tables'!$C$6:$AG$71,27,FALSE),0)*D26),"")</f>
        <v>5.9253456732786773</v>
      </c>
      <c r="H26" s="264">
        <f>IFERROR((IFERROR(VLOOKUP(B26,'Machinery Input Tables'!$C$6:$AG$71,24,FALSE),0)+VLOOKUP(C26,'Machinery Input Tables'!$AI$6:$BA$29,19,FALSE))*IF(IFERROR(VLOOKUP(B26,'Machinery Input Tables'!$C$6:$AG$71,13,FALSE)='Machinery Input Tables'!$O$78,1),1,VLOOKUP(B26,'Machinery Input Tables'!$C$6:$AG$71,28,FALSE))*D26,"-")</f>
        <v>5.7414670311617417</v>
      </c>
      <c r="I26" s="118">
        <f t="shared" si="1"/>
        <v>11.666812704440419</v>
      </c>
    </row>
    <row r="27" spans="2:10">
      <c r="B27" s="262" t="s">
        <v>820</v>
      </c>
      <c r="C27" s="262" t="s">
        <v>671</v>
      </c>
      <c r="D27" s="269">
        <v>4</v>
      </c>
      <c r="E27" s="264">
        <f>IF(ISBLANK(C27),"",IF(OR(ISBLANK(B27),IFERROR(VLOOKUP(B27,'Machinery Input Tables'!$C$6:$AG$71,13,FALSE),"")='Machinery Input Tables'!$O$78),1,VLOOKUP(B27,'Machinery Input Tables'!$C$6:$AG$71,28,FALSE))*VLOOKUP(C27,'Machinery Input Tables'!$AI$6:$BA$29,18,FALSE)*D27)</f>
        <v>1.9359999999999999</v>
      </c>
      <c r="F27" s="264">
        <f>IF(AND(ISBLANK(B27)*ISBLANK(C27)),"",IF(ISBLANK(B27),1,IF(VLOOKUP(B27,'Machinery Input Tables'!$C$6:$AG$71,13,FALSE)='Machinery Input Tables'!$O$78,VLOOKUP(B27,'Machinery Input Tables'!$C$6:$AG$71,17,FALSE),VLOOKUP(B27,'Machinery Input Tables'!$C$6:$AG$71,28,FALSE)))*D27)</f>
        <v>0.33846153846153848</v>
      </c>
      <c r="G27" s="118">
        <f>IFERROR(IF(ISBLANK(C27),"",E27*'Machinery Input Tables'!$BP$10+F27*'Machinery Input Tables'!$BP$6+VLOOKUP(C27,'Machinery Input Tables'!$AI$6:$BA$29,17,FALSE)*IF(IFERROR(VLOOKUP(B27,'Machinery Input Tables'!$C$6:$AG$71,13,FALSE)='Machinery Input Tables'!$O$78,1),1,VLOOKUP(B27,'Machinery Input Tables'!$C$6:$AG$71,28,FALSE))+IFERROR(VLOOKUP(B27,'Machinery Input Tables'!$C$6:$AG$71,27,FALSE),0)*D27),"")</f>
        <v>41.647732963051297</v>
      </c>
      <c r="H27" s="264">
        <f>IFERROR((IFERROR(VLOOKUP(B27,'Machinery Input Tables'!$C$6:$AG$71,24,FALSE),0)+VLOOKUP(C27,'Machinery Input Tables'!$AI$6:$BA$29,19,FALSE))*IF(IFERROR(VLOOKUP(B27,'Machinery Input Tables'!$C$6:$AG$71,13,FALSE)='Machinery Input Tables'!$O$78,1),1,VLOOKUP(B27,'Machinery Input Tables'!$C$6:$AG$71,28,FALSE))*D27,"-")</f>
        <v>45.089853081789428</v>
      </c>
      <c r="I27" s="118">
        <f t="shared" si="1"/>
        <v>86.737586044840725</v>
      </c>
    </row>
    <row r="28" spans="2:10">
      <c r="B28" s="262" t="s">
        <v>821</v>
      </c>
      <c r="C28" s="262" t="s">
        <v>698</v>
      </c>
      <c r="D28" s="269">
        <v>0.1</v>
      </c>
      <c r="E28" s="264">
        <f>IF(ISBLANK(C28),"",IF(OR(ISBLANK(B28),IFERROR(VLOOKUP(B28,'Machinery Input Tables'!$C$6:$AG$71,13,FALSE),"")='Machinery Input Tables'!$O$78),1,VLOOKUP(B28,'Machinery Input Tables'!$C$6:$AG$71,28,FALSE))*VLOOKUP(C28,'Machinery Input Tables'!$AI$6:$BA$29,18,FALSE)*D28)</f>
        <v>0.33</v>
      </c>
      <c r="F28" s="264">
        <f>IF(AND(ISBLANK(B28)*ISBLANK(C28)),"",IF(ISBLANK(B28),1,IF(VLOOKUP(B28,'Machinery Input Tables'!$C$6:$AG$71,13,FALSE)='Machinery Input Tables'!$O$78,VLOOKUP(B28,'Machinery Input Tables'!$C$6:$AG$71,17,FALSE),VLOOKUP(B28,'Machinery Input Tables'!$C$6:$AG$71,28,FALSE)))*D28)</f>
        <v>0.11000000000000001</v>
      </c>
      <c r="G28" s="118">
        <f>IFERROR(IF(ISBLANK(C28),"",E28*'Machinery Input Tables'!$BP$10+F28*'Machinery Input Tables'!$BP$6+VLOOKUP(C28,'Machinery Input Tables'!$AI$6:$BA$29,17,FALSE)*IF(IFERROR(VLOOKUP(B28,'Machinery Input Tables'!$C$6:$AG$71,13,FALSE)='Machinery Input Tables'!$O$78,1),1,VLOOKUP(B28,'Machinery Input Tables'!$C$6:$AG$71,28,FALSE))+IFERROR(VLOOKUP(B28,'Machinery Input Tables'!$C$6:$AG$71,27,FALSE),0)*D28),"")</f>
        <v>6.4804192260911844</v>
      </c>
      <c r="H28" s="264">
        <f>IFERROR((IFERROR(VLOOKUP(B28,'Machinery Input Tables'!$C$6:$AG$71,24,FALSE),0)+VLOOKUP(C28,'Machinery Input Tables'!$AI$6:$BA$29,19,FALSE))*IF(IFERROR(VLOOKUP(B28,'Machinery Input Tables'!$C$6:$AG$71,13,FALSE)='Machinery Input Tables'!$O$78,1),1,VLOOKUP(B28,'Machinery Input Tables'!$C$6:$AG$71,28,FALSE))*D28,"-")</f>
        <v>4.4674872033085888</v>
      </c>
      <c r="I28" s="118">
        <f t="shared" si="1"/>
        <v>10.947906429399772</v>
      </c>
    </row>
    <row r="29" spans="2:10">
      <c r="B29" s="262"/>
      <c r="C29" s="262" t="s">
        <v>791</v>
      </c>
      <c r="D29" s="269">
        <v>0.25</v>
      </c>
      <c r="E29" s="264">
        <f>IF(ISBLANK(C29),"",IF(OR(ISBLANK(B29),IFERROR(VLOOKUP(B29,'Machinery Input Tables'!$C$6:$AG$71,13,FALSE),"")='Machinery Input Tables'!$O$78),1,VLOOKUP(B29,'Machinery Input Tables'!$C$6:$AG$71,28,FALSE))*VLOOKUP(C29,'Machinery Input Tables'!$AI$6:$BA$29,18,FALSE)*D29)</f>
        <v>0.75</v>
      </c>
      <c r="F29" s="264">
        <f>IF(AND(ISBLANK(B29)*ISBLANK(C29)),"",IF(ISBLANK(B29),1,IF(VLOOKUP(B29,'Machinery Input Tables'!$C$6:$AG$71,13,FALSE)='Machinery Input Tables'!$O$78,VLOOKUP(B29,'Machinery Input Tables'!$C$6:$AG$71,17,FALSE),VLOOKUP(B29,'Machinery Input Tables'!$C$6:$AG$71,28,FALSE)))*D29)</f>
        <v>0.25</v>
      </c>
      <c r="G29" s="118">
        <f>IFERROR(IF(ISBLANK(C29),"",E29*'Machinery Input Tables'!$BP$10+F29*'Machinery Input Tables'!$BP$6+VLOOKUP(C29,'Machinery Input Tables'!$AI$6:$BA$29,17,FALSE)*IF(IFERROR(VLOOKUP(B29,'Machinery Input Tables'!$C$6:$AG$71,13,FALSE)='Machinery Input Tables'!$O$78,1),1,VLOOKUP(B29,'Machinery Input Tables'!$C$6:$AG$71,28,FALSE))+IFERROR(VLOOKUP(B29,'Machinery Input Tables'!$C$6:$AG$71,27,FALSE),0)*D29),"")</f>
        <v>9.6880263157894735</v>
      </c>
      <c r="H29" s="264">
        <f>IFERROR((IFERROR(VLOOKUP(B29,'Machinery Input Tables'!$C$6:$AG$71,24,FALSE),0)+VLOOKUP(C29,'Machinery Input Tables'!$AI$6:$BA$29,19,FALSE))*IF(IFERROR(VLOOKUP(B29,'Machinery Input Tables'!$C$6:$AG$71,13,FALSE)='Machinery Input Tables'!$O$78,1),1,VLOOKUP(B29,'Machinery Input Tables'!$C$6:$AG$71,28,FALSE))*D29,"-")</f>
        <v>4.2356803639030129</v>
      </c>
      <c r="I29" s="118">
        <f t="shared" si="1"/>
        <v>13.923706679692486</v>
      </c>
    </row>
    <row r="30" spans="2:10">
      <c r="B30" s="263"/>
      <c r="C30" s="263"/>
      <c r="D30" s="270"/>
      <c r="E30" s="266" t="str">
        <f>IF(ISBLANK(C30),"",IF(OR(ISBLANK(B30),IFERROR(VLOOKUP(B30,'Machinery Input Tables'!$C$6:$AG$71,13,FALSE),"")='Machinery Input Tables'!$O$78),1,VLOOKUP(B30,'Machinery Input Tables'!$C$6:$AG$71,28,FALSE))*VLOOKUP(C30,'Machinery Input Tables'!$AI$6:$BA$29,18,FALSE)*D30)</f>
        <v/>
      </c>
      <c r="F30" s="266" t="str">
        <f>IF(AND(ISBLANK(B30)*ISBLANK(C30)),"",IF(ISBLANK(B30),1,IF(VLOOKUP(B30,'Machinery Input Tables'!$C$6:$AG$71,13,FALSE)='Machinery Input Tables'!$O$78,VLOOKUP(B30,'Machinery Input Tables'!$C$6:$AG$71,17,FALSE),VLOOKUP(B30,'Machinery Input Tables'!$C$6:$AG$71,28,FALSE)))*D30)</f>
        <v/>
      </c>
      <c r="G30" s="267" t="str">
        <f>IFERROR(IF(ISBLANK(C30),"",E30*'Machinery Input Tables'!$BP$10+F30*'Machinery Input Tables'!$BP$6+VLOOKUP(C30,'Machinery Input Tables'!$AI$6:$BA$29,17,FALSE)*IF(IFERROR(VLOOKUP(B30,'Machinery Input Tables'!$C$6:$AG$71,13,FALSE)='Machinery Input Tables'!$O$78,1),1,VLOOKUP(B30,'Machinery Input Tables'!$C$6:$AG$71,28,FALSE))+IFERROR(VLOOKUP(B30,'Machinery Input Tables'!$C$6:$AG$71,27,FALSE),0)*D30),"")</f>
        <v/>
      </c>
      <c r="H30" s="266" t="str">
        <f>IFERROR((IFERROR(VLOOKUP(B30,'Machinery Input Tables'!$C$6:$AG$71,24,FALSE),0)+VLOOKUP(C30,'Machinery Input Tables'!$AI$6:$BA$29,19,FALSE))*IF(IFERROR(VLOOKUP(B30,'Machinery Input Tables'!$C$6:$AG$71,13,FALSE)='Machinery Input Tables'!$O$78,1),1,VLOOKUP(B30,'Machinery Input Tables'!$C$6:$AG$71,28,FALSE))*D30,"-")</f>
        <v>-</v>
      </c>
      <c r="I30" s="267">
        <f t="shared" si="1"/>
        <v>0</v>
      </c>
    </row>
    <row r="31" spans="2:10" ht="16.5">
      <c r="B31" s="31"/>
      <c r="C31" s="268" t="s">
        <v>421</v>
      </c>
      <c r="D31" s="119"/>
      <c r="E31" s="119">
        <f>SUMPRODUCT(E24:E30,$D24:$D30)</f>
        <v>22.457352564102564</v>
      </c>
      <c r="F31" s="119">
        <f>SUMPRODUCT(F24:F30,$D24:$D30)</f>
        <v>4.2519270216962521</v>
      </c>
      <c r="G31" s="119">
        <f>SUMPRODUCT(G24:G30,$D24:$D30)</f>
        <v>308.89641521319101</v>
      </c>
      <c r="H31" s="119">
        <f>SUMPRODUCT(H24:H30,$D24:$D30)</f>
        <v>390.20521743699499</v>
      </c>
      <c r="I31" s="119">
        <f>SUM(I24:I29)</f>
        <v>204.4362409507489</v>
      </c>
    </row>
    <row r="32" spans="2:10" ht="14.25" customHeight="1"/>
    <row r="33" spans="2:9">
      <c r="B33" s="346" t="s">
        <v>688</v>
      </c>
      <c r="C33" s="346"/>
      <c r="D33" s="346"/>
      <c r="E33" s="346"/>
      <c r="F33" s="346"/>
      <c r="G33" s="346"/>
      <c r="H33" s="346"/>
      <c r="I33" s="346"/>
    </row>
    <row r="34" spans="2:9">
      <c r="B34" s="347" t="s">
        <v>665</v>
      </c>
      <c r="C34" s="349" t="s">
        <v>666</v>
      </c>
      <c r="D34" s="350" t="s">
        <v>807</v>
      </c>
      <c r="E34" s="349" t="s">
        <v>667</v>
      </c>
      <c r="F34" s="349" t="s">
        <v>668</v>
      </c>
      <c r="G34" s="265" t="s">
        <v>419</v>
      </c>
      <c r="H34" s="265" t="s">
        <v>420</v>
      </c>
      <c r="I34" s="350" t="s">
        <v>669</v>
      </c>
    </row>
    <row r="35" spans="2:9">
      <c r="B35" s="348"/>
      <c r="C35" s="346"/>
      <c r="D35" s="351"/>
      <c r="E35" s="346"/>
      <c r="F35" s="346"/>
      <c r="G35" s="235" t="s">
        <v>424</v>
      </c>
      <c r="H35" s="235" t="s">
        <v>424</v>
      </c>
      <c r="I35" s="351"/>
    </row>
    <row r="36" spans="2:9" ht="16.5">
      <c r="B36" s="31"/>
      <c r="C36" s="121" t="s">
        <v>804</v>
      </c>
      <c r="D36" s="297" t="s">
        <v>719</v>
      </c>
      <c r="E36" s="297" t="s">
        <v>808</v>
      </c>
      <c r="F36" s="297" t="s">
        <v>717</v>
      </c>
      <c r="G36" s="297" t="s">
        <v>828</v>
      </c>
      <c r="H36" s="297" t="s">
        <v>828</v>
      </c>
      <c r="I36" s="297" t="s">
        <v>718</v>
      </c>
    </row>
    <row r="37" spans="2:9">
      <c r="B37" s="262" t="s">
        <v>815</v>
      </c>
      <c r="C37" s="262" t="s">
        <v>671</v>
      </c>
      <c r="D37" s="269">
        <v>1</v>
      </c>
      <c r="E37" s="264">
        <f>IF(ISBLANK(C37),"",IF(OR(ISBLANK(B37),IFERROR(VLOOKUP(B37,'Machinery Input Tables'!$C$6:$AG$71,13,FALSE),"")='Machinery Input Tables'!$O$78),1,VLOOKUP(B37,'Machinery Input Tables'!$C$6:$AG$71,28,FALSE))*VLOOKUP(C37,'Machinery Input Tables'!$AI$6:$BA$29,18,FALSE)*D37)</f>
        <v>0.12410256410256409</v>
      </c>
      <c r="F37" s="264">
        <f>IF(AND(ISBLANK(B37)*ISBLANK(C37)),"",IF(ISBLANK(B37),1,IF(VLOOKUP(B37,'Machinery Input Tables'!$C$6:$AG$71,13,FALSE)='Machinery Input Tables'!$O$78,VLOOKUP(B37,'Machinery Input Tables'!$C$6:$AG$71,17,FALSE),VLOOKUP(B37,'Machinery Input Tables'!$C$6:$AG$71,28,FALSE)))*D37)</f>
        <v>2.1696252465483234E-2</v>
      </c>
      <c r="G37" s="118">
        <f>IFERROR(IF(ISBLANK(C37),"",E37*'Machinery Input Tables'!$BP$10+F37*'Machinery Input Tables'!$BP$6+VLOOKUP(C37,'Machinery Input Tables'!$AI$6:$BA$29,17,FALSE)*IF(IFERROR(VLOOKUP(B37,'Machinery Input Tables'!$C$6:$AG$71,13,FALSE)='Machinery Input Tables'!$O$78,1),1,VLOOKUP(B37,'Machinery Input Tables'!$C$6:$AG$71,28,FALSE))+IFERROR(VLOOKUP(B37,'Machinery Input Tables'!$C$6:$AG$71,27,FALSE),0)*D37),"")</f>
        <v>1.3408310124684342</v>
      </c>
      <c r="H37" s="264">
        <f>IFERROR((IFERROR(VLOOKUP(B37,'Machinery Input Tables'!$C$6:$AG$71,24,FALSE),0)+VLOOKUP(C37,'Machinery Input Tables'!$AI$6:$BA$29,19,FALSE))*IF(IFERROR(VLOOKUP(B37,'Machinery Input Tables'!$C$6:$AG$71,13,FALSE)='Machinery Input Tables'!$O$78,1),1,VLOOKUP(B37,'Machinery Input Tables'!$C$6:$AG$71,28,FALSE))*D37,"-")</f>
        <v>6.5700343306327822</v>
      </c>
      <c r="I37" s="118">
        <f t="shared" ref="I37:I43" si="2">IF(ISBLANK(AND(B37,C37)),"",SUM(G37:H37))</f>
        <v>7.9108653431012161</v>
      </c>
    </row>
    <row r="38" spans="2:9">
      <c r="B38" s="262" t="s">
        <v>816</v>
      </c>
      <c r="C38" s="262" t="s">
        <v>671</v>
      </c>
      <c r="D38" s="269">
        <v>4</v>
      </c>
      <c r="E38" s="264">
        <f>IF(ISBLANK(C38),"",IF(OR(ISBLANK(B38),IFERROR(VLOOKUP(B38,'Machinery Input Tables'!$C$6:$AG$71,13,FALSE),"")='Machinery Input Tables'!$O$78),1,VLOOKUP(B38,'Machinery Input Tables'!$C$6:$AG$71,28,FALSE))*VLOOKUP(C38,'Machinery Input Tables'!$AI$6:$BA$29,18,FALSE)*D38)</f>
        <v>3.0249999999999995</v>
      </c>
      <c r="F38" s="264">
        <f>IF(AND(ISBLANK(B38)*ISBLANK(C38)),"",IF(ISBLANK(B38),1,IF(VLOOKUP(B38,'Machinery Input Tables'!$C$6:$AG$71,13,FALSE)='Machinery Input Tables'!$O$78,VLOOKUP(B38,'Machinery Input Tables'!$C$6:$AG$71,17,FALSE),VLOOKUP(B38,'Machinery Input Tables'!$C$6:$AG$71,28,FALSE)))*D38)</f>
        <v>0.52884615384615374</v>
      </c>
      <c r="G38" s="118">
        <f>IFERROR(IF(ISBLANK(C38),"",E38*'Machinery Input Tables'!$BP$10+F38*'Machinery Input Tables'!$BP$6+VLOOKUP(C38,'Machinery Input Tables'!$AI$6:$BA$29,17,FALSE)*IF(IFERROR(VLOOKUP(B38,'Machinery Input Tables'!$C$6:$AG$71,13,FALSE)='Machinery Input Tables'!$O$78,1),1,VLOOKUP(B38,'Machinery Input Tables'!$C$6:$AG$71,28,FALSE))+IFERROR(VLOOKUP(B38,'Machinery Input Tables'!$C$6:$AG$71,27,FALSE),0)*D38),"")</f>
        <v>28.548305288461535</v>
      </c>
      <c r="H38" s="264">
        <f>IFERROR((IFERROR(VLOOKUP(B38,'Machinery Input Tables'!$C$6:$AG$71,24,FALSE),0)+VLOOKUP(C38,'Machinery Input Tables'!$AI$6:$BA$29,19,FALSE))*IF(IFERROR(VLOOKUP(B38,'Machinery Input Tables'!$C$6:$AG$71,13,FALSE)='Machinery Input Tables'!$O$78,1),1,VLOOKUP(B38,'Machinery Input Tables'!$C$6:$AG$71,28,FALSE))*D38,"-")</f>
        <v>44.701058460812732</v>
      </c>
      <c r="I38" s="118">
        <f t="shared" si="2"/>
        <v>73.249363749274266</v>
      </c>
    </row>
    <row r="39" spans="2:9">
      <c r="B39" s="262" t="s">
        <v>822</v>
      </c>
      <c r="C39" s="262" t="s">
        <v>698</v>
      </c>
      <c r="D39" s="269">
        <v>2</v>
      </c>
      <c r="E39" s="264">
        <f>IF(ISBLANK(C39),"",IF(OR(ISBLANK(B39),IFERROR(VLOOKUP(B39,'Machinery Input Tables'!$C$6:$AG$71,13,FALSE),"")='Machinery Input Tables'!$O$78),1,VLOOKUP(B39,'Machinery Input Tables'!$C$6:$AG$71,28,FALSE))*VLOOKUP(C39,'Machinery Input Tables'!$AI$6:$BA$29,18,FALSE)*D39)</f>
        <v>0.40036764705882349</v>
      </c>
      <c r="F39" s="264">
        <f>IF(AND(ISBLANK(B39)*ISBLANK(C39)),"",IF(ISBLANK(B39),1,IF(VLOOKUP(B39,'Machinery Input Tables'!$C$6:$AG$71,13,FALSE)='Machinery Input Tables'!$O$78,VLOOKUP(B39,'Machinery Input Tables'!$C$6:$AG$71,17,FALSE),VLOOKUP(B39,'Machinery Input Tables'!$C$6:$AG$71,28,FALSE)))*D39)</f>
        <v>0.12132352941176471</v>
      </c>
      <c r="G39" s="118">
        <f>IFERROR(IF(ISBLANK(C39),"",E39*'Machinery Input Tables'!$BP$10+F39*'Machinery Input Tables'!$BP$6+VLOOKUP(C39,'Machinery Input Tables'!$AI$6:$BA$29,17,FALSE)*IF(IFERROR(VLOOKUP(B39,'Machinery Input Tables'!$C$6:$AG$71,13,FALSE)='Machinery Input Tables'!$O$78,1),1,VLOOKUP(B39,'Machinery Input Tables'!$C$6:$AG$71,28,FALSE))+IFERROR(VLOOKUP(B39,'Machinery Input Tables'!$C$6:$AG$71,27,FALSE),0)*D39),"")</f>
        <v>3.9531338108426963</v>
      </c>
      <c r="H39" s="264">
        <f>IFERROR((IFERROR(VLOOKUP(B39,'Machinery Input Tables'!$C$6:$AG$71,24,FALSE),0)+VLOOKUP(C39,'Machinery Input Tables'!$AI$6:$BA$29,19,FALSE))*IF(IFERROR(VLOOKUP(B39,'Machinery Input Tables'!$C$6:$AG$71,13,FALSE)='Machinery Input Tables'!$O$78,1),1,VLOOKUP(B39,'Machinery Input Tables'!$C$6:$AG$71,28,FALSE))*D39,"-")</f>
        <v>2.9271369045926483</v>
      </c>
      <c r="I39" s="118">
        <f t="shared" si="2"/>
        <v>6.8802707154353442</v>
      </c>
    </row>
    <row r="40" spans="2:9">
      <c r="B40" s="262" t="s">
        <v>817</v>
      </c>
      <c r="C40" s="262" t="s">
        <v>698</v>
      </c>
      <c r="D40" s="269">
        <v>4</v>
      </c>
      <c r="E40" s="264">
        <f>IF(ISBLANK(C40),"",IF(OR(ISBLANK(B40),IFERROR(VLOOKUP(B40,'Machinery Input Tables'!$C$6:$AG$71,13,FALSE),"")='Machinery Input Tables'!$O$78),1,VLOOKUP(B40,'Machinery Input Tables'!$C$6:$AG$71,28,FALSE))*VLOOKUP(C40,'Machinery Input Tables'!$AI$6:$BA$29,18,FALSE)*D40)</f>
        <v>0.85078124999999993</v>
      </c>
      <c r="F40" s="264">
        <f>IF(AND(ISBLANK(B40)*ISBLANK(C40)),"",IF(ISBLANK(B40),1,IF(VLOOKUP(B40,'Machinery Input Tables'!$C$6:$AG$71,13,FALSE)='Machinery Input Tables'!$O$78,VLOOKUP(B40,'Machinery Input Tables'!$C$6:$AG$71,17,FALSE),VLOOKUP(B40,'Machinery Input Tables'!$C$6:$AG$71,28,FALSE)))*D40)</f>
        <v>0.2578125</v>
      </c>
      <c r="G40" s="118">
        <f>IFERROR(IF(ISBLANK(C40),"",E40*'Machinery Input Tables'!$BP$10+F40*'Machinery Input Tables'!$BP$6+VLOOKUP(C40,'Machinery Input Tables'!$AI$6:$BA$29,17,FALSE)*IF(IFERROR(VLOOKUP(B40,'Machinery Input Tables'!$C$6:$AG$71,13,FALSE)='Machinery Input Tables'!$O$78,1),1,VLOOKUP(B40,'Machinery Input Tables'!$C$6:$AG$71,28,FALSE))+IFERROR(VLOOKUP(B40,'Machinery Input Tables'!$C$6:$AG$71,27,FALSE),0)*D40),"")</f>
        <v>8.3705461147225222</v>
      </c>
      <c r="H40" s="264">
        <f>IFERROR((IFERROR(VLOOKUP(B40,'Machinery Input Tables'!$C$6:$AG$71,24,FALSE),0)+VLOOKUP(C40,'Machinery Input Tables'!$AI$6:$BA$29,19,FALSE))*IF(IFERROR(VLOOKUP(B40,'Machinery Input Tables'!$C$6:$AG$71,13,FALSE)='Machinery Input Tables'!$O$78,1),1,VLOOKUP(B40,'Machinery Input Tables'!$C$6:$AG$71,28,FALSE))*D40,"-")</f>
        <v>6.7829873523383757</v>
      </c>
      <c r="I40" s="118">
        <f t="shared" si="2"/>
        <v>15.153533467060898</v>
      </c>
    </row>
    <row r="41" spans="2:9">
      <c r="B41" s="262" t="s">
        <v>818</v>
      </c>
      <c r="C41" s="262" t="s">
        <v>698</v>
      </c>
      <c r="D41" s="269">
        <v>4</v>
      </c>
      <c r="E41" s="264">
        <f>IF(ISBLANK(C41),"",IF(OR(ISBLANK(B41),IFERROR(VLOOKUP(B41,'Machinery Input Tables'!$C$6:$AG$71,13,FALSE),"")='Machinery Input Tables'!$O$78),1,VLOOKUP(B41,'Machinery Input Tables'!$C$6:$AG$71,28,FALSE))*VLOOKUP(C41,'Machinery Input Tables'!$AI$6:$BA$29,18,FALSE)*D41)</f>
        <v>1.8149999999999999</v>
      </c>
      <c r="F41" s="264">
        <f>IF(AND(ISBLANK(B41)*ISBLANK(C41)),"",IF(ISBLANK(B41),1,IF(VLOOKUP(B41,'Machinery Input Tables'!$C$6:$AG$71,13,FALSE)='Machinery Input Tables'!$O$78,VLOOKUP(B41,'Machinery Input Tables'!$C$6:$AG$71,17,FALSE),VLOOKUP(B41,'Machinery Input Tables'!$C$6:$AG$71,28,FALSE)))*D41)</f>
        <v>0.55000000000000004</v>
      </c>
      <c r="G41" s="118">
        <f>IFERROR(IF(ISBLANK(C41),"",E41*'Machinery Input Tables'!$BP$10+F41*'Machinery Input Tables'!$BP$6+VLOOKUP(C41,'Machinery Input Tables'!$AI$6:$BA$29,17,FALSE)*IF(IFERROR(VLOOKUP(B41,'Machinery Input Tables'!$C$6:$AG$71,13,FALSE)='Machinery Input Tables'!$O$78,1),1,VLOOKUP(B41,'Machinery Input Tables'!$C$6:$AG$71,28,FALSE))+IFERROR(VLOOKUP(B41,'Machinery Input Tables'!$C$6:$AG$71,27,FALSE),0)*D41),"")</f>
        <v>22.391900897461849</v>
      </c>
      <c r="H41" s="264">
        <f>IFERROR((IFERROR(VLOOKUP(B41,'Machinery Input Tables'!$C$6:$AG$71,24,FALSE),0)+VLOOKUP(C41,'Machinery Input Tables'!$AI$6:$BA$29,19,FALSE))*IF(IFERROR(VLOOKUP(B41,'Machinery Input Tables'!$C$6:$AG$71,13,FALSE)='Machinery Input Tables'!$O$78,1),1,VLOOKUP(B41,'Machinery Input Tables'!$C$6:$AG$71,28,FALSE))*D41,"-")</f>
        <v>33.980453177740692</v>
      </c>
      <c r="I41" s="118">
        <f t="shared" si="2"/>
        <v>56.372354075202537</v>
      </c>
    </row>
    <row r="42" spans="2:9">
      <c r="B42" s="262"/>
      <c r="C42" s="262" t="s">
        <v>791</v>
      </c>
      <c r="D42" s="269">
        <v>0.25</v>
      </c>
      <c r="E42" s="264">
        <f>IF(ISBLANK(C42),"",IF(OR(ISBLANK(B42),IFERROR(VLOOKUP(B42,'Machinery Input Tables'!$C$6:$AG$71,13,FALSE),"")='Machinery Input Tables'!$O$78),1,VLOOKUP(B42,'Machinery Input Tables'!$C$6:$AG$71,28,FALSE))*VLOOKUP(C42,'Machinery Input Tables'!$AI$6:$BA$29,18,FALSE)*D42)</f>
        <v>0.75</v>
      </c>
      <c r="F42" s="264">
        <f>IF(AND(ISBLANK(B42)*ISBLANK(C42)),"",IF(ISBLANK(B42),1,IF(VLOOKUP(B42,'Machinery Input Tables'!$C$6:$AG$71,13,FALSE)='Machinery Input Tables'!$O$78,VLOOKUP(B42,'Machinery Input Tables'!$C$6:$AG$71,17,FALSE),VLOOKUP(B42,'Machinery Input Tables'!$C$6:$AG$71,28,FALSE)))*D42)</f>
        <v>0.25</v>
      </c>
      <c r="G42" s="118">
        <f>IFERROR(IF(ISBLANK(C42),"",E42*'Machinery Input Tables'!$BP$10+F42*'Machinery Input Tables'!$BP$6+VLOOKUP(C42,'Machinery Input Tables'!$AI$6:$BA$29,17,FALSE)*IF(IFERROR(VLOOKUP(B42,'Machinery Input Tables'!$C$6:$AG$71,13,FALSE)='Machinery Input Tables'!$O$78,1),1,VLOOKUP(B42,'Machinery Input Tables'!$C$6:$AG$71,28,FALSE))+IFERROR(VLOOKUP(B42,'Machinery Input Tables'!$C$6:$AG$71,27,FALSE),0)*D42),"")</f>
        <v>9.6880263157894735</v>
      </c>
      <c r="H42" s="264">
        <f>IFERROR((IFERROR(VLOOKUP(B42,'Machinery Input Tables'!$C$6:$AG$71,24,FALSE),0)+VLOOKUP(C42,'Machinery Input Tables'!$AI$6:$BA$29,19,FALSE))*IF(IFERROR(VLOOKUP(B42,'Machinery Input Tables'!$C$6:$AG$71,13,FALSE)='Machinery Input Tables'!$O$78,1),1,VLOOKUP(B42,'Machinery Input Tables'!$C$6:$AG$71,28,FALSE))*D42,"-")</f>
        <v>4.2356803639030129</v>
      </c>
      <c r="I42" s="118">
        <f t="shared" si="2"/>
        <v>13.923706679692486</v>
      </c>
    </row>
    <row r="43" spans="2:9">
      <c r="B43" s="263"/>
      <c r="C43" s="263"/>
      <c r="D43" s="270"/>
      <c r="E43" s="266" t="str">
        <f>IF(ISBLANK(C43),"",IF(OR(ISBLANK(B43),IFERROR(VLOOKUP(B43,'Machinery Input Tables'!$C$6:$AG$71,13,FALSE),"")='Machinery Input Tables'!$O$78),1,VLOOKUP(B43,'Machinery Input Tables'!$C$6:$AG$71,28,FALSE))*VLOOKUP(C43,'Machinery Input Tables'!$AI$6:$BA$29,18,FALSE)*D43)</f>
        <v/>
      </c>
      <c r="F43" s="266" t="str">
        <f>IF(AND(ISBLANK(B43)*ISBLANK(C43)),"",IF(ISBLANK(B43),1,IF(VLOOKUP(B43,'Machinery Input Tables'!$C$6:$AG$71,13,FALSE)='Machinery Input Tables'!$O$78,VLOOKUP(B43,'Machinery Input Tables'!$C$6:$AG$71,17,FALSE),VLOOKUP(B43,'Machinery Input Tables'!$C$6:$AG$71,28,FALSE)))*D43)</f>
        <v/>
      </c>
      <c r="G43" s="267" t="str">
        <f>IFERROR(IF(ISBLANK(C43),"",E43*'Machinery Input Tables'!$BP$10+F43*'Machinery Input Tables'!$BP$6+VLOOKUP(C43,'Machinery Input Tables'!$AI$6:$BA$29,17,FALSE)*IF(IFERROR(VLOOKUP(B43,'Machinery Input Tables'!$C$6:$AG$71,13,FALSE)='Machinery Input Tables'!$O$78,1),1,VLOOKUP(B43,'Machinery Input Tables'!$C$6:$AG$71,28,FALSE))+IFERROR(VLOOKUP(B43,'Machinery Input Tables'!$C$6:$AG$71,27,FALSE),0)*D43),"")</f>
        <v/>
      </c>
      <c r="H43" s="266" t="str">
        <f>IFERROR((IFERROR(VLOOKUP(B43,'Machinery Input Tables'!$C$6:$AG$71,24,FALSE),0)+VLOOKUP(C43,'Machinery Input Tables'!$AI$6:$BA$29,19,FALSE))*IF(IFERROR(VLOOKUP(B43,'Machinery Input Tables'!$C$6:$AG$71,13,FALSE)='Machinery Input Tables'!$O$78,1),1,VLOOKUP(B43,'Machinery Input Tables'!$C$6:$AG$71,28,FALSE))*D43,"-")</f>
        <v>-</v>
      </c>
      <c r="I43" s="267">
        <f t="shared" si="2"/>
        <v>0</v>
      </c>
    </row>
    <row r="44" spans="2:9" ht="14.25" customHeight="1">
      <c r="B44" s="31"/>
      <c r="C44" s="268" t="s">
        <v>421</v>
      </c>
      <c r="D44" s="119"/>
      <c r="E44" s="119">
        <f>SUMPRODUCT(E37:E43,$D37:$D43)</f>
        <v>23.87546285822021</v>
      </c>
      <c r="F44" s="119">
        <f>SUMPRODUCT(F37:F43,$D37:$D43)</f>
        <v>5.6734779266736277</v>
      </c>
      <c r="G44" s="119">
        <f>SUMPRODUCT(G37:G43,$D37:$D43)</f>
        <v>248.91211441568478</v>
      </c>
      <c r="H44" s="119">
        <f>SUMPRODUCT(H37:H43,$D37:$D43)</f>
        <v>355.34122419436102</v>
      </c>
      <c r="I44" s="119">
        <f>SUM(I37:I42)</f>
        <v>173.49009402976674</v>
      </c>
    </row>
    <row r="46" spans="2:9">
      <c r="B46" s="346" t="s">
        <v>692</v>
      </c>
      <c r="C46" s="346"/>
      <c r="D46" s="346"/>
      <c r="E46" s="346"/>
      <c r="F46" s="346"/>
      <c r="G46" s="346"/>
      <c r="H46" s="346"/>
      <c r="I46" s="346"/>
    </row>
    <row r="47" spans="2:9">
      <c r="B47" s="347" t="s">
        <v>665</v>
      </c>
      <c r="C47" s="349" t="s">
        <v>666</v>
      </c>
      <c r="D47" s="350" t="s">
        <v>807</v>
      </c>
      <c r="E47" s="349" t="s">
        <v>667</v>
      </c>
      <c r="F47" s="349" t="s">
        <v>668</v>
      </c>
      <c r="G47" s="265" t="s">
        <v>419</v>
      </c>
      <c r="H47" s="265" t="s">
        <v>420</v>
      </c>
      <c r="I47" s="350" t="s">
        <v>669</v>
      </c>
    </row>
    <row r="48" spans="2:9">
      <c r="B48" s="348"/>
      <c r="C48" s="346"/>
      <c r="D48" s="351"/>
      <c r="E48" s="346"/>
      <c r="F48" s="346"/>
      <c r="G48" s="235" t="s">
        <v>424</v>
      </c>
      <c r="H48" s="235" t="s">
        <v>424</v>
      </c>
      <c r="I48" s="351"/>
    </row>
    <row r="49" spans="2:9" ht="16.5">
      <c r="B49" s="31"/>
      <c r="C49" s="121" t="s">
        <v>804</v>
      </c>
      <c r="D49" s="297" t="s">
        <v>719</v>
      </c>
      <c r="E49" s="297" t="s">
        <v>808</v>
      </c>
      <c r="F49" s="297" t="s">
        <v>717</v>
      </c>
      <c r="G49" s="297" t="s">
        <v>828</v>
      </c>
      <c r="H49" s="297" t="s">
        <v>828</v>
      </c>
      <c r="I49" s="297" t="s">
        <v>718</v>
      </c>
    </row>
    <row r="50" spans="2:9">
      <c r="B50" s="262" t="s">
        <v>823</v>
      </c>
      <c r="C50" s="262" t="s">
        <v>671</v>
      </c>
      <c r="D50" s="269">
        <v>1</v>
      </c>
      <c r="E50" s="264">
        <f>IF(ISBLANK(C50),"",IF(OR(ISBLANK(B50),IFERROR(VLOOKUP(B50,'Machinery Input Tables'!$C$6:$AG$71,13,FALSE),"")='Machinery Input Tables'!$O$78),1,VLOOKUP(B50,'Machinery Input Tables'!$C$6:$AG$71,28,FALSE))*VLOOKUP(C50,'Machinery Input Tables'!$AI$6:$BA$29,18,FALSE)*D50)</f>
        <v>0.8988571428571428</v>
      </c>
      <c r="F50" s="264">
        <f>IF(AND(ISBLANK(B50)*ISBLANK(C50)),"",IF(ISBLANK(B50),1,IF(VLOOKUP(B50,'Machinery Input Tables'!$C$6:$AG$71,13,FALSE)='Machinery Input Tables'!$O$78,VLOOKUP(B50,'Machinery Input Tables'!$C$6:$AG$71,17,FALSE),VLOOKUP(B50,'Machinery Input Tables'!$C$6:$AG$71,28,FALSE)))*D50)</f>
        <v>0.15714285714285714</v>
      </c>
      <c r="G50" s="118">
        <f>IFERROR(IF(ISBLANK(C50),"",E50*'Machinery Input Tables'!$BP$10+F50*'Machinery Input Tables'!$BP$6+VLOOKUP(C50,'Machinery Input Tables'!$AI$6:$BA$29,17,FALSE)*IF(IFERROR(VLOOKUP(B50,'Machinery Input Tables'!$C$6:$AG$71,13,FALSE)='Machinery Input Tables'!$O$78,1),1,VLOOKUP(B50,'Machinery Input Tables'!$C$6:$AG$71,28,FALSE))+IFERROR(VLOOKUP(B50,'Machinery Input Tables'!$C$6:$AG$71,27,FALSE),0)*D50),"")</f>
        <v>12.14793463247301</v>
      </c>
      <c r="H50" s="264">
        <f>IFERROR((IFERROR(VLOOKUP(B50,'Machinery Input Tables'!$C$6:$AG$71,24,FALSE),0)+VLOOKUP(C50,'Machinery Input Tables'!$AI$6:$BA$29,19,FALSE))*IF(IFERROR(VLOOKUP(B50,'Machinery Input Tables'!$C$6:$AG$71,13,FALSE)='Machinery Input Tables'!$O$78,1),1,VLOOKUP(B50,'Machinery Input Tables'!$C$6:$AG$71,28,FALSE))*D50,"-")</f>
        <v>21.467338856180607</v>
      </c>
      <c r="I50" s="118">
        <f t="shared" ref="I50:I53" si="3">IF(ISBLANK(AND(B50,C50)),"",SUM(G50:H50))</f>
        <v>33.615273488653614</v>
      </c>
    </row>
    <row r="51" spans="2:9">
      <c r="B51" s="262" t="s">
        <v>824</v>
      </c>
      <c r="C51" s="262" t="s">
        <v>671</v>
      </c>
      <c r="D51" s="269">
        <v>1</v>
      </c>
      <c r="E51" s="264">
        <f>IF(ISBLANK(C51),"",IF(OR(ISBLANK(B51),IFERROR(VLOOKUP(B51,'Machinery Input Tables'!$C$6:$AG$71,13,FALSE),"")='Machinery Input Tables'!$O$78),1,VLOOKUP(B51,'Machinery Input Tables'!$C$6:$AG$71,28,FALSE))*VLOOKUP(C51,'Machinery Input Tables'!$AI$6:$BA$29,18,FALSE)*D51)</f>
        <v>0.7402352941176471</v>
      </c>
      <c r="F51" s="264">
        <f>IF(AND(ISBLANK(B51)*ISBLANK(C51)),"",IF(ISBLANK(B51),1,IF(VLOOKUP(B51,'Machinery Input Tables'!$C$6:$AG$71,13,FALSE)='Machinery Input Tables'!$O$78,VLOOKUP(B51,'Machinery Input Tables'!$C$6:$AG$71,17,FALSE),VLOOKUP(B51,'Machinery Input Tables'!$C$6:$AG$71,28,FALSE)))*D51)</f>
        <v>0.12941176470588237</v>
      </c>
      <c r="G51" s="118">
        <f>IFERROR(IF(ISBLANK(C51),"",E51*'Machinery Input Tables'!$BP$10+F51*'Machinery Input Tables'!$BP$6+VLOOKUP(C51,'Machinery Input Tables'!$AI$6:$BA$29,17,FALSE)*IF(IFERROR(VLOOKUP(B51,'Machinery Input Tables'!$C$6:$AG$71,13,FALSE)='Machinery Input Tables'!$O$78,1),1,VLOOKUP(B51,'Machinery Input Tables'!$C$6:$AG$71,28,FALSE))+IFERROR(VLOOKUP(B51,'Machinery Input Tables'!$C$6:$AG$71,27,FALSE),0)*D51),"")</f>
        <v>7.8844980392156865</v>
      </c>
      <c r="H51" s="264">
        <f>IFERROR((IFERROR(VLOOKUP(B51,'Machinery Input Tables'!$C$6:$AG$71,24,FALSE),0)+VLOOKUP(C51,'Machinery Input Tables'!$AI$6:$BA$29,19,FALSE))*IF(IFERROR(VLOOKUP(B51,'Machinery Input Tables'!$C$6:$AG$71,13,FALSE)='Machinery Input Tables'!$O$78,1),1,VLOOKUP(B51,'Machinery Input Tables'!$C$6:$AG$71,28,FALSE))*D51,"-")</f>
        <v>10.443154203660903</v>
      </c>
      <c r="I51" s="118">
        <f t="shared" si="3"/>
        <v>18.327652242876589</v>
      </c>
    </row>
    <row r="52" spans="2:9">
      <c r="B52" s="262"/>
      <c r="C52" s="262" t="s">
        <v>791</v>
      </c>
      <c r="D52" s="269">
        <v>0.25</v>
      </c>
      <c r="E52" s="264">
        <f>IF(ISBLANK(C52),"",IF(OR(ISBLANK(B52),IFERROR(VLOOKUP(B52,'Machinery Input Tables'!$C$6:$AG$71,13,FALSE),"")='Machinery Input Tables'!$O$78),1,VLOOKUP(B52,'Machinery Input Tables'!$C$6:$AG$71,28,FALSE))*VLOOKUP(C52,'Machinery Input Tables'!$AI$6:$BA$29,18,FALSE)*D52)</f>
        <v>0.75</v>
      </c>
      <c r="F52" s="264">
        <f>IF(AND(ISBLANK(B52)*ISBLANK(C52)),"",IF(ISBLANK(B52),1,IF(VLOOKUP(B52,'Machinery Input Tables'!$C$6:$AG$71,13,FALSE)='Machinery Input Tables'!$O$78,VLOOKUP(B52,'Machinery Input Tables'!$C$6:$AG$71,17,FALSE),VLOOKUP(B52,'Machinery Input Tables'!$C$6:$AG$71,28,FALSE)))*D52)</f>
        <v>0.25</v>
      </c>
      <c r="G52" s="118">
        <f>IFERROR(IF(ISBLANK(C52),"",E52*'Machinery Input Tables'!$BP$10+F52*'Machinery Input Tables'!$BP$6+VLOOKUP(C52,'Machinery Input Tables'!$AI$6:$BA$29,17,FALSE)*IF(IFERROR(VLOOKUP(B52,'Machinery Input Tables'!$C$6:$AG$71,13,FALSE)='Machinery Input Tables'!$O$78,1),1,VLOOKUP(B52,'Machinery Input Tables'!$C$6:$AG$71,28,FALSE))+IFERROR(VLOOKUP(B52,'Machinery Input Tables'!$C$6:$AG$71,27,FALSE),0)*D52),"")</f>
        <v>9.6880263157894735</v>
      </c>
      <c r="H52" s="264">
        <f>IFERROR((IFERROR(VLOOKUP(B52,'Machinery Input Tables'!$C$6:$AG$71,24,FALSE),0)+VLOOKUP(C52,'Machinery Input Tables'!$AI$6:$BA$29,19,FALSE))*IF(IFERROR(VLOOKUP(B52,'Machinery Input Tables'!$C$6:$AG$71,13,FALSE)='Machinery Input Tables'!$O$78,1),1,VLOOKUP(B52,'Machinery Input Tables'!$C$6:$AG$71,28,FALSE))*D52,"-")</f>
        <v>4.2356803639030129</v>
      </c>
      <c r="I52" s="118">
        <f t="shared" si="3"/>
        <v>13.923706679692486</v>
      </c>
    </row>
    <row r="53" spans="2:9" ht="14.25" customHeight="1">
      <c r="B53" s="263"/>
      <c r="C53" s="263"/>
      <c r="D53" s="270"/>
      <c r="E53" s="266" t="str">
        <f>IF(ISBLANK(C53),"",IF(OR(ISBLANK(B53),IFERROR(VLOOKUP(B53,'Machinery Input Tables'!$C$6:$AG$71,13,FALSE),"")='Machinery Input Tables'!$O$78),1,VLOOKUP(B53,'Machinery Input Tables'!$C$6:$AG$71,28,FALSE))*VLOOKUP(C53,'Machinery Input Tables'!$AI$6:$BA$29,18,FALSE)*D53)</f>
        <v/>
      </c>
      <c r="F53" s="266" t="str">
        <f>IF(AND(ISBLANK(B53)*ISBLANK(C53)),"",IF(ISBLANK(B53),1,IF(VLOOKUP(B53,'Machinery Input Tables'!$C$6:$AG$71,13,FALSE)='Machinery Input Tables'!$O$78,VLOOKUP(B53,'Machinery Input Tables'!$C$6:$AG$71,17,FALSE),VLOOKUP(B53,'Machinery Input Tables'!$C$6:$AG$71,28,FALSE)))*D53)</f>
        <v/>
      </c>
      <c r="G53" s="267" t="str">
        <f>IFERROR(IF(ISBLANK(C53),"",E53*'Machinery Input Tables'!$BP$10+F53*'Machinery Input Tables'!$BP$6+VLOOKUP(C53,'Machinery Input Tables'!$AI$6:$BA$29,17,FALSE)*IF(IFERROR(VLOOKUP(B53,'Machinery Input Tables'!$C$6:$AG$71,13,FALSE)='Machinery Input Tables'!$O$78,1),1,VLOOKUP(B53,'Machinery Input Tables'!$C$6:$AG$71,28,FALSE))+IFERROR(VLOOKUP(B53,'Machinery Input Tables'!$C$6:$AG$71,27,FALSE),0)*D53),"")</f>
        <v/>
      </c>
      <c r="H53" s="266" t="str">
        <f>IFERROR((IFERROR(VLOOKUP(B53,'Machinery Input Tables'!$C$6:$AG$71,24,FALSE),0)+VLOOKUP(C53,'Machinery Input Tables'!$AI$6:$BA$29,19,FALSE))*IF(IFERROR(VLOOKUP(B53,'Machinery Input Tables'!$C$6:$AG$71,13,FALSE)='Machinery Input Tables'!$O$78,1),1,VLOOKUP(B53,'Machinery Input Tables'!$C$6:$AG$71,28,FALSE))*D53,"-")</f>
        <v>-</v>
      </c>
      <c r="I53" s="267">
        <f t="shared" si="3"/>
        <v>0</v>
      </c>
    </row>
    <row r="54" spans="2:9" ht="16.5">
      <c r="B54" s="31"/>
      <c r="C54" s="268" t="s">
        <v>421</v>
      </c>
      <c r="D54" s="119"/>
      <c r="E54" s="119">
        <f>SUMPRODUCT(E50:E53,$D50:$D53)</f>
        <v>1.8265924369747899</v>
      </c>
      <c r="F54" s="119">
        <f>SUMPRODUCT(F50:F53,$D50:$D53)</f>
        <v>0.34905462184873948</v>
      </c>
      <c r="G54" s="119">
        <f>SUMPRODUCT(G50:G53,$D50:$D53)</f>
        <v>22.454439250636064</v>
      </c>
      <c r="H54" s="119">
        <f>SUMPRODUCT(H50:H53,$D50:$D53)</f>
        <v>32.96941315081726</v>
      </c>
      <c r="I54" s="119">
        <f>SUM(I50:I52)</f>
        <v>65.866632411222696</v>
      </c>
    </row>
    <row r="56" spans="2:9">
      <c r="B56" s="346" t="s">
        <v>9</v>
      </c>
      <c r="C56" s="346"/>
      <c r="D56" s="346"/>
      <c r="E56" s="346"/>
      <c r="F56" s="346"/>
      <c r="G56" s="346"/>
      <c r="H56" s="346"/>
      <c r="I56" s="346"/>
    </row>
    <row r="57" spans="2:9">
      <c r="B57" s="347" t="s">
        <v>665</v>
      </c>
      <c r="C57" s="349" t="s">
        <v>666</v>
      </c>
      <c r="D57" s="350" t="s">
        <v>807</v>
      </c>
      <c r="E57" s="349" t="s">
        <v>667</v>
      </c>
      <c r="F57" s="349" t="s">
        <v>668</v>
      </c>
      <c r="G57" s="265" t="s">
        <v>419</v>
      </c>
      <c r="H57" s="265" t="s">
        <v>420</v>
      </c>
      <c r="I57" s="350" t="s">
        <v>669</v>
      </c>
    </row>
    <row r="58" spans="2:9">
      <c r="B58" s="348"/>
      <c r="C58" s="346"/>
      <c r="D58" s="351"/>
      <c r="E58" s="346"/>
      <c r="F58" s="346"/>
      <c r="G58" s="235" t="s">
        <v>424</v>
      </c>
      <c r="H58" s="235" t="s">
        <v>424</v>
      </c>
      <c r="I58" s="351"/>
    </row>
    <row r="59" spans="2:9" ht="16.5">
      <c r="B59" s="31"/>
      <c r="C59" s="121" t="s">
        <v>804</v>
      </c>
      <c r="D59" s="297" t="s">
        <v>719</v>
      </c>
      <c r="E59" s="297" t="s">
        <v>808</v>
      </c>
      <c r="F59" s="297" t="s">
        <v>717</v>
      </c>
      <c r="G59" s="297" t="s">
        <v>828</v>
      </c>
      <c r="H59" s="297" t="s">
        <v>828</v>
      </c>
      <c r="I59" s="297" t="s">
        <v>718</v>
      </c>
    </row>
    <row r="60" spans="2:9">
      <c r="B60" s="262" t="s">
        <v>825</v>
      </c>
      <c r="C60" s="262" t="s">
        <v>670</v>
      </c>
      <c r="D60" s="269">
        <v>1</v>
      </c>
      <c r="E60" s="264">
        <f>IF(ISBLANK(C60),"",IF(OR(ISBLANK(B60),IFERROR(VLOOKUP(B60,'Machinery Input Tables'!$C$6:$AG$71,13,FALSE),"")='Machinery Input Tables'!$O$78),1,VLOOKUP(B60,'Machinery Input Tables'!$C$6:$AG$71,28,FALSE))*VLOOKUP(C60,'Machinery Input Tables'!$AI$6:$BA$29,18,FALSE)*D60)</f>
        <v>0.81442307692307692</v>
      </c>
      <c r="F60" s="264">
        <f>IF(AND(ISBLANK(B60)*ISBLANK(C60)),"",IF(ISBLANK(B60),1,IF(VLOOKUP(B60,'Machinery Input Tables'!$C$6:$AG$71,13,FALSE)='Machinery Input Tables'!$O$78,VLOOKUP(B60,'Machinery Input Tables'!$C$6:$AG$71,17,FALSE),VLOOKUP(B60,'Machinery Input Tables'!$C$6:$AG$71,28,FALSE)))*D60)</f>
        <v>0.17628205128205127</v>
      </c>
      <c r="G60" s="118">
        <f>IFERROR(IF(ISBLANK(C60),"",E60*'Machinery Input Tables'!$BP$10+F60*'Machinery Input Tables'!$BP$6+VLOOKUP(C60,'Machinery Input Tables'!$AI$6:$BA$29,17,FALSE)*IF(IFERROR(VLOOKUP(B60,'Machinery Input Tables'!$C$6:$AG$71,13,FALSE)='Machinery Input Tables'!$O$78,1),1,VLOOKUP(B60,'Machinery Input Tables'!$C$6:$AG$71,28,FALSE))+IFERROR(VLOOKUP(B60,'Machinery Input Tables'!$C$6:$AG$71,27,FALSE),0)*D60),"")</f>
        <v>8.9809535256410253</v>
      </c>
      <c r="H60" s="264">
        <f>IFERROR((IFERROR(VLOOKUP(B60,'Machinery Input Tables'!$C$6:$AG$71,24,FALSE),0)+VLOOKUP(C60,'Machinery Input Tables'!$AI$6:$BA$29,19,FALSE))*IF(IFERROR(VLOOKUP(B60,'Machinery Input Tables'!$C$6:$AG$71,13,FALSE)='Machinery Input Tables'!$O$78,1),1,VLOOKUP(B60,'Machinery Input Tables'!$C$6:$AG$71,28,FALSE))*D60,"-")</f>
        <v>7.9839816564845467</v>
      </c>
      <c r="I60" s="118">
        <f t="shared" ref="I60:I64" si="4">IF(ISBLANK(AND(B60,C60)),"",SUM(G60:H60))</f>
        <v>16.964935182125572</v>
      </c>
    </row>
    <row r="61" spans="2:9">
      <c r="B61" s="262" t="s">
        <v>819</v>
      </c>
      <c r="C61" s="262" t="s">
        <v>698</v>
      </c>
      <c r="D61" s="269">
        <v>1</v>
      </c>
      <c r="E61" s="264">
        <f>IF(ISBLANK(C61),"",IF(OR(ISBLANK(B61),IFERROR(VLOOKUP(B61,'Machinery Input Tables'!$C$6:$AG$71,13,FALSE),"")='Machinery Input Tables'!$O$78),1,VLOOKUP(B61,'Machinery Input Tables'!$C$6:$AG$71,28,FALSE))*VLOOKUP(C61,'Machinery Input Tables'!$AI$6:$BA$29,18,FALSE)*D61)</f>
        <v>0.14179687499999999</v>
      </c>
      <c r="F61" s="264">
        <f>IF(AND(ISBLANK(B61)*ISBLANK(C61)),"",IF(ISBLANK(B61),1,IF(VLOOKUP(B61,'Machinery Input Tables'!$C$6:$AG$71,13,FALSE)='Machinery Input Tables'!$O$78,VLOOKUP(B61,'Machinery Input Tables'!$C$6:$AG$71,17,FALSE),VLOOKUP(B61,'Machinery Input Tables'!$C$6:$AG$71,28,FALSE)))*D61)</f>
        <v>4.296875E-2</v>
      </c>
      <c r="G61" s="118">
        <f>IFERROR(IF(ISBLANK(C61),"",E61*'Machinery Input Tables'!$BP$10+F61*'Machinery Input Tables'!$BP$6+VLOOKUP(C61,'Machinery Input Tables'!$AI$6:$BA$29,17,FALSE)*IF(IFERROR(VLOOKUP(B61,'Machinery Input Tables'!$C$6:$AG$71,13,FALSE)='Machinery Input Tables'!$O$78,1),1,VLOOKUP(B61,'Machinery Input Tables'!$C$6:$AG$71,28,FALSE))+IFERROR(VLOOKUP(B61,'Machinery Input Tables'!$C$6:$AG$71,27,FALSE),0)*D61),"")</f>
        <v>1.5899865776535509</v>
      </c>
      <c r="H61" s="264">
        <f>IFERROR((IFERROR(VLOOKUP(B61,'Machinery Input Tables'!$C$6:$AG$71,24,FALSE),0)+VLOOKUP(C61,'Machinery Input Tables'!$AI$6:$BA$29,19,FALSE))*IF(IFERROR(VLOOKUP(B61,'Machinery Input Tables'!$C$6:$AG$71,13,FALSE)='Machinery Input Tables'!$O$78,1),1,VLOOKUP(B61,'Machinery Input Tables'!$C$6:$AG$71,28,FALSE))*D61,"-")</f>
        <v>1.4353667577904354</v>
      </c>
      <c r="I61" s="118">
        <f t="shared" si="4"/>
        <v>3.0253533354439863</v>
      </c>
    </row>
    <row r="62" spans="2:9">
      <c r="B62" s="262" t="s">
        <v>820</v>
      </c>
      <c r="C62" s="262" t="s">
        <v>670</v>
      </c>
      <c r="D62" s="269">
        <v>1</v>
      </c>
      <c r="E62" s="264">
        <f>IF(ISBLANK(C62),"",IF(OR(ISBLANK(B62),IFERROR(VLOOKUP(B62,'Machinery Input Tables'!$C$6:$AG$71,13,FALSE),"")='Machinery Input Tables'!$O$78),1,VLOOKUP(B62,'Machinery Input Tables'!$C$6:$AG$71,28,FALSE))*VLOOKUP(C62,'Machinery Input Tables'!$AI$6:$BA$29,18,FALSE)*D62)</f>
        <v>0.39092307692307693</v>
      </c>
      <c r="F62" s="264">
        <f>IF(AND(ISBLANK(B62)*ISBLANK(C62)),"",IF(ISBLANK(B62),1,IF(VLOOKUP(B62,'Machinery Input Tables'!$C$6:$AG$71,13,FALSE)='Machinery Input Tables'!$O$78,VLOOKUP(B62,'Machinery Input Tables'!$C$6:$AG$71,17,FALSE),VLOOKUP(B62,'Machinery Input Tables'!$C$6:$AG$71,28,FALSE)))*D62)</f>
        <v>8.461538461538462E-2</v>
      </c>
      <c r="G62" s="118">
        <f>IFERROR(IF(ISBLANK(C62),"",E62*'Machinery Input Tables'!$BP$10+F62*'Machinery Input Tables'!$BP$6+VLOOKUP(C62,'Machinery Input Tables'!$AI$6:$BA$29,17,FALSE)*IF(IFERROR(VLOOKUP(B62,'Machinery Input Tables'!$C$6:$AG$71,13,FALSE)='Machinery Input Tables'!$O$78,1),1,VLOOKUP(B62,'Machinery Input Tables'!$C$6:$AG$71,28,FALSE))+IFERROR(VLOOKUP(B62,'Machinery Input Tables'!$C$6:$AG$71,27,FALSE),0)*D62),"")</f>
        <v>10.422446702301286</v>
      </c>
      <c r="H62" s="264">
        <f>IFERROR((IFERROR(VLOOKUP(B62,'Machinery Input Tables'!$C$6:$AG$71,24,FALSE),0)+VLOOKUP(C62,'Machinery Input Tables'!$AI$6:$BA$29,19,FALSE))*IF(IFERROR(VLOOKUP(B62,'Machinery Input Tables'!$C$6:$AG$71,13,FALSE)='Machinery Input Tables'!$O$78,1),1,VLOOKUP(B62,'Machinery Input Tables'!$C$6:$AG$71,28,FALSE))*D62,"-")</f>
        <v>10.193665462772801</v>
      </c>
      <c r="I62" s="118">
        <f t="shared" si="4"/>
        <v>20.616112165074085</v>
      </c>
    </row>
    <row r="63" spans="2:9" ht="14.25" customHeight="1">
      <c r="B63" s="262"/>
      <c r="C63" s="262" t="s">
        <v>791</v>
      </c>
      <c r="D63" s="269">
        <v>0.25</v>
      </c>
      <c r="E63" s="264">
        <f>IF(ISBLANK(C63),"",IF(OR(ISBLANK(B63),IFERROR(VLOOKUP(B63,'Machinery Input Tables'!$C$6:$AG$71,13,FALSE),"")='Machinery Input Tables'!$O$78),1,VLOOKUP(B63,'Machinery Input Tables'!$C$6:$AG$71,28,FALSE))*VLOOKUP(C63,'Machinery Input Tables'!$AI$6:$BA$29,18,FALSE)*D63)</f>
        <v>0.75</v>
      </c>
      <c r="F63" s="264">
        <f>IF(AND(ISBLANK(B63)*ISBLANK(C63)),"",IF(ISBLANK(B63),1,IF(VLOOKUP(B63,'Machinery Input Tables'!$C$6:$AG$71,13,FALSE)='Machinery Input Tables'!$O$78,VLOOKUP(B63,'Machinery Input Tables'!$C$6:$AG$71,17,FALSE),VLOOKUP(B63,'Machinery Input Tables'!$C$6:$AG$71,28,FALSE)))*D63)</f>
        <v>0.25</v>
      </c>
      <c r="G63" s="118">
        <f>IFERROR(IF(ISBLANK(C63),"",E63*'Machinery Input Tables'!$BP$10+F63*'Machinery Input Tables'!$BP$6+VLOOKUP(C63,'Machinery Input Tables'!$AI$6:$BA$29,17,FALSE)*IF(IFERROR(VLOOKUP(B63,'Machinery Input Tables'!$C$6:$AG$71,13,FALSE)='Machinery Input Tables'!$O$78,1),1,VLOOKUP(B63,'Machinery Input Tables'!$C$6:$AG$71,28,FALSE))+IFERROR(VLOOKUP(B63,'Machinery Input Tables'!$C$6:$AG$71,27,FALSE),0)*D63),"")</f>
        <v>9.6880263157894735</v>
      </c>
      <c r="H63" s="264">
        <f>IFERROR((IFERROR(VLOOKUP(B63,'Machinery Input Tables'!$C$6:$AG$71,24,FALSE),0)+VLOOKUP(C63,'Machinery Input Tables'!$AI$6:$BA$29,19,FALSE))*IF(IFERROR(VLOOKUP(B63,'Machinery Input Tables'!$C$6:$AG$71,13,FALSE)='Machinery Input Tables'!$O$78,1),1,VLOOKUP(B63,'Machinery Input Tables'!$C$6:$AG$71,28,FALSE))*D63,"-")</f>
        <v>4.2356803639030129</v>
      </c>
      <c r="I63" s="118">
        <f t="shared" si="4"/>
        <v>13.923706679692486</v>
      </c>
    </row>
    <row r="64" spans="2:9">
      <c r="B64" s="263"/>
      <c r="C64" s="263"/>
      <c r="D64" s="270"/>
      <c r="E64" s="266" t="str">
        <f>IF(ISBLANK(C64),"",IF(OR(ISBLANK(B64),IFERROR(VLOOKUP(B64,'Machinery Input Tables'!$C$6:$AG$71,13,FALSE),"")='Machinery Input Tables'!$O$78),1,VLOOKUP(B64,'Machinery Input Tables'!$C$6:$AG$71,28,FALSE))*VLOOKUP(C64,'Machinery Input Tables'!$AI$6:$BA$29,18,FALSE)*D64)</f>
        <v/>
      </c>
      <c r="F64" s="266" t="str">
        <f>IF(AND(ISBLANK(B64)*ISBLANK(C64)),"",IF(ISBLANK(B64),1,IF(VLOOKUP(B64,'Machinery Input Tables'!$C$6:$AG$71,13,FALSE)='Machinery Input Tables'!$O$78,VLOOKUP(B64,'Machinery Input Tables'!$C$6:$AG$71,17,FALSE),VLOOKUP(B64,'Machinery Input Tables'!$C$6:$AG$71,28,FALSE)))*D64)</f>
        <v/>
      </c>
      <c r="G64" s="267" t="str">
        <f>IFERROR(IF(ISBLANK(C64),"",E64*'Machinery Input Tables'!$BP$10+F64*'Machinery Input Tables'!$BP$6+VLOOKUP(C64,'Machinery Input Tables'!$AI$6:$BA$29,17,FALSE)*IF(IFERROR(VLOOKUP(B64,'Machinery Input Tables'!$C$6:$AG$71,13,FALSE)='Machinery Input Tables'!$O$78,1),1,VLOOKUP(B64,'Machinery Input Tables'!$C$6:$AG$71,28,FALSE))+IFERROR(VLOOKUP(B64,'Machinery Input Tables'!$C$6:$AG$71,27,FALSE),0)*D64),"")</f>
        <v/>
      </c>
      <c r="H64" s="266" t="str">
        <f>IFERROR((IFERROR(VLOOKUP(B64,'Machinery Input Tables'!$C$6:$AG$71,24,FALSE),0)+VLOOKUP(C64,'Machinery Input Tables'!$AI$6:$BA$29,19,FALSE))*IF(IFERROR(VLOOKUP(B64,'Machinery Input Tables'!$C$6:$AG$71,13,FALSE)='Machinery Input Tables'!$O$78,1),1,VLOOKUP(B64,'Machinery Input Tables'!$C$6:$AG$71,28,FALSE))*D64,"-")</f>
        <v>-</v>
      </c>
      <c r="I64" s="267">
        <f t="shared" si="4"/>
        <v>0</v>
      </c>
    </row>
    <row r="65" spans="2:9" ht="16.5">
      <c r="B65" s="31"/>
      <c r="C65" s="268" t="s">
        <v>421</v>
      </c>
      <c r="D65" s="119"/>
      <c r="E65" s="119">
        <f>SUMPRODUCT(E60:E64,$D60:$D64)</f>
        <v>1.5346430288461539</v>
      </c>
      <c r="F65" s="119">
        <f>SUMPRODUCT(F60:F64,$D60:$D64)</f>
        <v>0.36636618589743586</v>
      </c>
      <c r="G65" s="119">
        <f>SUMPRODUCT(G60:G64,$D60:$D64)</f>
        <v>23.415393384543229</v>
      </c>
      <c r="H65" s="119">
        <f>SUMPRODUCT(H60:H64,$D60:$D64)</f>
        <v>20.671933968023538</v>
      </c>
      <c r="I65" s="119">
        <f>SUM(I60:I63)</f>
        <v>54.530107362336132</v>
      </c>
    </row>
    <row r="67" spans="2:9">
      <c r="B67" s="346" t="s">
        <v>693</v>
      </c>
      <c r="C67" s="346"/>
      <c r="D67" s="346"/>
      <c r="E67" s="346"/>
      <c r="F67" s="346"/>
      <c r="G67" s="346"/>
      <c r="H67" s="346"/>
      <c r="I67" s="346"/>
    </row>
    <row r="68" spans="2:9">
      <c r="B68" s="347" t="s">
        <v>665</v>
      </c>
      <c r="C68" s="349" t="s">
        <v>666</v>
      </c>
      <c r="D68" s="350" t="s">
        <v>807</v>
      </c>
      <c r="E68" s="349" t="s">
        <v>667</v>
      </c>
      <c r="F68" s="349" t="s">
        <v>668</v>
      </c>
      <c r="G68" s="265" t="s">
        <v>419</v>
      </c>
      <c r="H68" s="265" t="s">
        <v>420</v>
      </c>
      <c r="I68" s="350" t="s">
        <v>669</v>
      </c>
    </row>
    <row r="69" spans="2:9">
      <c r="B69" s="348"/>
      <c r="C69" s="346"/>
      <c r="D69" s="351"/>
      <c r="E69" s="346"/>
      <c r="F69" s="346"/>
      <c r="G69" s="235" t="s">
        <v>424</v>
      </c>
      <c r="H69" s="235" t="s">
        <v>424</v>
      </c>
      <c r="I69" s="351"/>
    </row>
    <row r="70" spans="2:9" ht="16.5">
      <c r="B70" s="31"/>
      <c r="C70" s="121" t="s">
        <v>804</v>
      </c>
      <c r="D70" s="297" t="s">
        <v>719</v>
      </c>
      <c r="E70" s="297" t="s">
        <v>808</v>
      </c>
      <c r="F70" s="297" t="s">
        <v>717</v>
      </c>
      <c r="G70" s="297" t="s">
        <v>828</v>
      </c>
      <c r="H70" s="297" t="s">
        <v>828</v>
      </c>
      <c r="I70" s="297" t="s">
        <v>718</v>
      </c>
    </row>
    <row r="71" spans="2:9">
      <c r="B71" s="262" t="s">
        <v>825</v>
      </c>
      <c r="C71" s="262" t="s">
        <v>670</v>
      </c>
      <c r="D71" s="269">
        <v>1</v>
      </c>
      <c r="E71" s="264">
        <f>IF(ISBLANK(C71),"",IF(OR(ISBLANK(B71),IFERROR(VLOOKUP(B71,'Machinery Input Tables'!$C$6:$AG$71,13,FALSE),"")='Machinery Input Tables'!$O$78),1,VLOOKUP(B71,'Machinery Input Tables'!$C$6:$AG$71,28,FALSE))*VLOOKUP(C71,'Machinery Input Tables'!$AI$6:$BA$29,18,FALSE)*D71)</f>
        <v>0.81442307692307692</v>
      </c>
      <c r="F71" s="264">
        <f>IF(AND(ISBLANK(B71)*ISBLANK(C71)),"",IF(ISBLANK(B71),1,IF(VLOOKUP(B71,'Machinery Input Tables'!$C$6:$AG$71,13,FALSE)='Machinery Input Tables'!$O$78,VLOOKUP(B71,'Machinery Input Tables'!$C$6:$AG$71,17,FALSE),VLOOKUP(B71,'Machinery Input Tables'!$C$6:$AG$71,28,FALSE)))*D71)</f>
        <v>0.17628205128205127</v>
      </c>
      <c r="G71" s="118">
        <f>IFERROR(IF(ISBLANK(C71),"",E71*'Machinery Input Tables'!$BP$10+F71*'Machinery Input Tables'!$BP$6+VLOOKUP(C71,'Machinery Input Tables'!$AI$6:$BA$29,17,FALSE)*IF(IFERROR(VLOOKUP(B71,'Machinery Input Tables'!$C$6:$AG$71,13,FALSE)='Machinery Input Tables'!$O$78,1),1,VLOOKUP(B71,'Machinery Input Tables'!$C$6:$AG$71,28,FALSE))+IFERROR(VLOOKUP(B71,'Machinery Input Tables'!$C$6:$AG$71,27,FALSE),0)*D71),"")</f>
        <v>8.9809535256410253</v>
      </c>
      <c r="H71" s="264">
        <f>IFERROR((IFERROR(VLOOKUP(B71,'Machinery Input Tables'!$C$6:$AG$71,24,FALSE),0)+VLOOKUP(C71,'Machinery Input Tables'!$AI$6:$BA$29,19,FALSE))*IF(IFERROR(VLOOKUP(B71,'Machinery Input Tables'!$C$6:$AG$71,13,FALSE)='Machinery Input Tables'!$O$78,1),1,VLOOKUP(B71,'Machinery Input Tables'!$C$6:$AG$71,28,FALSE))*D71,"-")</f>
        <v>7.9839816564845467</v>
      </c>
      <c r="I71" s="118">
        <f t="shared" ref="I71:I75" si="5">IF(ISBLANK(AND(B71,C71)),"",SUM(G71:H71))</f>
        <v>16.964935182125572</v>
      </c>
    </row>
    <row r="72" spans="2:9">
      <c r="B72" s="262" t="s">
        <v>819</v>
      </c>
      <c r="C72" s="262" t="s">
        <v>698</v>
      </c>
      <c r="D72" s="269">
        <v>1</v>
      </c>
      <c r="E72" s="264">
        <f>IF(ISBLANK(C72),"",IF(OR(ISBLANK(B72),IFERROR(VLOOKUP(B72,'Machinery Input Tables'!$C$6:$AG$71,13,FALSE),"")='Machinery Input Tables'!$O$78),1,VLOOKUP(B72,'Machinery Input Tables'!$C$6:$AG$71,28,FALSE))*VLOOKUP(C72,'Machinery Input Tables'!$AI$6:$BA$29,18,FALSE)*D72)</f>
        <v>0.14179687499999999</v>
      </c>
      <c r="F72" s="264">
        <f>IF(AND(ISBLANK(B72)*ISBLANK(C72)),"",IF(ISBLANK(B72),1,IF(VLOOKUP(B72,'Machinery Input Tables'!$C$6:$AG$71,13,FALSE)='Machinery Input Tables'!$O$78,VLOOKUP(B72,'Machinery Input Tables'!$C$6:$AG$71,17,FALSE),VLOOKUP(B72,'Machinery Input Tables'!$C$6:$AG$71,28,FALSE)))*D72)</f>
        <v>4.296875E-2</v>
      </c>
      <c r="G72" s="118">
        <f>IFERROR(IF(ISBLANK(C72),"",E72*'Machinery Input Tables'!$BP$10+F72*'Machinery Input Tables'!$BP$6+VLOOKUP(C72,'Machinery Input Tables'!$AI$6:$BA$29,17,FALSE)*IF(IFERROR(VLOOKUP(B72,'Machinery Input Tables'!$C$6:$AG$71,13,FALSE)='Machinery Input Tables'!$O$78,1),1,VLOOKUP(B72,'Machinery Input Tables'!$C$6:$AG$71,28,FALSE))+IFERROR(VLOOKUP(B72,'Machinery Input Tables'!$C$6:$AG$71,27,FALSE),0)*D72),"")</f>
        <v>1.5899865776535509</v>
      </c>
      <c r="H72" s="264">
        <f>IFERROR((IFERROR(VLOOKUP(B72,'Machinery Input Tables'!$C$6:$AG$71,24,FALSE),0)+VLOOKUP(C72,'Machinery Input Tables'!$AI$6:$BA$29,19,FALSE))*IF(IFERROR(VLOOKUP(B72,'Machinery Input Tables'!$C$6:$AG$71,13,FALSE)='Machinery Input Tables'!$O$78,1),1,VLOOKUP(B72,'Machinery Input Tables'!$C$6:$AG$71,28,FALSE))*D72,"-")</f>
        <v>1.4353667577904354</v>
      </c>
      <c r="I72" s="118">
        <f t="shared" si="5"/>
        <v>3.0253533354439863</v>
      </c>
    </row>
    <row r="73" spans="2:9" ht="14.25" customHeight="1">
      <c r="B73" s="262" t="s">
        <v>820</v>
      </c>
      <c r="C73" s="262" t="s">
        <v>670</v>
      </c>
      <c r="D73" s="269">
        <v>1</v>
      </c>
      <c r="E73" s="264">
        <f>IF(ISBLANK(C73),"",IF(OR(ISBLANK(B73),IFERROR(VLOOKUP(B73,'Machinery Input Tables'!$C$6:$AG$71,13,FALSE),"")='Machinery Input Tables'!$O$78),1,VLOOKUP(B73,'Machinery Input Tables'!$C$6:$AG$71,28,FALSE))*VLOOKUP(C73,'Machinery Input Tables'!$AI$6:$BA$29,18,FALSE)*D73)</f>
        <v>0.39092307692307693</v>
      </c>
      <c r="F73" s="264">
        <f>IF(AND(ISBLANK(B73)*ISBLANK(C73)),"",IF(ISBLANK(B73),1,IF(VLOOKUP(B73,'Machinery Input Tables'!$C$6:$AG$71,13,FALSE)='Machinery Input Tables'!$O$78,VLOOKUP(B73,'Machinery Input Tables'!$C$6:$AG$71,17,FALSE),VLOOKUP(B73,'Machinery Input Tables'!$C$6:$AG$71,28,FALSE)))*D73)</f>
        <v>8.461538461538462E-2</v>
      </c>
      <c r="G73" s="118">
        <f>IFERROR(IF(ISBLANK(C73),"",E73*'Machinery Input Tables'!$BP$10+F73*'Machinery Input Tables'!$BP$6+VLOOKUP(C73,'Machinery Input Tables'!$AI$6:$BA$29,17,FALSE)*IF(IFERROR(VLOOKUP(B73,'Machinery Input Tables'!$C$6:$AG$71,13,FALSE)='Machinery Input Tables'!$O$78,1),1,VLOOKUP(B73,'Machinery Input Tables'!$C$6:$AG$71,28,FALSE))+IFERROR(VLOOKUP(B73,'Machinery Input Tables'!$C$6:$AG$71,27,FALSE),0)*D73),"")</f>
        <v>10.422446702301286</v>
      </c>
      <c r="H73" s="264">
        <f>IFERROR((IFERROR(VLOOKUP(B73,'Machinery Input Tables'!$C$6:$AG$71,24,FALSE),0)+VLOOKUP(C73,'Machinery Input Tables'!$AI$6:$BA$29,19,FALSE))*IF(IFERROR(VLOOKUP(B73,'Machinery Input Tables'!$C$6:$AG$71,13,FALSE)='Machinery Input Tables'!$O$78,1),1,VLOOKUP(B73,'Machinery Input Tables'!$C$6:$AG$71,28,FALSE))*D73,"-")</f>
        <v>10.193665462772801</v>
      </c>
      <c r="I73" s="118">
        <f t="shared" si="5"/>
        <v>20.616112165074085</v>
      </c>
    </row>
    <row r="74" spans="2:9">
      <c r="B74" s="262"/>
      <c r="C74" s="262" t="s">
        <v>791</v>
      </c>
      <c r="D74" s="269">
        <v>0.25</v>
      </c>
      <c r="E74" s="264">
        <f>IF(ISBLANK(C74),"",IF(OR(ISBLANK(B74),IFERROR(VLOOKUP(B74,'Machinery Input Tables'!$C$6:$AG$71,13,FALSE),"")='Machinery Input Tables'!$O$78),1,VLOOKUP(B74,'Machinery Input Tables'!$C$6:$AG$71,28,FALSE))*VLOOKUP(C74,'Machinery Input Tables'!$AI$6:$BA$29,18,FALSE)*D74)</f>
        <v>0.75</v>
      </c>
      <c r="F74" s="264">
        <f>IF(AND(ISBLANK(B74)*ISBLANK(C74)),"",IF(ISBLANK(B74),1,IF(VLOOKUP(B74,'Machinery Input Tables'!$C$6:$AG$71,13,FALSE)='Machinery Input Tables'!$O$78,VLOOKUP(B74,'Machinery Input Tables'!$C$6:$AG$71,17,FALSE),VLOOKUP(B74,'Machinery Input Tables'!$C$6:$AG$71,28,FALSE)))*D74)</f>
        <v>0.25</v>
      </c>
      <c r="G74" s="118">
        <f>IFERROR(IF(ISBLANK(C74),"",E74*'Machinery Input Tables'!$BP$10+F74*'Machinery Input Tables'!$BP$6+VLOOKUP(C74,'Machinery Input Tables'!$AI$6:$BA$29,17,FALSE)*IF(IFERROR(VLOOKUP(B74,'Machinery Input Tables'!$C$6:$AG$71,13,FALSE)='Machinery Input Tables'!$O$78,1),1,VLOOKUP(B74,'Machinery Input Tables'!$C$6:$AG$71,28,FALSE))+IFERROR(VLOOKUP(B74,'Machinery Input Tables'!$C$6:$AG$71,27,FALSE),0)*D74),"")</f>
        <v>9.6880263157894735</v>
      </c>
      <c r="H74" s="264">
        <f>IFERROR((IFERROR(VLOOKUP(B74,'Machinery Input Tables'!$C$6:$AG$71,24,FALSE),0)+VLOOKUP(C74,'Machinery Input Tables'!$AI$6:$BA$29,19,FALSE))*IF(IFERROR(VLOOKUP(B74,'Machinery Input Tables'!$C$6:$AG$71,13,FALSE)='Machinery Input Tables'!$O$78,1),1,VLOOKUP(B74,'Machinery Input Tables'!$C$6:$AG$71,28,FALSE))*D74,"-")</f>
        <v>4.2356803639030129</v>
      </c>
      <c r="I74" s="118">
        <f t="shared" si="5"/>
        <v>13.923706679692486</v>
      </c>
    </row>
    <row r="75" spans="2:9">
      <c r="B75" s="263"/>
      <c r="C75" s="263"/>
      <c r="D75" s="270"/>
      <c r="E75" s="266" t="str">
        <f>IF(ISBLANK(C75),"",IF(OR(ISBLANK(B75),IFERROR(VLOOKUP(B75,'Machinery Input Tables'!$C$6:$AG$71,13,FALSE),"")='Machinery Input Tables'!$O$78),1,VLOOKUP(B75,'Machinery Input Tables'!$C$6:$AG$71,28,FALSE))*VLOOKUP(C75,'Machinery Input Tables'!$AI$6:$BA$29,18,FALSE)*D75)</f>
        <v/>
      </c>
      <c r="F75" s="266" t="str">
        <f>IF(AND(ISBLANK(B75)*ISBLANK(C75)),"",IF(ISBLANK(B75),1,IF(VLOOKUP(B75,'Machinery Input Tables'!$C$6:$AG$71,13,FALSE)='Machinery Input Tables'!$O$78,VLOOKUP(B75,'Machinery Input Tables'!$C$6:$AG$71,17,FALSE),VLOOKUP(B75,'Machinery Input Tables'!$C$6:$AG$71,28,FALSE)))*D75)</f>
        <v/>
      </c>
      <c r="G75" s="267" t="str">
        <f>IFERROR(IF(ISBLANK(C75),"",E75*'Machinery Input Tables'!$BP$10+F75*'Machinery Input Tables'!$BP$6+VLOOKUP(C75,'Machinery Input Tables'!$AI$6:$BA$29,17,FALSE)*IF(IFERROR(VLOOKUP(B75,'Machinery Input Tables'!$C$6:$AG$71,13,FALSE)='Machinery Input Tables'!$O$78,1),1,VLOOKUP(B75,'Machinery Input Tables'!$C$6:$AG$71,28,FALSE))+IFERROR(VLOOKUP(B75,'Machinery Input Tables'!$C$6:$AG$71,27,FALSE),0)*D75),"")</f>
        <v/>
      </c>
      <c r="H75" s="266" t="str">
        <f>IFERROR((IFERROR(VLOOKUP(B75,'Machinery Input Tables'!$C$6:$AG$71,24,FALSE),0)+VLOOKUP(C75,'Machinery Input Tables'!$AI$6:$BA$29,19,FALSE))*IF(IFERROR(VLOOKUP(B75,'Machinery Input Tables'!$C$6:$AG$71,13,FALSE)='Machinery Input Tables'!$O$78,1),1,VLOOKUP(B75,'Machinery Input Tables'!$C$6:$AG$71,28,FALSE))*D75,"-")</f>
        <v>-</v>
      </c>
      <c r="I75" s="267">
        <f t="shared" si="5"/>
        <v>0</v>
      </c>
    </row>
    <row r="76" spans="2:9" ht="16.5">
      <c r="B76" s="31"/>
      <c r="C76" s="268" t="s">
        <v>421</v>
      </c>
      <c r="D76" s="119"/>
      <c r="E76" s="119">
        <f>SUMPRODUCT(E71:E75,$D71:$D75)</f>
        <v>1.5346430288461539</v>
      </c>
      <c r="F76" s="119">
        <f>SUMPRODUCT(F71:F75,$D71:$D75)</f>
        <v>0.36636618589743586</v>
      </c>
      <c r="G76" s="119">
        <f>SUMPRODUCT(G71:G75,$D71:$D75)</f>
        <v>23.415393384543229</v>
      </c>
      <c r="H76" s="119">
        <f>SUMPRODUCT(H71:H75,$D71:$D75)</f>
        <v>20.671933968023538</v>
      </c>
      <c r="I76" s="119">
        <f>SUM(I71:I74)</f>
        <v>54.530107362336132</v>
      </c>
    </row>
    <row r="78" spans="2:9">
      <c r="B78" s="346" t="s">
        <v>7</v>
      </c>
      <c r="C78" s="346"/>
      <c r="D78" s="346"/>
      <c r="E78" s="346"/>
      <c r="F78" s="346"/>
      <c r="G78" s="346"/>
      <c r="H78" s="346"/>
      <c r="I78" s="346"/>
    </row>
    <row r="79" spans="2:9">
      <c r="B79" s="347" t="s">
        <v>665</v>
      </c>
      <c r="C79" s="349" t="s">
        <v>666</v>
      </c>
      <c r="D79" s="350" t="s">
        <v>807</v>
      </c>
      <c r="E79" s="349" t="s">
        <v>667</v>
      </c>
      <c r="F79" s="349" t="s">
        <v>668</v>
      </c>
      <c r="G79" s="265" t="s">
        <v>419</v>
      </c>
      <c r="H79" s="265" t="s">
        <v>420</v>
      </c>
      <c r="I79" s="350" t="s">
        <v>669</v>
      </c>
    </row>
    <row r="80" spans="2:9">
      <c r="B80" s="348"/>
      <c r="C80" s="346"/>
      <c r="D80" s="351"/>
      <c r="E80" s="346"/>
      <c r="F80" s="346"/>
      <c r="G80" s="235" t="s">
        <v>424</v>
      </c>
      <c r="H80" s="235" t="s">
        <v>424</v>
      </c>
      <c r="I80" s="351"/>
    </row>
    <row r="81" spans="2:9" ht="16.5">
      <c r="B81" s="31"/>
      <c r="C81" s="121" t="s">
        <v>804</v>
      </c>
      <c r="D81" s="297" t="s">
        <v>719</v>
      </c>
      <c r="E81" s="297" t="s">
        <v>808</v>
      </c>
      <c r="F81" s="297" t="s">
        <v>717</v>
      </c>
      <c r="G81" s="297" t="s">
        <v>828</v>
      </c>
      <c r="H81" s="297" t="s">
        <v>828</v>
      </c>
      <c r="I81" s="297" t="s">
        <v>718</v>
      </c>
    </row>
    <row r="82" spans="2:9">
      <c r="B82" s="262" t="s">
        <v>815</v>
      </c>
      <c r="C82" s="262" t="s">
        <v>671</v>
      </c>
      <c r="D82" s="269">
        <v>2</v>
      </c>
      <c r="E82" s="264">
        <f>IF(ISBLANK(C82),"",IF(OR(ISBLANK(B82),IFERROR(VLOOKUP(B82,'Machinery Input Tables'!$C$6:$AG$71,13,FALSE),"")='Machinery Input Tables'!$O$78),1,VLOOKUP(B82,'Machinery Input Tables'!$C$6:$AG$71,28,FALSE))*VLOOKUP(C82,'Machinery Input Tables'!$AI$6:$BA$29,18,FALSE)*D82)</f>
        <v>0.24820512820512819</v>
      </c>
      <c r="F82" s="264">
        <f>IF(AND(ISBLANK(B82)*ISBLANK(C82)),"",IF(ISBLANK(B82),1,IF(VLOOKUP(B82,'Machinery Input Tables'!$C$6:$AG$71,13,FALSE)='Machinery Input Tables'!$O$78,VLOOKUP(B82,'Machinery Input Tables'!$C$6:$AG$71,17,FALSE),VLOOKUP(B82,'Machinery Input Tables'!$C$6:$AG$71,28,FALSE)))*D82)</f>
        <v>4.3392504930966469E-2</v>
      </c>
      <c r="G82" s="118">
        <f>IFERROR(IF(ISBLANK(C82),"",E82*'Machinery Input Tables'!$BP$10+F82*'Machinery Input Tables'!$BP$6+VLOOKUP(C82,'Machinery Input Tables'!$AI$6:$BA$29,17,FALSE)*IF(IFERROR(VLOOKUP(B82,'Machinery Input Tables'!$C$6:$AG$71,13,FALSE)='Machinery Input Tables'!$O$78,1),1,VLOOKUP(B82,'Machinery Input Tables'!$C$6:$AG$71,28,FALSE))+IFERROR(VLOOKUP(B82,'Machinery Input Tables'!$C$6:$AG$71,27,FALSE),0)*D82),"")</f>
        <v>2.5209144904201031</v>
      </c>
      <c r="H82" s="264">
        <f>IFERROR((IFERROR(VLOOKUP(B82,'Machinery Input Tables'!$C$6:$AG$71,24,FALSE),0)+VLOOKUP(C82,'Machinery Input Tables'!$AI$6:$BA$29,19,FALSE))*IF(IFERROR(VLOOKUP(B82,'Machinery Input Tables'!$C$6:$AG$71,13,FALSE)='Machinery Input Tables'!$O$78,1),1,VLOOKUP(B82,'Machinery Input Tables'!$C$6:$AG$71,28,FALSE))*D82,"-")</f>
        <v>13.140068661265564</v>
      </c>
      <c r="I82" s="118">
        <f t="shared" ref="I82:I87" si="6">IF(ISBLANK(AND(B82,C82)),"",SUM(G82:H82))</f>
        <v>15.660983151685667</v>
      </c>
    </row>
    <row r="83" spans="2:9">
      <c r="B83" s="262" t="s">
        <v>811</v>
      </c>
      <c r="C83" s="262" t="s">
        <v>678</v>
      </c>
      <c r="D83" s="269">
        <v>1</v>
      </c>
      <c r="E83" s="264">
        <f>IF(ISBLANK(C83),"",IF(OR(ISBLANK(B83),IFERROR(VLOOKUP(B83,'Machinery Input Tables'!$C$6:$AG$71,13,FALSE),"")='Machinery Input Tables'!$O$78),1,VLOOKUP(B83,'Machinery Input Tables'!$C$6:$AG$71,28,FALSE))*VLOOKUP(C83,'Machinery Input Tables'!$AI$6:$BA$29,18,FALSE)*D83)</f>
        <v>0.71836734693877546</v>
      </c>
      <c r="F83" s="264">
        <f>IF(AND(ISBLANK(B83)*ISBLANK(C83)),"",IF(ISBLANK(B83),1,IF(VLOOKUP(B83,'Machinery Input Tables'!$C$6:$AG$71,13,FALSE)='Machinery Input Tables'!$O$78,VLOOKUP(B83,'Machinery Input Tables'!$C$6:$AG$71,17,FALSE),VLOOKUP(B83,'Machinery Input Tables'!$C$6:$AG$71,28,FALSE)))*D83)</f>
        <v>0.10204081632653061</v>
      </c>
      <c r="G83" s="118">
        <f>IFERROR(IF(ISBLANK(C83),"",E83*'Machinery Input Tables'!$BP$10+F83*'Machinery Input Tables'!$BP$6+VLOOKUP(C83,'Machinery Input Tables'!$AI$6:$BA$29,17,FALSE)*IF(IFERROR(VLOOKUP(B83,'Machinery Input Tables'!$C$6:$AG$71,13,FALSE)='Machinery Input Tables'!$O$78,1),1,VLOOKUP(B83,'Machinery Input Tables'!$C$6:$AG$71,28,FALSE))+IFERROR(VLOOKUP(B83,'Machinery Input Tables'!$C$6:$AG$71,27,FALSE),0)*D83),"")</f>
        <v>8.615441590810649</v>
      </c>
      <c r="H83" s="264">
        <f>IFERROR((IFERROR(VLOOKUP(B83,'Machinery Input Tables'!$C$6:$AG$71,24,FALSE),0)+VLOOKUP(C83,'Machinery Input Tables'!$AI$6:$BA$29,19,FALSE))*IF(IFERROR(VLOOKUP(B83,'Machinery Input Tables'!$C$6:$AG$71,13,FALSE)='Machinery Input Tables'!$O$78,1),1,VLOOKUP(B83,'Machinery Input Tables'!$C$6:$AG$71,28,FALSE))*D83,"-")</f>
        <v>11.107071223853977</v>
      </c>
      <c r="I83" s="118">
        <f t="shared" si="6"/>
        <v>19.722512814664626</v>
      </c>
    </row>
    <row r="84" spans="2:9">
      <c r="B84" s="262" t="s">
        <v>826</v>
      </c>
      <c r="C84" s="262" t="s">
        <v>678</v>
      </c>
      <c r="D84" s="269">
        <v>1</v>
      </c>
      <c r="E84" s="264">
        <f>IF(ISBLANK(C84),"",IF(OR(ISBLANK(B84),IFERROR(VLOOKUP(B84,'Machinery Input Tables'!$C$6:$AG$71,13,FALSE),"")='Machinery Input Tables'!$O$78),1,VLOOKUP(B84,'Machinery Input Tables'!$C$6:$AG$71,28,FALSE))*VLOOKUP(C84,'Machinery Input Tables'!$AI$6:$BA$29,18,FALSE)*D84)</f>
        <v>0.40672268907563025</v>
      </c>
      <c r="F84" s="264">
        <f>IF(AND(ISBLANK(B84)*ISBLANK(C84)),"",IF(ISBLANK(B84),1,IF(VLOOKUP(B84,'Machinery Input Tables'!$C$6:$AG$71,13,FALSE)='Machinery Input Tables'!$O$78,VLOOKUP(B84,'Machinery Input Tables'!$C$6:$AG$71,17,FALSE),VLOOKUP(B84,'Machinery Input Tables'!$C$6:$AG$71,28,FALSE)))*D84)</f>
        <v>5.7773109243697489E-2</v>
      </c>
      <c r="G84" s="118">
        <f>IFERROR(IF(ISBLANK(C84),"",E84*'Machinery Input Tables'!$BP$10+F84*'Machinery Input Tables'!$BP$6+VLOOKUP(C84,'Machinery Input Tables'!$AI$6:$BA$29,17,FALSE)*IF(IFERROR(VLOOKUP(B84,'Machinery Input Tables'!$C$6:$AG$71,13,FALSE)='Machinery Input Tables'!$O$78,1),1,VLOOKUP(B84,'Machinery Input Tables'!$C$6:$AG$71,28,FALSE))+IFERROR(VLOOKUP(B84,'Machinery Input Tables'!$C$6:$AG$71,27,FALSE),0)*D84),"")</f>
        <v>4.0209453997887534</v>
      </c>
      <c r="H84" s="264">
        <f>IFERROR((IFERROR(VLOOKUP(B84,'Machinery Input Tables'!$C$6:$AG$71,24,FALSE),0)+VLOOKUP(C84,'Machinery Input Tables'!$AI$6:$BA$29,19,FALSE))*IF(IFERROR(VLOOKUP(B84,'Machinery Input Tables'!$C$6:$AG$71,13,FALSE)='Machinery Input Tables'!$O$78,1),1,VLOOKUP(B84,'Machinery Input Tables'!$C$6:$AG$71,28,FALSE))*D84,"-")</f>
        <v>7.1528852953875965</v>
      </c>
      <c r="I84" s="118">
        <f t="shared" si="6"/>
        <v>11.173830695176349</v>
      </c>
    </row>
    <row r="85" spans="2:9">
      <c r="B85" s="262" t="s">
        <v>827</v>
      </c>
      <c r="C85" s="262" t="s">
        <v>671</v>
      </c>
      <c r="D85" s="269">
        <v>1</v>
      </c>
      <c r="E85" s="264">
        <f>IF(ISBLANK(C85),"",IF(OR(ISBLANK(B85),IFERROR(VLOOKUP(B85,'Machinery Input Tables'!$C$6:$AG$71,13,FALSE),"")='Machinery Input Tables'!$O$78),1,VLOOKUP(B85,'Machinery Input Tables'!$C$6:$AG$71,28,FALSE))*VLOOKUP(C85,'Machinery Input Tables'!$AI$6:$BA$29,18,FALSE)*D85)</f>
        <v>0.40857142857142859</v>
      </c>
      <c r="F85" s="264">
        <f>IF(AND(ISBLANK(B85)*ISBLANK(C85)),"",IF(ISBLANK(B85),1,IF(VLOOKUP(B85,'Machinery Input Tables'!$C$6:$AG$71,13,FALSE)='Machinery Input Tables'!$O$78,VLOOKUP(B85,'Machinery Input Tables'!$C$6:$AG$71,17,FALSE),VLOOKUP(B85,'Machinery Input Tables'!$C$6:$AG$71,28,FALSE)))*D85)</f>
        <v>7.1428571428571438E-2</v>
      </c>
      <c r="G85" s="118">
        <f>IFERROR(IF(ISBLANK(C85),"",E85*'Machinery Input Tables'!$BP$10+F85*'Machinery Input Tables'!$BP$6+VLOOKUP(C85,'Machinery Input Tables'!$AI$6:$BA$29,17,FALSE)*IF(IFERROR(VLOOKUP(B85,'Machinery Input Tables'!$C$6:$AG$71,13,FALSE)='Machinery Input Tables'!$O$78,1),1,VLOOKUP(B85,'Machinery Input Tables'!$C$6:$AG$71,28,FALSE))+IFERROR(VLOOKUP(B85,'Machinery Input Tables'!$C$6:$AG$71,27,FALSE),0)*D85),"")</f>
        <v>7.3684860047191858</v>
      </c>
      <c r="H85" s="264">
        <f>IFERROR((IFERROR(VLOOKUP(B85,'Machinery Input Tables'!$C$6:$AG$71,24,FALSE),0)+VLOOKUP(C85,'Machinery Input Tables'!$AI$6:$BA$29,19,FALSE))*IF(IFERROR(VLOOKUP(B85,'Machinery Input Tables'!$C$6:$AG$71,13,FALSE)='Machinery Input Tables'!$O$78,1),1,VLOOKUP(B85,'Machinery Input Tables'!$C$6:$AG$71,28,FALSE))*D85,"-")</f>
        <v>14.206260357471931</v>
      </c>
      <c r="I85" s="118">
        <f t="shared" si="6"/>
        <v>21.574746362191117</v>
      </c>
    </row>
    <row r="86" spans="2:9">
      <c r="B86" s="262"/>
      <c r="C86" s="262" t="s">
        <v>791</v>
      </c>
      <c r="D86" s="269">
        <v>0.25</v>
      </c>
      <c r="E86" s="264">
        <f>IF(ISBLANK(C86),"",IF(OR(ISBLANK(B86),IFERROR(VLOOKUP(B86,'Machinery Input Tables'!$C$6:$AG$71,13,FALSE),"")='Machinery Input Tables'!$O$78),1,VLOOKUP(B86,'Machinery Input Tables'!$C$6:$AG$71,28,FALSE))*VLOOKUP(C86,'Machinery Input Tables'!$AI$6:$BA$29,18,FALSE)*D86)</f>
        <v>0.75</v>
      </c>
      <c r="F86" s="264">
        <f>IF(AND(ISBLANK(B86)*ISBLANK(C86)),"",IF(ISBLANK(B86),1,IF(VLOOKUP(B86,'Machinery Input Tables'!$C$6:$AG$71,13,FALSE)='Machinery Input Tables'!$O$78,VLOOKUP(B86,'Machinery Input Tables'!$C$6:$AG$71,17,FALSE),VLOOKUP(B86,'Machinery Input Tables'!$C$6:$AG$71,28,FALSE)))*D86)</f>
        <v>0.25</v>
      </c>
      <c r="G86" s="118">
        <f>IFERROR(IF(ISBLANK(C86),"",E86*'Machinery Input Tables'!$BP$10+F86*'Machinery Input Tables'!$BP$6+VLOOKUP(C86,'Machinery Input Tables'!$AI$6:$BA$29,17,FALSE)*IF(IFERROR(VLOOKUP(B86,'Machinery Input Tables'!$C$6:$AG$71,13,FALSE)='Machinery Input Tables'!$O$78,1),1,VLOOKUP(B86,'Machinery Input Tables'!$C$6:$AG$71,28,FALSE))+IFERROR(VLOOKUP(B86,'Machinery Input Tables'!$C$6:$AG$71,27,FALSE),0)*D86),"")</f>
        <v>9.6880263157894735</v>
      </c>
      <c r="H86" s="264">
        <f>IFERROR((IFERROR(VLOOKUP(B86,'Machinery Input Tables'!$C$6:$AG$71,24,FALSE),0)+VLOOKUP(C86,'Machinery Input Tables'!$AI$6:$BA$29,19,FALSE))*IF(IFERROR(VLOOKUP(B86,'Machinery Input Tables'!$C$6:$AG$71,13,FALSE)='Machinery Input Tables'!$O$78,1),1,VLOOKUP(B86,'Machinery Input Tables'!$C$6:$AG$71,28,FALSE))*D86,"-")</f>
        <v>4.2356803639030129</v>
      </c>
      <c r="I86" s="118">
        <f t="shared" si="6"/>
        <v>13.923706679692486</v>
      </c>
    </row>
    <row r="87" spans="2:9">
      <c r="B87" s="263"/>
      <c r="C87" s="263"/>
      <c r="D87" s="270"/>
      <c r="E87" s="266" t="str">
        <f>IF(ISBLANK(C87),"",IF(OR(ISBLANK(B87),IFERROR(VLOOKUP(B87,'Machinery Input Tables'!$C$6:$AG$71,13,FALSE),"")='Machinery Input Tables'!$O$78),1,VLOOKUP(B87,'Machinery Input Tables'!$C$6:$AG$71,28,FALSE))*VLOOKUP(C87,'Machinery Input Tables'!$AI$6:$BA$29,18,FALSE)*D87)</f>
        <v/>
      </c>
      <c r="F87" s="266" t="str">
        <f>IF(AND(ISBLANK(B87)*ISBLANK(C87)),"",IF(ISBLANK(B87),1,IF(VLOOKUP(B87,'Machinery Input Tables'!$C$6:$AG$71,13,FALSE)='Machinery Input Tables'!$O$78,VLOOKUP(B87,'Machinery Input Tables'!$C$6:$AG$71,17,FALSE),VLOOKUP(B87,'Machinery Input Tables'!$C$6:$AG$71,28,FALSE)))*D87)</f>
        <v/>
      </c>
      <c r="G87" s="267" t="str">
        <f>IFERROR(IF(ISBLANK(C87),"",E87*'Machinery Input Tables'!$BP$10+F87*'Machinery Input Tables'!$BP$6+VLOOKUP(C87,'Machinery Input Tables'!$AI$6:$BA$29,17,FALSE)*IF(IFERROR(VLOOKUP(B87,'Machinery Input Tables'!$C$6:$AG$71,13,FALSE)='Machinery Input Tables'!$O$78,1),1,VLOOKUP(B87,'Machinery Input Tables'!$C$6:$AG$71,28,FALSE))+IFERROR(VLOOKUP(B87,'Machinery Input Tables'!$C$6:$AG$71,27,FALSE),0)*D87),"")</f>
        <v/>
      </c>
      <c r="H87" s="266" t="str">
        <f>IFERROR((IFERROR(VLOOKUP(B87,'Machinery Input Tables'!$C$6:$AG$71,24,FALSE),0)+VLOOKUP(C87,'Machinery Input Tables'!$AI$6:$BA$29,19,FALSE))*IF(IFERROR(VLOOKUP(B87,'Machinery Input Tables'!$C$6:$AG$71,13,FALSE)='Machinery Input Tables'!$O$78,1),1,VLOOKUP(B87,'Machinery Input Tables'!$C$6:$AG$71,28,FALSE))*D87,"-")</f>
        <v>-</v>
      </c>
      <c r="I87" s="267">
        <f t="shared" si="6"/>
        <v>0</v>
      </c>
    </row>
    <row r="88" spans="2:9" ht="16.5">
      <c r="B88" s="31"/>
      <c r="C88" s="268" t="s">
        <v>421</v>
      </c>
      <c r="D88" s="119"/>
      <c r="E88" s="119">
        <f>SUMPRODUCT(E82:E87,$D82:$D87)</f>
        <v>2.2175717209960908</v>
      </c>
      <c r="F88" s="119">
        <f>SUMPRODUCT(F82:F87,$D82:$D87)</f>
        <v>0.3805275068607325</v>
      </c>
      <c r="G88" s="119">
        <f>SUMPRODUCT(G82:G87,$D82:$D87)</f>
        <v>27.468708555106161</v>
      </c>
      <c r="H88" s="119">
        <f>SUMPRODUCT(H82:H87,$D82:$D87)</f>
        <v>59.805274290220389</v>
      </c>
      <c r="I88" s="119">
        <f>SUM(I82:I86)</f>
        <v>82.055779703410252</v>
      </c>
    </row>
  </sheetData>
  <sheetProtection sheet="1" selectLockedCells="1"/>
  <protectedRanges>
    <protectedRange sqref="B24:D30 B37:D43 B50:D53 B60:D64 B71:D75 B82:D87 B8:D17" name="Grey edit cells"/>
  </protectedRanges>
  <mergeCells count="49">
    <mergeCell ref="B78:I78"/>
    <mergeCell ref="B79:B80"/>
    <mergeCell ref="C79:C80"/>
    <mergeCell ref="E79:E80"/>
    <mergeCell ref="F79:F80"/>
    <mergeCell ref="I79:I80"/>
    <mergeCell ref="D79:D80"/>
    <mergeCell ref="B67:I67"/>
    <mergeCell ref="B68:B69"/>
    <mergeCell ref="C68:C69"/>
    <mergeCell ref="E68:E69"/>
    <mergeCell ref="F68:F69"/>
    <mergeCell ref="I68:I69"/>
    <mergeCell ref="D68:D69"/>
    <mergeCell ref="B56:I56"/>
    <mergeCell ref="B57:B58"/>
    <mergeCell ref="C57:C58"/>
    <mergeCell ref="E57:E58"/>
    <mergeCell ref="F57:F58"/>
    <mergeCell ref="I57:I58"/>
    <mergeCell ref="D57:D58"/>
    <mergeCell ref="B46:I46"/>
    <mergeCell ref="B47:B48"/>
    <mergeCell ref="C47:C48"/>
    <mergeCell ref="E47:E48"/>
    <mergeCell ref="F47:F48"/>
    <mergeCell ref="I47:I48"/>
    <mergeCell ref="D47:D48"/>
    <mergeCell ref="B33:I33"/>
    <mergeCell ref="B34:B35"/>
    <mergeCell ref="C34:C35"/>
    <mergeCell ref="E34:E35"/>
    <mergeCell ref="F34:F35"/>
    <mergeCell ref="I34:I35"/>
    <mergeCell ref="D34:D35"/>
    <mergeCell ref="B4:I4"/>
    <mergeCell ref="B20:I20"/>
    <mergeCell ref="B21:B22"/>
    <mergeCell ref="C21:C22"/>
    <mergeCell ref="E21:E22"/>
    <mergeCell ref="F21:F22"/>
    <mergeCell ref="I21:I22"/>
    <mergeCell ref="B5:B6"/>
    <mergeCell ref="C5:C6"/>
    <mergeCell ref="E5:E6"/>
    <mergeCell ref="F5:F6"/>
    <mergeCell ref="I5:I6"/>
    <mergeCell ref="D5:D6"/>
    <mergeCell ref="D21:D22"/>
  </mergeCells>
  <phoneticPr fontId="15" type="noConversion"/>
  <pageMargins left="0.7" right="0.7" top="0.75" bottom="0.75" header="0.3" footer="0.3"/>
  <pageSetup scale="8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720F988-6739-4A0A-9046-9EF377ACEB17}">
          <x14:formula1>
            <xm:f>'Machinery Input Tables'!$AI$6:$AI$29</xm:f>
          </x14:formula1>
          <xm:sqref>C24:C30 C37:C43 C50:C53 C60:C64 C71:C75 C82:C87 C8:C17</xm:sqref>
        </x14:dataValidation>
        <x14:dataValidation type="list" allowBlank="1" showInputMessage="1" showErrorMessage="1" xr:uid="{DC4C0565-A464-499B-9484-5DC18C36E13A}">
          <x14:formula1>
            <xm:f>'Machinery Input Tables'!$C$6:$C$71</xm:f>
          </x14:formula1>
          <xm:sqref>B82:B87 B24:B30 B37:B43 B50:B53 B60:B64 B71:B75 B8:B17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9C2A-DCA4-4338-A696-E7C2532231EC}">
  <dimension ref="A1:CU168"/>
  <sheetViews>
    <sheetView topLeftCell="AK1" workbookViewId="0">
      <selection activeCell="BO30" sqref="BO30"/>
    </sheetView>
  </sheetViews>
  <sheetFormatPr defaultColWidth="9" defaultRowHeight="14.25" customHeight="1"/>
  <cols>
    <col min="1" max="1" width="2.875" style="58" customWidth="1"/>
    <col min="2" max="2" width="9.5" style="58" customWidth="1"/>
    <col min="3" max="3" width="45.75" style="58" customWidth="1"/>
    <col min="4" max="4" width="42.125" style="58" bestFit="1" customWidth="1"/>
    <col min="5" max="15" width="10.625" style="58" customWidth="1"/>
    <col min="16" max="16" width="26.625" style="58" customWidth="1"/>
    <col min="17" max="31" width="10.625" style="58" customWidth="1"/>
    <col min="32" max="32" width="8" style="58" customWidth="1"/>
    <col min="33" max="33" width="15.125" style="58" customWidth="1"/>
    <col min="34" max="34" width="34.5" style="58" customWidth="1"/>
    <col min="35" max="35" width="29.25" style="58" bestFit="1" customWidth="1"/>
    <col min="36" max="36" width="5.125" style="58" bestFit="1" customWidth="1"/>
    <col min="37" max="37" width="18.25" style="58" customWidth="1"/>
    <col min="38" max="38" width="9" style="58"/>
    <col min="39" max="39" width="9.125" style="58" customWidth="1"/>
    <col min="40" max="40" width="7.875" style="58" customWidth="1"/>
    <col min="41" max="42" width="9" style="58"/>
    <col min="43" max="43" width="9.25" style="58" bestFit="1" customWidth="1"/>
    <col min="44" max="44" width="10.625" style="58" customWidth="1"/>
    <col min="45" max="45" width="27.875" style="58" bestFit="1" customWidth="1"/>
    <col min="46" max="46" width="11.5" style="58" customWidth="1"/>
    <col min="47" max="47" width="11.625" style="58" customWidth="1"/>
    <col min="48" max="48" width="11" style="58" customWidth="1"/>
    <col min="49" max="49" width="13.25" style="58" customWidth="1"/>
    <col min="50" max="50" width="11.875" style="58" customWidth="1"/>
    <col min="51" max="51" width="12" style="58" customWidth="1"/>
    <col min="52" max="52" width="9.75" style="58" customWidth="1"/>
    <col min="53" max="54" width="34.25" style="58" customWidth="1"/>
    <col min="55" max="55" width="19" style="58" customWidth="1"/>
    <col min="56" max="56" width="6.75" style="58" customWidth="1"/>
    <col min="57" max="58" width="9" style="58"/>
    <col min="59" max="59" width="9.75" style="58" customWidth="1"/>
    <col min="60" max="64" width="9" style="58"/>
    <col min="65" max="65" width="6.5" style="58" customWidth="1"/>
    <col min="66" max="66" width="3.625" style="58" customWidth="1"/>
    <col min="67" max="67" width="53.25" style="58" customWidth="1"/>
    <col min="68" max="68" width="9.5" style="58" customWidth="1"/>
    <col min="69" max="70" width="9" style="58"/>
    <col min="71" max="71" width="61.75" style="58" customWidth="1"/>
    <col min="72" max="72" width="9.25" style="58" customWidth="1"/>
    <col min="73" max="77" width="9" style="58"/>
    <col min="78" max="78" width="8.75" style="58" customWidth="1"/>
    <col min="79" max="79" width="12.375" style="58" customWidth="1"/>
    <col min="80" max="80" width="8.75" style="58" customWidth="1"/>
    <col min="81" max="81" width="10.5" style="58" customWidth="1"/>
    <col min="82" max="82" width="10" style="58" customWidth="1"/>
    <col min="83" max="87" width="8.75" style="58" customWidth="1"/>
    <col min="88" max="88" width="28.5" style="58" customWidth="1"/>
    <col min="89" max="90" width="10.5" style="58" customWidth="1"/>
    <col min="91" max="92" width="8.75" style="58" customWidth="1"/>
    <col min="93" max="93" width="10.5" style="58" customWidth="1"/>
    <col min="94" max="94" width="8.75" style="58" customWidth="1"/>
    <col min="95" max="95" width="9.375" style="58" customWidth="1"/>
    <col min="96" max="96" width="14.375" style="58" customWidth="1"/>
    <col min="97" max="97" width="8.75" style="58" customWidth="1"/>
    <col min="98" max="98" width="11" style="58" customWidth="1"/>
    <col min="99" max="99" width="11.875" style="58" customWidth="1"/>
    <col min="100" max="16384" width="9" style="58"/>
  </cols>
  <sheetData>
    <row r="1" spans="1:71">
      <c r="A1" s="264"/>
      <c r="C1" s="58" t="s">
        <v>770</v>
      </c>
      <c r="G1" s="58" t="s">
        <v>792</v>
      </c>
    </row>
    <row r="2" spans="1:71">
      <c r="C2" s="59" t="s">
        <v>479</v>
      </c>
      <c r="D2" s="59"/>
      <c r="BC2" s="58">
        <v>1</v>
      </c>
      <c r="BD2" s="58">
        <v>2</v>
      </c>
      <c r="BE2" s="58">
        <v>3</v>
      </c>
      <c r="BF2" s="58">
        <v>4</v>
      </c>
      <c r="BG2" s="58">
        <v>5</v>
      </c>
      <c r="BH2" s="58">
        <v>6</v>
      </c>
      <c r="BI2" s="58">
        <v>7</v>
      </c>
      <c r="BJ2" s="58">
        <v>8</v>
      </c>
      <c r="BK2" s="58">
        <v>9</v>
      </c>
      <c r="BL2" s="58">
        <v>10</v>
      </c>
      <c r="BM2" s="58">
        <v>11</v>
      </c>
    </row>
    <row r="3" spans="1:71">
      <c r="C3" s="58">
        <v>1</v>
      </c>
      <c r="D3" s="58">
        <v>2</v>
      </c>
      <c r="E3" s="58">
        <v>3</v>
      </c>
      <c r="F3" s="58">
        <v>4</v>
      </c>
      <c r="G3" s="58">
        <v>5</v>
      </c>
      <c r="H3" s="58">
        <v>6</v>
      </c>
      <c r="I3" s="58">
        <v>7</v>
      </c>
      <c r="J3" s="58">
        <v>8</v>
      </c>
      <c r="K3" s="58">
        <v>9</v>
      </c>
      <c r="L3" s="58">
        <v>10</v>
      </c>
      <c r="M3" s="58">
        <v>11</v>
      </c>
      <c r="N3" s="58">
        <v>12</v>
      </c>
      <c r="O3" s="58">
        <v>13</v>
      </c>
      <c r="P3" s="58">
        <v>14</v>
      </c>
      <c r="Q3" s="58">
        <v>15</v>
      </c>
      <c r="R3" s="58">
        <v>16</v>
      </c>
      <c r="S3" s="58">
        <v>17</v>
      </c>
      <c r="T3" s="58">
        <v>18</v>
      </c>
      <c r="U3" s="58">
        <v>19</v>
      </c>
      <c r="V3" s="58">
        <v>20</v>
      </c>
      <c r="W3" s="58">
        <v>21</v>
      </c>
      <c r="X3" s="58">
        <v>22</v>
      </c>
      <c r="Y3" s="58">
        <v>23</v>
      </c>
      <c r="Z3" s="58">
        <v>24</v>
      </c>
      <c r="AA3" s="58">
        <v>25</v>
      </c>
      <c r="AB3" s="58">
        <v>26</v>
      </c>
      <c r="AC3" s="58">
        <v>27</v>
      </c>
      <c r="AD3" s="58">
        <v>28</v>
      </c>
      <c r="AE3" s="58">
        <v>29</v>
      </c>
      <c r="AF3" s="58">
        <v>30</v>
      </c>
      <c r="AG3" s="58">
        <v>31</v>
      </c>
      <c r="AI3" s="58">
        <v>1</v>
      </c>
      <c r="AJ3" s="58">
        <v>2</v>
      </c>
      <c r="AK3" s="58">
        <v>3</v>
      </c>
      <c r="AL3" s="58">
        <v>4</v>
      </c>
      <c r="AM3" s="58">
        <v>5</v>
      </c>
      <c r="AN3" s="58">
        <v>6</v>
      </c>
      <c r="AO3" s="58">
        <v>7</v>
      </c>
      <c r="AP3" s="58">
        <v>8</v>
      </c>
      <c r="AQ3" s="58">
        <v>9</v>
      </c>
      <c r="AR3" s="58">
        <v>10</v>
      </c>
      <c r="AS3" s="58">
        <v>11</v>
      </c>
      <c r="AT3" s="58">
        <v>12</v>
      </c>
      <c r="AU3" s="58">
        <v>13</v>
      </c>
      <c r="AV3" s="58">
        <v>14</v>
      </c>
      <c r="AW3" s="58">
        <v>15</v>
      </c>
      <c r="AX3" s="58">
        <v>16</v>
      </c>
      <c r="AY3" s="58">
        <v>17</v>
      </c>
      <c r="AZ3" s="58">
        <v>18</v>
      </c>
      <c r="BA3" s="58">
        <v>19</v>
      </c>
      <c r="BC3" s="58" t="s">
        <v>480</v>
      </c>
      <c r="BO3" s="58" t="s">
        <v>481</v>
      </c>
    </row>
    <row r="4" spans="1:71">
      <c r="B4" s="121"/>
      <c r="C4" s="61" t="s">
        <v>482</v>
      </c>
      <c r="AI4" s="62" t="s">
        <v>680</v>
      </c>
      <c r="AK4" s="63"/>
      <c r="AL4" s="64"/>
      <c r="AM4" s="63"/>
      <c r="AN4" s="65"/>
      <c r="AO4" s="65"/>
      <c r="AP4" s="63"/>
      <c r="AQ4" s="66"/>
      <c r="AR4" s="67"/>
      <c r="AS4" s="66"/>
      <c r="AT4" s="66"/>
      <c r="BC4" s="61" t="s">
        <v>483</v>
      </c>
      <c r="BO4" s="61" t="s">
        <v>483</v>
      </c>
    </row>
    <row r="5" spans="1:71" ht="28.5" customHeight="1">
      <c r="B5" s="122"/>
      <c r="C5" s="68" t="s">
        <v>484</v>
      </c>
      <c r="D5" s="68" t="s">
        <v>485</v>
      </c>
      <c r="E5" s="68" t="s">
        <v>486</v>
      </c>
      <c r="F5" s="68" t="s">
        <v>487</v>
      </c>
      <c r="G5" s="68" t="s">
        <v>488</v>
      </c>
      <c r="H5" s="68" t="s">
        <v>489</v>
      </c>
      <c r="I5" s="68" t="s">
        <v>490</v>
      </c>
      <c r="J5" s="68" t="s">
        <v>491</v>
      </c>
      <c r="K5" s="68" t="s">
        <v>492</v>
      </c>
      <c r="L5" s="68" t="s">
        <v>493</v>
      </c>
      <c r="M5" s="68" t="s">
        <v>494</v>
      </c>
      <c r="N5" s="68" t="s">
        <v>495</v>
      </c>
      <c r="O5" s="68" t="s">
        <v>793</v>
      </c>
      <c r="P5" s="68" t="s">
        <v>496</v>
      </c>
      <c r="Q5" s="68" t="s">
        <v>497</v>
      </c>
      <c r="R5" s="68" t="s">
        <v>498</v>
      </c>
      <c r="S5" s="68" t="s">
        <v>499</v>
      </c>
      <c r="T5" s="68" t="s">
        <v>500</v>
      </c>
      <c r="U5" s="68" t="s">
        <v>501</v>
      </c>
      <c r="V5" s="68" t="s">
        <v>502</v>
      </c>
      <c r="W5" s="68" t="s">
        <v>510</v>
      </c>
      <c r="X5" s="68" t="s">
        <v>511</v>
      </c>
      <c r="Y5" s="68" t="s">
        <v>512</v>
      </c>
      <c r="Z5" s="68" t="s">
        <v>514</v>
      </c>
      <c r="AA5" s="68" t="s">
        <v>794</v>
      </c>
      <c r="AB5" s="68" t="s">
        <v>771</v>
      </c>
      <c r="AC5" s="68" t="s">
        <v>795</v>
      </c>
      <c r="AD5" s="68" t="s">
        <v>503</v>
      </c>
      <c r="AE5" s="68" t="s">
        <v>504</v>
      </c>
      <c r="AF5" s="68" t="s">
        <v>505</v>
      </c>
      <c r="AG5" s="128" t="s">
        <v>703</v>
      </c>
      <c r="AH5" s="290"/>
      <c r="AI5" s="69" t="s">
        <v>506</v>
      </c>
      <c r="AJ5" s="70" t="s">
        <v>507</v>
      </c>
      <c r="AK5" s="70" t="s">
        <v>508</v>
      </c>
      <c r="AL5" s="71" t="s">
        <v>490</v>
      </c>
      <c r="AM5" s="71" t="s">
        <v>491</v>
      </c>
      <c r="AN5" s="71" t="s">
        <v>492</v>
      </c>
      <c r="AO5" s="71" t="s">
        <v>772</v>
      </c>
      <c r="AP5" s="71" t="s">
        <v>493</v>
      </c>
      <c r="AQ5" s="71" t="s">
        <v>494</v>
      </c>
      <c r="AR5" s="72" t="s">
        <v>509</v>
      </c>
      <c r="AS5" s="69" t="s">
        <v>496</v>
      </c>
      <c r="AT5" s="71" t="s">
        <v>500</v>
      </c>
      <c r="AU5" s="71" t="s">
        <v>501</v>
      </c>
      <c r="AV5" s="71" t="s">
        <v>502</v>
      </c>
      <c r="AW5" s="71" t="s">
        <v>510</v>
      </c>
      <c r="AX5" s="71" t="s">
        <v>511</v>
      </c>
      <c r="AY5" s="71" t="s">
        <v>512</v>
      </c>
      <c r="AZ5" s="71" t="s">
        <v>513</v>
      </c>
      <c r="BA5" s="71" t="s">
        <v>514</v>
      </c>
      <c r="BB5" s="69"/>
      <c r="BC5" s="69" t="s">
        <v>515</v>
      </c>
      <c r="BD5" s="274" t="s">
        <v>516</v>
      </c>
      <c r="BE5" s="274" t="s">
        <v>517</v>
      </c>
      <c r="BF5" s="274" t="s">
        <v>518</v>
      </c>
      <c r="BG5" s="274" t="s">
        <v>519</v>
      </c>
      <c r="BH5" s="274" t="s">
        <v>520</v>
      </c>
      <c r="BI5" s="274" t="s">
        <v>521</v>
      </c>
      <c r="BJ5" s="274" t="s">
        <v>522</v>
      </c>
      <c r="BK5" s="274" t="s">
        <v>774</v>
      </c>
      <c r="BL5" s="274" t="s">
        <v>523</v>
      </c>
      <c r="BM5" s="274" t="s">
        <v>524</v>
      </c>
      <c r="BO5" s="69" t="s">
        <v>525</v>
      </c>
      <c r="BP5" s="71" t="s">
        <v>526</v>
      </c>
    </row>
    <row r="6" spans="1:71">
      <c r="B6" s="122"/>
      <c r="C6" s="58" t="str">
        <f>Implements77[[#This Row],[Implement type]]&amp;", "&amp;Implements77[[#This Row],[Width]]&amp;" "&amp;Implements77[[#This Row],[Width Unit]]&amp; ", per "&amp;Implements77[[#This Row],[Use basis]]</f>
        <v>Anhydrous applicator, 21 Ft Folding, per acre</v>
      </c>
      <c r="D6" s="100" t="s">
        <v>694</v>
      </c>
      <c r="E6" s="75">
        <v>21</v>
      </c>
      <c r="F6" s="74" t="str">
        <f t="shared" ref="F6:F13" si="0">IF(E6&gt;15,"Ft Folding","Ft")</f>
        <v>Ft Folding</v>
      </c>
      <c r="G6" s="75"/>
      <c r="H6" s="100"/>
      <c r="I6" s="76">
        <v>41000</v>
      </c>
      <c r="J6" s="77">
        <v>0.15</v>
      </c>
      <c r="K6" s="291">
        <f t="shared" ref="K6:K69" si="1">I6/(1-J6)</f>
        <v>48235.294117647063</v>
      </c>
      <c r="L6" s="75">
        <v>12</v>
      </c>
      <c r="M6" s="75">
        <v>100</v>
      </c>
      <c r="N6" s="79">
        <f t="shared" ref="N6:N37" si="2">IF(AND(Q6&lt;&gt;0,R6&lt;&gt;0),M6*(E6*Q6*R6)/8.25,M6*E6)</f>
        <v>979.99999999999989</v>
      </c>
      <c r="O6" s="79" t="s">
        <v>809</v>
      </c>
      <c r="P6" s="75" t="s">
        <v>554</v>
      </c>
      <c r="Q6" s="75">
        <v>5.5</v>
      </c>
      <c r="R6" s="77">
        <v>0.7</v>
      </c>
      <c r="S6" s="77">
        <v>1.1499999999999999</v>
      </c>
      <c r="T6" s="75">
        <v>180</v>
      </c>
      <c r="U6"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0.28244357578252999</v>
      </c>
      <c r="V6" s="96">
        <f>Implements77[[#This Row],[TradeIn%]]*Implements77[[#This Row],[PriceL]]</f>
        <v>13623.748949510271</v>
      </c>
      <c r="W6" s="97">
        <f>(Implements77[[#This Row],[PriceP]]-Implements77[[#This Row],[TradeIn$]])/Implements77[[#This Row],[Life (yr)]]/Implements77[[#This Row],[Use (hr/yr)]]</f>
        <v>22.813542542074774</v>
      </c>
      <c r="X6" s="97">
        <f>((Implements77[[#This Row],[PriceP]]+Implements77[[#This Row],[TradeIn$]])/2*($BP$7+$BP$8+$BP$9)+Implements77[[#This Row],[Shed (ft^2)]]*$BP$12)/Implements77[[#This Row],[Use (hr/yr)]]</f>
        <v>25.91560304385543</v>
      </c>
      <c r="Y6" s="97">
        <f>Implements77[[#This Row],[PriceL]]*(VLOOKUP(Implements77[[#This Row],[ASABEtype]],$BC$6:$BM$52,2)*(Implements77[[#This Row],[Life (yr)]]*Implements77[[#This Row],[Use (hr/yr)]]/1000)^VLOOKUP(Implements77[[#This Row],[ASABEtype]],$BC$6:$BM$52,3))/Implements77[[#This Row],[Life (yr)]]/Implements77[[#This Row],[Use (hr/yr)]]</f>
        <v>32.096660923277689</v>
      </c>
      <c r="Z6" s="97">
        <f>Implements77[[#This Row],[Depr ($/hr)]]+Implements77[[#This Row],[OH ($/hr)]]</f>
        <v>48.729145585930205</v>
      </c>
      <c r="AA6" s="97">
        <f>(Implements77[[#This Row],[PriceP]]-Implements77[[#This Row],[TradeIn$]])/Implements77[[#This Row],[Life (yr)]]/Implements77[[#This Row],[Use (ac/yr)]]</f>
        <v>2.3279125042933444</v>
      </c>
      <c r="AB6" s="97">
        <f>((Implements77[[#This Row],[PriceP]]+Implements77[[#This Row],[TradeIn$]])/2*($BP$7+$BP$8+$BP$9)+Implements77[[#This Row],[Shed (ft^2)]]*$BP$12)/Implements77[[#This Row],[Use (ac/yr)]]</f>
        <v>2.6444492901893302</v>
      </c>
      <c r="AC6" s="292">
        <f>IF(Implements77[[#This Row],[Use basis]]=O78,Implements77[[#This Row],[Rep ($/hr)]],Implements77[[#This Row],[PriceL]]*(VLOOKUP(Implements77[[#This Row],[ASABEtype]],$BC$6:$BM$52,2)*(Implements77[[#This Row],[Life (yr)]]*Implements77[[#This Row],[Use (hr/yr)]]/1000)^VLOOKUP(Implements77[[#This Row],[ASABEtype]],$BC$6:$BM$52,3))/Implements77[[#This Row],[Life (yr)]]/Implements77[[#This Row],[Use (ac/yr)]])</f>
        <v>3.2751694819671116</v>
      </c>
      <c r="AD6" s="60">
        <f>$BP$18/(Implements77[[#This Row],[Width]]*Implements77[[#This Row],[Speed]]*Implements77[[#This Row],[Efficiency]])</f>
        <v>0.10204081632653061</v>
      </c>
      <c r="AE6" s="83">
        <f>IF(Implements77[[#This Row],[Use basis]]=$O$78,Implements77[[#This Row],[Ownership costs ($/hr)]],SUM(Implements77[[#This Row],[Depr ($/ac)2]:[OH ($/ac)]]))</f>
        <v>4.9723617944826746</v>
      </c>
      <c r="AF6" s="83"/>
      <c r="AG6" s="58" t="s">
        <v>711</v>
      </c>
      <c r="AH6" s="83"/>
      <c r="AI6" s="85" t="str">
        <f t="shared" ref="AI6:AI29" si="3">CONCATENATE(AJ6&amp;" "&amp;AK6)</f>
        <v>400 CC FWD ATV</v>
      </c>
      <c r="AJ6" s="86">
        <v>400</v>
      </c>
      <c r="AK6" s="275" t="s">
        <v>779</v>
      </c>
      <c r="AL6" s="276">
        <v>6800</v>
      </c>
      <c r="AM6" s="277">
        <v>0.05</v>
      </c>
      <c r="AN6" s="278">
        <f t="shared" ref="AN6:AN28" si="4">AL6/(1-AM6)</f>
        <v>7157.8947368421059</v>
      </c>
      <c r="AO6" s="279">
        <v>3000</v>
      </c>
      <c r="AP6" s="280">
        <v>10</v>
      </c>
      <c r="AQ6" s="281">
        <v>200</v>
      </c>
      <c r="AR6" s="282">
        <v>1E-3</v>
      </c>
      <c r="AS6" s="283" t="s">
        <v>780</v>
      </c>
      <c r="AT6" s="281">
        <v>25</v>
      </c>
      <c r="AU6"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0.3550928587307049</v>
      </c>
      <c r="AV6" s="285">
        <f>Power202599[[#This Row],[TradeIn%]]*Power202599[[#This Row],[PriceL]]</f>
        <v>2541.7173045987302</v>
      </c>
      <c r="AW6" s="286">
        <f>(Power202599[[#This Row],[PriceP]]-Power202599[[#This Row],[TradeIn$]])/Power202599[[#This Row],[Life (yr)]]/Power202599[[#This Row],[Use (hr/yr)]]</f>
        <v>2.1291413477006351</v>
      </c>
      <c r="AX6" s="298">
        <f>((Power202599[[#This Row],[PriceP]]+Power202599[[#This Row],[TradeIn$]])/2*($BP$7+$BP$8+$BP$9)+Power202599[[#This Row],[Shed (ft^2)]]*$BP$12)/Power202599[[#This Row],[Use (hr/yr)]]</f>
        <v>2.1880073240381028</v>
      </c>
      <c r="AY6"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5.4788957806364316</v>
      </c>
      <c r="AZ6" s="288">
        <f>Power202599[[#This Row],[Fuel (gal/hph)]]*Power202599[[#This Row],[HP]]</f>
        <v>0.4</v>
      </c>
      <c r="BA6" s="286">
        <f t="shared" ref="BA6:BA28" si="5">SUM(AW6:AX6)</f>
        <v>4.317148671738738</v>
      </c>
      <c r="BB6" s="293" t="s">
        <v>796</v>
      </c>
      <c r="BC6" s="66" t="s">
        <v>530</v>
      </c>
      <c r="BD6" s="93">
        <v>0.2</v>
      </c>
      <c r="BE6" s="93">
        <v>1.6</v>
      </c>
      <c r="BF6" s="93">
        <v>2000</v>
      </c>
      <c r="BG6" s="93">
        <v>0.85540000000000005</v>
      </c>
      <c r="BH6" s="93">
        <v>0.1177</v>
      </c>
      <c r="BI6" s="93">
        <v>0</v>
      </c>
      <c r="BJ6" s="93">
        <v>2.8999999999999998E-3</v>
      </c>
      <c r="BK6" s="63">
        <v>1.6230760000000004E-2</v>
      </c>
      <c r="BL6" s="93">
        <v>0.12740000000000001</v>
      </c>
      <c r="BM6" s="94"/>
      <c r="BO6" s="66" t="s">
        <v>531</v>
      </c>
      <c r="BP6" s="134">
        <f>Inputs!D28</f>
        <v>18.5</v>
      </c>
      <c r="BS6" s="58" t="s">
        <v>829</v>
      </c>
    </row>
    <row r="7" spans="1:71">
      <c r="B7" s="117"/>
      <c r="C7" s="58" t="str">
        <f>Implements77[[#This Row],[Implement type]]&amp;", "&amp;Implements77[[#This Row],[Width]]&amp;" "&amp;Implements77[[#This Row],[Width Unit]]&amp; ", per "&amp;Implements77[[#This Row],[Use basis]]</f>
        <v>Anhydrous applicator, 36 Ft Folding, per acre</v>
      </c>
      <c r="D7" s="100" t="s">
        <v>694</v>
      </c>
      <c r="E7" s="75">
        <v>36</v>
      </c>
      <c r="F7" s="74" t="str">
        <f t="shared" si="0"/>
        <v>Ft Folding</v>
      </c>
      <c r="G7" s="75"/>
      <c r="H7" s="100"/>
      <c r="I7" s="76">
        <v>54000</v>
      </c>
      <c r="J7" s="77">
        <v>0.15</v>
      </c>
      <c r="K7" s="291">
        <f t="shared" si="1"/>
        <v>63529.411764705881</v>
      </c>
      <c r="L7" s="75">
        <v>12</v>
      </c>
      <c r="M7" s="75">
        <v>100</v>
      </c>
      <c r="N7" s="79">
        <f t="shared" si="2"/>
        <v>1680</v>
      </c>
      <c r="O7" s="79" t="s">
        <v>809</v>
      </c>
      <c r="P7" s="75" t="s">
        <v>554</v>
      </c>
      <c r="Q7" s="75">
        <v>5.5</v>
      </c>
      <c r="R7" s="77">
        <v>0.7</v>
      </c>
      <c r="S7" s="77">
        <v>1.1499999999999999</v>
      </c>
      <c r="T7" s="75">
        <v>200</v>
      </c>
      <c r="U7"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0.28244357578252999</v>
      </c>
      <c r="V7" s="96">
        <f>Implements77[[#This Row],[TradeIn%]]*Implements77[[#This Row],[PriceL]]</f>
        <v>17943.474226184258</v>
      </c>
      <c r="W7" s="97">
        <f>(Implements77[[#This Row],[PriceP]]-Implements77[[#This Row],[TradeIn$]])/Implements77[[#This Row],[Life (yr)]]/Implements77[[#This Row],[Use (hr/yr)]]</f>
        <v>30.047104811513112</v>
      </c>
      <c r="X7" s="97">
        <f>((Implements77[[#This Row],[PriceP]]+Implements77[[#This Row],[TradeIn$]])/2*($BP$7+$BP$8+$BP$9)+Implements77[[#This Row],[Shed (ft^2)]]*$BP$12)/Implements77[[#This Row],[Use (hr/yr)]]</f>
        <v>33.773425271416684</v>
      </c>
      <c r="Y7" s="97">
        <f>Implements77[[#This Row],[PriceL]]*(VLOOKUP(Implements77[[#This Row],[ASABEtype]],$BC$6:$BM$52,2)*(Implements77[[#This Row],[Life (yr)]]*Implements77[[#This Row],[Use (hr/yr)]]/1000)^VLOOKUP(Implements77[[#This Row],[ASABEtype]],$BC$6:$BM$52,3))/Implements77[[#This Row],[Life (yr)]]/Implements77[[#This Row],[Use (hr/yr)]]</f>
        <v>42.273650972121843</v>
      </c>
      <c r="Z7" s="97">
        <f>Implements77[[#This Row],[Depr ($/hr)]]+Implements77[[#This Row],[OH ($/hr)]]</f>
        <v>63.820530082929793</v>
      </c>
      <c r="AA7" s="97">
        <f>(Implements77[[#This Row],[PriceP]]-Implements77[[#This Row],[TradeIn$]])/Implements77[[#This Row],[Life (yr)]]/Implements77[[#This Row],[Use (ac/yr)]]</f>
        <v>1.7885181435424473</v>
      </c>
      <c r="AB7" s="97">
        <f>((Implements77[[#This Row],[PriceP]]+Implements77[[#This Row],[TradeIn$]])/2*($BP$7+$BP$8+$BP$9)+Implements77[[#This Row],[Shed (ft^2)]]*$BP$12)/Implements77[[#This Row],[Use (ac/yr)]]</f>
        <v>2.0103229328224215</v>
      </c>
      <c r="AC7" s="292">
        <f>IF(Implements77[[#This Row],[Use basis]]=O79,Implements77[[#This Row],[Rep ($/hr)]],Implements77[[#This Row],[PriceL]]*(VLOOKUP(Implements77[[#This Row],[ASABEtype]],$BC$6:$BM$52,2)*(Implements77[[#This Row],[Life (yr)]]*Implements77[[#This Row],[Use (hr/yr)]]/1000)^VLOOKUP(Implements77[[#This Row],[ASABEtype]],$BC$6:$BM$52,3))/Implements77[[#This Row],[Life (yr)]]/Implements77[[#This Row],[Use (ac/yr)]])</f>
        <v>42.273650972121843</v>
      </c>
      <c r="AD7" s="60">
        <f>$BP$18/(Implements77[[#This Row],[Width]]*Implements77[[#This Row],[Speed]]*Implements77[[#This Row],[Efficiency]])</f>
        <v>5.9523809523809527E-2</v>
      </c>
      <c r="AE7" s="83">
        <f>IF(Implements77[[#This Row],[Use basis]]=$O$78,Implements77[[#This Row],[Ownership costs ($/hr)]],SUM(Implements77[[#This Row],[Depr ($/ac)2]:[OH ($/ac)]]))</f>
        <v>3.7988410763648686</v>
      </c>
      <c r="AF7" s="83"/>
      <c r="AG7" s="58" t="s">
        <v>711</v>
      </c>
      <c r="AH7" s="83"/>
      <c r="AI7" s="85" t="str">
        <f t="shared" si="3"/>
        <v>900 CC FWD UTV</v>
      </c>
      <c r="AJ7" s="86">
        <v>900</v>
      </c>
      <c r="AK7" s="275" t="s">
        <v>783</v>
      </c>
      <c r="AL7" s="276">
        <v>14400</v>
      </c>
      <c r="AM7" s="277">
        <v>0.1</v>
      </c>
      <c r="AN7" s="278">
        <f t="shared" si="4"/>
        <v>16000</v>
      </c>
      <c r="AO7" s="279">
        <v>3000</v>
      </c>
      <c r="AP7" s="280">
        <v>10</v>
      </c>
      <c r="AQ7" s="281">
        <v>200</v>
      </c>
      <c r="AR7" s="282">
        <v>1E-3</v>
      </c>
      <c r="AS7" s="283" t="s">
        <v>780</v>
      </c>
      <c r="AT7" s="281">
        <v>50</v>
      </c>
      <c r="AU7"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0.3550928587307049</v>
      </c>
      <c r="AV7" s="285">
        <f>Power202599[[#This Row],[TradeIn%]]*Power202599[[#This Row],[PriceL]]</f>
        <v>5681.4857396912785</v>
      </c>
      <c r="AW7" s="286">
        <f>(Power202599[[#This Row],[PriceP]]-Power202599[[#This Row],[TradeIn$]])/Power202599[[#This Row],[Life (yr)]]/Power202599[[#This Row],[Use (hr/yr)]]</f>
        <v>4.3592571301543614</v>
      </c>
      <c r="AX7" s="298">
        <f>((Power202599[[#This Row],[PriceP]]+Power202599[[#This Row],[TradeIn$]])/2*($BP$7+$BP$8+$BP$9)+Power202599[[#This Row],[Shed (ft^2)]]*$BP$12)/Power202599[[#This Row],[Use (hr/yr)]]</f>
        <v>4.6853334606979642</v>
      </c>
      <c r="AY7"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12.248855274363788</v>
      </c>
      <c r="AZ7" s="288">
        <f>Power202599[[#This Row],[Fuel (gal/hph)]]*Power202599[[#This Row],[HP]]</f>
        <v>0.9</v>
      </c>
      <c r="BA7" s="286">
        <f t="shared" si="5"/>
        <v>9.0445905908523265</v>
      </c>
      <c r="BB7" s="293" t="s">
        <v>796</v>
      </c>
      <c r="BC7" s="66" t="s">
        <v>532</v>
      </c>
      <c r="BD7" s="93">
        <v>0.2</v>
      </c>
      <c r="BE7" s="93">
        <v>1.6</v>
      </c>
      <c r="BF7" s="93">
        <v>2000</v>
      </c>
      <c r="BG7" s="93">
        <v>0.71940000000000004</v>
      </c>
      <c r="BH7" s="93">
        <v>0.11020000000000001</v>
      </c>
      <c r="BI7" s="93">
        <v>0</v>
      </c>
      <c r="BJ7" s="93">
        <v>3.0000000000000001E-3</v>
      </c>
      <c r="BK7" s="63">
        <v>1.4713690000000001E-2</v>
      </c>
      <c r="BL7" s="93">
        <v>0.12130000000000001</v>
      </c>
      <c r="BM7" s="94"/>
      <c r="BO7" s="63" t="s">
        <v>533</v>
      </c>
      <c r="BP7" s="98">
        <v>7.4999999999999997E-2</v>
      </c>
    </row>
    <row r="8" spans="1:71">
      <c r="B8" s="118"/>
      <c r="C8" s="58" t="str">
        <f>Implements77[[#This Row],[Implement type]]&amp;", "&amp;Implements77[[#This Row],[Width]]&amp;" "&amp;Implements77[[#This Row],[Width Unit]]&amp; ", per "&amp;Implements77[[#This Row],[Use basis]]</f>
        <v>Cultimulcher, 21 Ft Folding, per acre</v>
      </c>
      <c r="D8" s="100" t="s">
        <v>677</v>
      </c>
      <c r="E8" s="75">
        <v>21</v>
      </c>
      <c r="F8" s="74" t="str">
        <f t="shared" si="0"/>
        <v>Ft Folding</v>
      </c>
      <c r="G8" s="75"/>
      <c r="H8" s="100"/>
      <c r="I8" s="76">
        <v>67000</v>
      </c>
      <c r="J8" s="77">
        <v>0.1</v>
      </c>
      <c r="K8" s="291">
        <f t="shared" si="1"/>
        <v>74444.444444444438</v>
      </c>
      <c r="L8" s="75">
        <v>12</v>
      </c>
      <c r="M8" s="75">
        <v>100</v>
      </c>
      <c r="N8" s="79">
        <f t="shared" si="2"/>
        <v>1221.818181818182</v>
      </c>
      <c r="O8" s="79" t="s">
        <v>809</v>
      </c>
      <c r="P8" s="75" t="s">
        <v>588</v>
      </c>
      <c r="Q8" s="75">
        <v>6</v>
      </c>
      <c r="R8" s="77">
        <v>0.8</v>
      </c>
      <c r="S8" s="77">
        <v>1.02</v>
      </c>
      <c r="T8" s="75">
        <v>225</v>
      </c>
      <c r="U8"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0.28329577093478608</v>
      </c>
      <c r="V8" s="96">
        <f>Implements77[[#This Row],[TradeIn%]]*Implements77[[#This Row],[PriceL]]</f>
        <v>21089.796280700739</v>
      </c>
      <c r="W8" s="97">
        <f>(Implements77[[#This Row],[PriceP]]-Implements77[[#This Row],[TradeIn$]])/Implements77[[#This Row],[Life (yr)]]/Implements77[[#This Row],[Use (hr/yr)]]</f>
        <v>38.258503099416046</v>
      </c>
      <c r="X8" s="97">
        <f>((Implements77[[#This Row],[PriceP]]+Implements77[[#This Row],[TradeIn$]])/2*($BP$7+$BP$8+$BP$9)+Implements77[[#This Row],[Shed (ft^2)]]*$BP$12)/Implements77[[#This Row],[Use (hr/yr)]]</f>
        <v>41.160477521331494</v>
      </c>
      <c r="Y8" s="97">
        <f>Implements77[[#This Row],[PriceL]]*(VLOOKUP(Implements77[[#This Row],[ASABEtype]],$BC$6:$BM$52,2)*(Implements77[[#This Row],[Life (yr)]]*Implements77[[#This Row],[Use (hr/yr)]]/1000)^VLOOKUP(Implements77[[#This Row],[ASABEtype]],$BC$6:$BM$52,3))/Implements77[[#This Row],[Life (yr)]]/Implements77[[#This Row],[Use (hr/yr)]]</f>
        <v>12.580753401854274</v>
      </c>
      <c r="Z8" s="97">
        <f>Implements77[[#This Row],[Depr ($/hr)]]+Implements77[[#This Row],[OH ($/hr)]]</f>
        <v>79.418980620747533</v>
      </c>
      <c r="AA8" s="97">
        <f>(Implements77[[#This Row],[PriceP]]-Implements77[[#This Row],[TradeIn$]])/Implements77[[#This Row],[Life (yr)]]/Implements77[[#This Row],[Use (ac/yr)]]</f>
        <v>3.1312762953391107</v>
      </c>
      <c r="AB8" s="97">
        <f>((Implements77[[#This Row],[PriceP]]+Implements77[[#This Row],[TradeIn$]])/2*($BP$7+$BP$8+$BP$9)+Implements77[[#This Row],[Shed (ft^2)]]*$BP$12)/Implements77[[#This Row],[Use (ac/yr)]]</f>
        <v>3.3687890828470715</v>
      </c>
      <c r="AC8" s="292">
        <f>IF(Implements77[[#This Row],[Use basis]]=O80,Implements77[[#This Row],[Rep ($/hr)]],Implements77[[#This Row],[PriceL]]*(VLOOKUP(Implements77[[#This Row],[ASABEtype]],$BC$6:$BM$52,2)*(Implements77[[#This Row],[Life (yr)]]*Implements77[[#This Row],[Use (hr/yr)]]/1000)^VLOOKUP(Implements77[[#This Row],[ASABEtype]],$BC$6:$BM$52,3))/Implements77[[#This Row],[Life (yr)]]/Implements77[[#This Row],[Use (ac/yr)]])</f>
        <v>1.0296747575922396</v>
      </c>
      <c r="AD8" s="60">
        <f>$BP$18/(Implements77[[#This Row],[Width]]*Implements77[[#This Row],[Speed]]*Implements77[[#This Row],[Efficiency]])</f>
        <v>8.1845238095238082E-2</v>
      </c>
      <c r="AE8" s="83">
        <f>IF(Implements77[[#This Row],[Use basis]]=$O$78,Implements77[[#This Row],[Ownership costs ($/hr)]],SUM(Implements77[[#This Row],[Depr ($/ac)2]:[OH ($/ac)]]))</f>
        <v>6.5000653781861821</v>
      </c>
      <c r="AF8" s="83"/>
      <c r="AG8" s="58" t="s">
        <v>709</v>
      </c>
      <c r="AH8" s="83"/>
      <c r="AI8" s="85" t="str">
        <f t="shared" si="3"/>
        <v>1 Ton 4x4 Pickup</v>
      </c>
      <c r="AJ8" s="289">
        <v>1</v>
      </c>
      <c r="AK8" s="275" t="s">
        <v>784</v>
      </c>
      <c r="AL8" s="276">
        <v>56000</v>
      </c>
      <c r="AM8" s="277">
        <v>0.05</v>
      </c>
      <c r="AN8" s="278">
        <f t="shared" si="4"/>
        <v>58947.368421052633</v>
      </c>
      <c r="AO8" s="279">
        <v>8000</v>
      </c>
      <c r="AP8" s="280">
        <v>10</v>
      </c>
      <c r="AQ8" s="281">
        <v>400</v>
      </c>
      <c r="AR8" s="282">
        <v>3</v>
      </c>
      <c r="AS8" s="283" t="s">
        <v>781</v>
      </c>
      <c r="AT8" s="281">
        <v>180</v>
      </c>
      <c r="AU8"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0.44894371863185412</v>
      </c>
      <c r="AV8" s="285">
        <f>Power202599[[#This Row],[TradeIn%]]*Power202599[[#This Row],[PriceL]]</f>
        <v>26464.050782509297</v>
      </c>
      <c r="AW8" s="286">
        <f>(Power202599[[#This Row],[PriceP]]-Power202599[[#This Row],[TradeIn$]])/Power202599[[#This Row],[Life (yr)]]/Power202599[[#This Row],[Use (hr/yr)]]</f>
        <v>7.3839873043726758</v>
      </c>
      <c r="AX8" s="298">
        <f>((Power202599[[#This Row],[PriceP]]+Power202599[[#This Row],[TradeIn$]])/2*($BP$7+$BP$8+$BP$9)+Power202599[[#This Row],[Shed (ft^2)]]*$BP$12)/Power202599[[#This Row],[Use (hr/yr)]]</f>
        <v>9.5587341512393742</v>
      </c>
      <c r="AY8"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2.6255263157894735</v>
      </c>
      <c r="AZ8" s="288">
        <f>Power202599[[#This Row],[Fuel (gal/hph)]]*Power202599[[#This Row],[HP]]</f>
        <v>3</v>
      </c>
      <c r="BA8" s="286">
        <f t="shared" si="5"/>
        <v>16.942721455612052</v>
      </c>
      <c r="BB8" s="293" t="s">
        <v>797</v>
      </c>
      <c r="BC8" s="66" t="s">
        <v>534</v>
      </c>
      <c r="BD8" s="93">
        <v>0.28000000000000003</v>
      </c>
      <c r="BE8" s="93">
        <v>1.4</v>
      </c>
      <c r="BF8" s="93">
        <v>1200</v>
      </c>
      <c r="BG8" s="93">
        <v>0.71940000000000004</v>
      </c>
      <c r="BH8" s="93">
        <v>0.11020000000000001</v>
      </c>
      <c r="BI8" s="93">
        <v>0</v>
      </c>
      <c r="BJ8" s="93">
        <v>3.0000000000000001E-3</v>
      </c>
      <c r="BK8" s="63">
        <v>1.4713690000000001E-2</v>
      </c>
      <c r="BL8" s="93">
        <v>0.12130000000000001</v>
      </c>
      <c r="BM8" s="94"/>
      <c r="BO8" s="66" t="s">
        <v>535</v>
      </c>
      <c r="BP8" s="99">
        <v>8.5000000000000006E-3</v>
      </c>
    </row>
    <row r="9" spans="1:71">
      <c r="B9" s="118"/>
      <c r="C9" s="58" t="str">
        <f>Implements77[[#This Row],[Implement type]]&amp;", "&amp;Implements77[[#This Row],[Width]]&amp;" "&amp;Implements77[[#This Row],[Width Unit]]&amp; ", per "&amp;Implements77[[#This Row],[Use basis]]</f>
        <v>Field cultivator, 24 Ft Folding, per acre</v>
      </c>
      <c r="D9" s="100" t="s">
        <v>549</v>
      </c>
      <c r="E9" s="75">
        <v>24</v>
      </c>
      <c r="F9" s="74" t="str">
        <f t="shared" si="0"/>
        <v>Ft Folding</v>
      </c>
      <c r="G9" s="75"/>
      <c r="H9" s="75"/>
      <c r="I9" s="76">
        <v>53500</v>
      </c>
      <c r="J9" s="77">
        <v>0.1</v>
      </c>
      <c r="K9" s="291">
        <f t="shared" si="1"/>
        <v>59444.444444444445</v>
      </c>
      <c r="L9" s="75">
        <v>12</v>
      </c>
      <c r="M9" s="75">
        <v>100</v>
      </c>
      <c r="N9" s="79">
        <f t="shared" si="2"/>
        <v>1730.9090909090908</v>
      </c>
      <c r="O9" s="79" t="s">
        <v>809</v>
      </c>
      <c r="P9" s="75" t="s">
        <v>550</v>
      </c>
      <c r="Q9" s="75">
        <v>7</v>
      </c>
      <c r="R9" s="77">
        <v>0.85</v>
      </c>
      <c r="S9" s="77">
        <v>1.02</v>
      </c>
      <c r="T9" s="75">
        <v>200</v>
      </c>
      <c r="U9"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0.28002273174285697</v>
      </c>
      <c r="V9" s="96">
        <f>Implements77[[#This Row],[TradeIn%]]*Implements77[[#This Row],[PriceL]]</f>
        <v>16645.795720269831</v>
      </c>
      <c r="W9" s="97">
        <f>(Implements77[[#This Row],[PriceP]]-Implements77[[#This Row],[TradeIn$]])/Implements77[[#This Row],[Life (yr)]]/Implements77[[#This Row],[Use (hr/yr)]]</f>
        <v>30.71183689977514</v>
      </c>
      <c r="X9" s="97">
        <f>((Implements77[[#This Row],[PriceP]]+Implements77[[#This Row],[TradeIn$]])/2*($BP$7+$BP$8+$BP$9)+Implements77[[#This Row],[Shed (ft^2)]]*$BP$12)/Implements77[[#This Row],[Use (hr/yr)]]</f>
        <v>32.977952532549551</v>
      </c>
      <c r="Y9" s="97">
        <f>Implements77[[#This Row],[PriceL]]*(VLOOKUP(Implements77[[#This Row],[ASABEtype]],$BC$6:$BM$52,2)*(Implements77[[#This Row],[Life (yr)]]*Implements77[[#This Row],[Use (hr/yr)]]/1000)^VLOOKUP(Implements77[[#This Row],[ASABEtype]],$BC$6:$BM$52,3))/Implements77[[#This Row],[Life (yr)]]/Implements77[[#This Row],[Use (hr/yr)]]</f>
        <v>17.264242798767754</v>
      </c>
      <c r="Z9" s="97">
        <f>Implements77[[#This Row],[Depr ($/hr)]]+Implements77[[#This Row],[OH ($/hr)]]</f>
        <v>63.689789432324687</v>
      </c>
      <c r="AA9" s="97">
        <f>(Implements77[[#This Row],[PriceP]]-Implements77[[#This Row],[TradeIn$]])/Implements77[[#This Row],[Life (yr)]]/Implements77[[#This Row],[Use (ac/yr)]]</f>
        <v>1.7743183082853287</v>
      </c>
      <c r="AB9" s="97">
        <f>((Implements77[[#This Row],[PriceP]]+Implements77[[#This Row],[TradeIn$]])/2*($BP$7+$BP$8+$BP$9)+Implements77[[#This Row],[Shed (ft^2)]]*$BP$12)/Implements77[[#This Row],[Use (ac/yr)]]</f>
        <v>1.9052388542964553</v>
      </c>
      <c r="AC9" s="292">
        <f>IF(Implements77[[#This Row],[Use basis]]=O81,Implements77[[#This Row],[Rep ($/hr)]],Implements77[[#This Row],[PriceL]]*(VLOOKUP(Implements77[[#This Row],[ASABEtype]],$BC$6:$BM$52,2)*(Implements77[[#This Row],[Life (yr)]]*Implements77[[#This Row],[Use (hr/yr)]]/1000)^VLOOKUP(Implements77[[#This Row],[ASABEtype]],$BC$6:$BM$52,3))/Implements77[[#This Row],[Life (yr)]]/Implements77[[#This Row],[Use (ac/yr)]])</f>
        <v>0.99740898522292698</v>
      </c>
      <c r="AD9" s="60">
        <f>$BP$18/(Implements77[[#This Row],[Width]]*Implements77[[#This Row],[Speed]]*Implements77[[#This Row],[Efficiency]])</f>
        <v>5.7773109243697489E-2</v>
      </c>
      <c r="AE9" s="83">
        <f>IF(Implements77[[#This Row],[Use basis]]=$O$78,Implements77[[#This Row],[Ownership costs ($/hr)]],SUM(Implements77[[#This Row],[Depr ($/ac)2]:[OH ($/ac)]]))</f>
        <v>3.679557162581784</v>
      </c>
      <c r="AF9" s="84">
        <v>8</v>
      </c>
      <c r="AG9" s="58" t="s">
        <v>709</v>
      </c>
      <c r="AH9" s="83"/>
      <c r="AI9" s="85" t="str">
        <f t="shared" si="3"/>
        <v>325 HP Tandem grain truck</v>
      </c>
      <c r="AJ9" s="86">
        <v>325</v>
      </c>
      <c r="AK9" s="275" t="s">
        <v>785</v>
      </c>
      <c r="AL9" s="276">
        <v>68500</v>
      </c>
      <c r="AM9" s="277">
        <v>0.1</v>
      </c>
      <c r="AN9" s="278">
        <f t="shared" si="4"/>
        <v>76111.111111111109</v>
      </c>
      <c r="AO9" s="279">
        <v>8000</v>
      </c>
      <c r="AP9" s="280">
        <f>Power202599[[#This Row],[Lifespan (hours)]]/Power202599[[#This Row],[Use (hr/yr)]]</f>
        <v>20</v>
      </c>
      <c r="AQ9" s="281">
        <v>400</v>
      </c>
      <c r="AR9" s="282">
        <v>0.02</v>
      </c>
      <c r="AS9" s="283" t="s">
        <v>782</v>
      </c>
      <c r="AT9" s="281">
        <v>225</v>
      </c>
      <c r="AU9"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0.40348911895480361</v>
      </c>
      <c r="AV9" s="285">
        <f>Power202599[[#This Row],[TradeIn%]]*Power202599[[#This Row],[PriceL]]</f>
        <v>30710.005164893384</v>
      </c>
      <c r="AW9" s="286">
        <f>(Power202599[[#This Row],[PriceP]]-Power202599[[#This Row],[TradeIn$]])/Power202599[[#This Row],[Life (yr)]]/Power202599[[#This Row],[Use (hr/yr)]]</f>
        <v>4.7237493543883264</v>
      </c>
      <c r="AX9" s="298">
        <f>((Power202599[[#This Row],[PriceP]]+Power202599[[#This Row],[TradeIn$]])/2*($BP$7+$BP$8+$BP$9)+Power202599[[#This Row],[Shed (ft^2)]]*$BP$12)/Power202599[[#This Row],[Use (hr/yr)]]</f>
        <v>11.520292488146685</v>
      </c>
      <c r="AY9"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5.156944444444445</v>
      </c>
      <c r="AZ9" s="288">
        <f>Power202599[[#This Row],[Fuel (gal/hph)]]*Power202599[[#This Row],[HP]]</f>
        <v>6.5</v>
      </c>
      <c r="BA9" s="286">
        <f t="shared" si="5"/>
        <v>16.244041842535012</v>
      </c>
      <c r="BB9" s="293" t="s">
        <v>798</v>
      </c>
      <c r="BC9" s="66" t="s">
        <v>540</v>
      </c>
      <c r="BD9" s="93">
        <v>0.41</v>
      </c>
      <c r="BE9" s="93">
        <v>1.3</v>
      </c>
      <c r="BF9" s="93">
        <v>1500</v>
      </c>
      <c r="BG9" s="93">
        <v>0.85540000000000005</v>
      </c>
      <c r="BH9" s="93">
        <v>0.1177</v>
      </c>
      <c r="BI9" s="93">
        <v>0</v>
      </c>
      <c r="BJ9" s="93">
        <v>2.8999999999999998E-3</v>
      </c>
      <c r="BK9" s="63">
        <v>1.6230760000000004E-2</v>
      </c>
      <c r="BL9" s="93">
        <v>0.12740000000000001</v>
      </c>
      <c r="BM9" s="94"/>
      <c r="BO9" s="66" t="s">
        <v>541</v>
      </c>
      <c r="BP9" s="101">
        <v>5.0000000000000001E-3</v>
      </c>
    </row>
    <row r="10" spans="1:71">
      <c r="B10" s="118"/>
      <c r="C10" s="58" t="str">
        <f>Implements77[[#This Row],[Implement type]]&amp;", "&amp;Implements77[[#This Row],[Width]]&amp;" "&amp;Implements77[[#This Row],[Width Unit]]&amp; ", per "&amp;Implements77[[#This Row],[Use basis]]</f>
        <v>Field cultivator, 47 Ft Folding, per acre</v>
      </c>
      <c r="D10" s="100" t="s">
        <v>549</v>
      </c>
      <c r="E10" s="75">
        <v>47</v>
      </c>
      <c r="F10" s="74" t="str">
        <f t="shared" si="0"/>
        <v>Ft Folding</v>
      </c>
      <c r="G10" s="75"/>
      <c r="H10" s="75"/>
      <c r="I10" s="76">
        <v>102000</v>
      </c>
      <c r="J10" s="77">
        <v>0.1</v>
      </c>
      <c r="K10" s="291">
        <f t="shared" si="1"/>
        <v>113333.33333333333</v>
      </c>
      <c r="L10" s="75">
        <v>12</v>
      </c>
      <c r="M10" s="75">
        <v>100</v>
      </c>
      <c r="N10" s="79">
        <f t="shared" si="2"/>
        <v>3389.6969696969691</v>
      </c>
      <c r="O10" s="79" t="s">
        <v>809</v>
      </c>
      <c r="P10" s="75" t="s">
        <v>550</v>
      </c>
      <c r="Q10" s="75">
        <v>7</v>
      </c>
      <c r="R10" s="77">
        <v>0.85</v>
      </c>
      <c r="S10" s="77">
        <v>1.02</v>
      </c>
      <c r="T10" s="75">
        <v>400</v>
      </c>
      <c r="U10"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0.28002273174285697</v>
      </c>
      <c r="V10" s="96">
        <f>Implements77[[#This Row],[TradeIn%]]*Implements77[[#This Row],[PriceL]]</f>
        <v>31735.909597523787</v>
      </c>
      <c r="W10" s="97">
        <f>(Implements77[[#This Row],[PriceP]]-Implements77[[#This Row],[TradeIn$]])/Implements77[[#This Row],[Life (yr)]]/Implements77[[#This Row],[Use (hr/yr)]]</f>
        <v>58.553408668730178</v>
      </c>
      <c r="X10" s="97">
        <f>((Implements77[[#This Row],[PriceP]]+Implements77[[#This Row],[TradeIn$]])/2*($BP$7+$BP$8+$BP$9)+Implements77[[#This Row],[Shed (ft^2)]]*$BP$12)/Implements77[[#This Row],[Use (hr/yr)]]</f>
        <v>63.05501584956459</v>
      </c>
      <c r="Y10" s="97">
        <f>Implements77[[#This Row],[PriceL]]*(VLOOKUP(Implements77[[#This Row],[ASABEtype]],$BC$6:$BM$52,2)*(Implements77[[#This Row],[Life (yr)]]*Implements77[[#This Row],[Use (hr/yr)]]/1000)^VLOOKUP(Implements77[[#This Row],[ASABEtype]],$BC$6:$BM$52,3))/Implements77[[#This Row],[Life (yr)]]/Implements77[[#This Row],[Use (hr/yr)]]</f>
        <v>32.915004962136642</v>
      </c>
      <c r="Z10" s="97">
        <f>Implements77[[#This Row],[Depr ($/hr)]]+Implements77[[#This Row],[OH ($/hr)]]</f>
        <v>121.60842451829477</v>
      </c>
      <c r="AA10" s="97">
        <f>(Implements77[[#This Row],[PriceP]]-Implements77[[#This Row],[TradeIn$]])/Implements77[[#This Row],[Life (yr)]]/Implements77[[#This Row],[Use (ac/yr)]]</f>
        <v>1.7273936045665084</v>
      </c>
      <c r="AB10" s="97">
        <f>((Implements77[[#This Row],[PriceP]]+Implements77[[#This Row],[TradeIn$]])/2*($BP$7+$BP$8+$BP$9)+Implements77[[#This Row],[Shed (ft^2)]]*$BP$12)/Implements77[[#This Row],[Use (ac/yr)]]</f>
        <v>1.8601962480204111</v>
      </c>
      <c r="AC10" s="292">
        <f>IF(Implements77[[#This Row],[Use basis]]=O82,Implements77[[#This Row],[Rep ($/hr)]],Implements77[[#This Row],[PriceL]]*(VLOOKUP(Implements77[[#This Row],[ASABEtype]],$BC$6:$BM$52,2)*(Implements77[[#This Row],[Life (yr)]]*Implements77[[#This Row],[Use (hr/yr)]]/1000)^VLOOKUP(Implements77[[#This Row],[ASABEtype]],$BC$6:$BM$52,3))/Implements77[[#This Row],[Life (yr)]]/Implements77[[#This Row],[Use (ac/yr)]])</f>
        <v>0.97103089911542062</v>
      </c>
      <c r="AD10" s="60">
        <f>$BP$18/(Implements77[[#This Row],[Width]]*Implements77[[#This Row],[Speed]]*Implements77[[#This Row],[Efficiency]])</f>
        <v>2.9501162166994461E-2</v>
      </c>
      <c r="AE10" s="83">
        <f>IF(Implements77[[#This Row],[Use basis]]=$O$78,Implements77[[#This Row],[Ownership costs ($/hr)]],SUM(Implements77[[#This Row],[Depr ($/ac)2]:[OH ($/ac)]]))</f>
        <v>3.5875898525869196</v>
      </c>
      <c r="AF10" s="84">
        <v>9</v>
      </c>
      <c r="AG10" s="58" t="s">
        <v>709</v>
      </c>
      <c r="AH10" s="83"/>
      <c r="AI10" s="85" t="str">
        <f t="shared" si="3"/>
        <v xml:space="preserve">475 HP Road tractor </v>
      </c>
      <c r="AJ10" s="86">
        <v>475</v>
      </c>
      <c r="AK10" s="275" t="s">
        <v>786</v>
      </c>
      <c r="AL10" s="276">
        <v>65000</v>
      </c>
      <c r="AM10" s="277">
        <v>0.1</v>
      </c>
      <c r="AN10" s="278">
        <f t="shared" si="4"/>
        <v>72222.222222222219</v>
      </c>
      <c r="AO10" s="279">
        <v>8000</v>
      </c>
      <c r="AP10" s="280">
        <v>20</v>
      </c>
      <c r="AQ10" s="281">
        <v>400</v>
      </c>
      <c r="AR10" s="282">
        <v>0.02</v>
      </c>
      <c r="AS10" s="283" t="s">
        <v>782</v>
      </c>
      <c r="AT10" s="281">
        <v>200</v>
      </c>
      <c r="AU10"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0.40348911895480361</v>
      </c>
      <c r="AV10" s="285">
        <f>Power202599[[#This Row],[TradeIn%]]*Power202599[[#This Row],[PriceL]]</f>
        <v>29140.88081340248</v>
      </c>
      <c r="AW10" s="286">
        <f>(Power202599[[#This Row],[PriceP]]-Power202599[[#This Row],[TradeIn$]])/Power202599[[#This Row],[Life (yr)]]/Power202599[[#This Row],[Use (hr/yr)]]</f>
        <v>4.4823898983246897</v>
      </c>
      <c r="AX10" s="298">
        <f>((Power202599[[#This Row],[PriceP]]+Power202599[[#This Row],[TradeIn$]])/2*($BP$7+$BP$8+$BP$9)+Power202599[[#This Row],[Shed (ft^2)]]*$BP$12)/Power202599[[#This Row],[Use (hr/yr)]]</f>
        <v>10.898944421565187</v>
      </c>
      <c r="AY10"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5.9763888888888888</v>
      </c>
      <c r="AZ10" s="288">
        <f>Power202599[[#This Row],[Fuel (gal/hph)]]*Power202599[[#This Row],[HP]]</f>
        <v>9.5</v>
      </c>
      <c r="BA10" s="286">
        <f t="shared" si="5"/>
        <v>15.381334319889877</v>
      </c>
      <c r="BB10" s="293" t="s">
        <v>799</v>
      </c>
      <c r="BC10" s="66" t="s">
        <v>527</v>
      </c>
      <c r="BD10" s="93">
        <v>0.28000000000000003</v>
      </c>
      <c r="BE10" s="93">
        <v>1.4</v>
      </c>
      <c r="BF10" s="93">
        <v>2000</v>
      </c>
      <c r="BG10" s="93">
        <v>0.69269999999999998</v>
      </c>
      <c r="BH10" s="93">
        <v>7.0300000000000001E-2</v>
      </c>
      <c r="BI10" s="93">
        <v>0</v>
      </c>
      <c r="BJ10" s="93">
        <v>1.1999999999999999E-3</v>
      </c>
      <c r="BK10" s="63">
        <v>1.4957290000000002E-2</v>
      </c>
      <c r="BL10" s="93">
        <v>0.12230000000000001</v>
      </c>
      <c r="BM10" s="94"/>
      <c r="BO10" s="66" t="s">
        <v>542</v>
      </c>
      <c r="BP10" s="135">
        <f>Inputs!D29</f>
        <v>3.25</v>
      </c>
      <c r="BS10" s="58" t="s">
        <v>830</v>
      </c>
    </row>
    <row r="11" spans="1:71">
      <c r="B11" s="118"/>
      <c r="C11" s="58" t="str">
        <f>Implements77[[#This Row],[Implement type]]&amp;", "&amp;Implements77[[#This Row],[Width]]&amp;" "&amp;Implements77[[#This Row],[Width Unit]]&amp; ", per "&amp;Implements77[[#This Row],[Use basis]]</f>
        <v>Field cultivator, 60 Ft Folding, per acre</v>
      </c>
      <c r="D11" s="100" t="s">
        <v>549</v>
      </c>
      <c r="E11" s="75">
        <v>60</v>
      </c>
      <c r="F11" s="74" t="str">
        <f t="shared" si="0"/>
        <v>Ft Folding</v>
      </c>
      <c r="G11" s="75"/>
      <c r="H11" s="75"/>
      <c r="I11" s="76">
        <v>137500</v>
      </c>
      <c r="J11" s="77">
        <v>0.1</v>
      </c>
      <c r="K11" s="291">
        <f t="shared" si="1"/>
        <v>152777.77777777778</v>
      </c>
      <c r="L11" s="75">
        <v>12</v>
      </c>
      <c r="M11" s="75">
        <v>100</v>
      </c>
      <c r="N11" s="79">
        <f t="shared" si="2"/>
        <v>4327.272727272727</v>
      </c>
      <c r="O11" s="79" t="s">
        <v>809</v>
      </c>
      <c r="P11" s="75" t="s">
        <v>550</v>
      </c>
      <c r="Q11" s="75">
        <v>7</v>
      </c>
      <c r="R11" s="77">
        <v>0.85</v>
      </c>
      <c r="S11" s="77">
        <v>1.02</v>
      </c>
      <c r="T11" s="75">
        <v>400</v>
      </c>
      <c r="U11"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0.28002273174285697</v>
      </c>
      <c r="V11" s="96">
        <f>Implements77[[#This Row],[TradeIn%]]*Implements77[[#This Row],[PriceL]]</f>
        <v>42781.250682936479</v>
      </c>
      <c r="W11" s="97">
        <f>(Implements77[[#This Row],[PriceP]]-Implements77[[#This Row],[TradeIn$]])/Implements77[[#This Row],[Life (yr)]]/Implements77[[#This Row],[Use (hr/yr)]]</f>
        <v>78.93229109755292</v>
      </c>
      <c r="X11" s="97">
        <f>((Implements77[[#This Row],[PriceP]]+Implements77[[#This Row],[TradeIn$]])/2*($BP$7+$BP$8+$BP$9)+Implements77[[#This Row],[Shed (ft^2)]]*$BP$12)/Implements77[[#This Row],[Use (hr/yr)]]</f>
        <v>83.651329279859695</v>
      </c>
      <c r="Y11" s="97">
        <f>Implements77[[#This Row],[PriceL]]*(VLOOKUP(Implements77[[#This Row],[ASABEtype]],$BC$6:$BM$52,2)*(Implements77[[#This Row],[Life (yr)]]*Implements77[[#This Row],[Use (hr/yr)]]/1000)^VLOOKUP(Implements77[[#This Row],[ASABEtype]],$BC$6:$BM$52,3))/Implements77[[#This Row],[Life (yr)]]/Implements77[[#This Row],[Use (hr/yr)]]</f>
        <v>44.37071747346851</v>
      </c>
      <c r="Z11" s="97">
        <f>Implements77[[#This Row],[Depr ($/hr)]]+Implements77[[#This Row],[OH ($/hr)]]</f>
        <v>162.58362037741261</v>
      </c>
      <c r="AA11" s="97">
        <f>(Implements77[[#This Row],[PriceP]]-Implements77[[#This Row],[TradeIn$]])/Implements77[[#This Row],[Life (yr)]]/Implements77[[#This Row],[Use (ac/yr)]]</f>
        <v>1.8240655505737022</v>
      </c>
      <c r="AB11" s="97">
        <f>((Implements77[[#This Row],[PriceP]]+Implements77[[#This Row],[TradeIn$]])/2*($BP$7+$BP$8+$BP$9)+Implements77[[#This Row],[Shed (ft^2)]]*$BP$12)/Implements77[[#This Row],[Use (ac/yr)]]</f>
        <v>1.9331189539463376</v>
      </c>
      <c r="AC11" s="292">
        <f>IF(Implements77[[#This Row],[Use basis]]=O83,Implements77[[#This Row],[Rep ($/hr)]],Implements77[[#This Row],[PriceL]]*(VLOOKUP(Implements77[[#This Row],[ASABEtype]],$BC$6:$BM$52,2)*(Implements77[[#This Row],[Life (yr)]]*Implements77[[#This Row],[Use (hr/yr)]]/1000)^VLOOKUP(Implements77[[#This Row],[ASABEtype]],$BC$6:$BM$52,3))/Implements77[[#This Row],[Life (yr)]]/Implements77[[#This Row],[Use (ac/yr)]])</f>
        <v>1.0253737231263733</v>
      </c>
      <c r="AD11" s="60">
        <f>$BP$18/(Implements77[[#This Row],[Width]]*Implements77[[#This Row],[Speed]]*Implements77[[#This Row],[Efficiency]])</f>
        <v>2.3109243697478993E-2</v>
      </c>
      <c r="AE11" s="83">
        <f>IF(Implements77[[#This Row],[Use basis]]=$O$78,Implements77[[#This Row],[Ownership costs ($/hr)]],SUM(Implements77[[#This Row],[Depr ($/ac)2]:[OH ($/ac)]]))</f>
        <v>3.7571845045200396</v>
      </c>
      <c r="AF11" s="84">
        <v>10</v>
      </c>
      <c r="AG11" s="58" t="s">
        <v>709</v>
      </c>
      <c r="AH11" s="83"/>
      <c r="AI11" s="85" t="str">
        <f t="shared" si="3"/>
        <v>40 HP TWD</v>
      </c>
      <c r="AJ11" s="86">
        <v>40</v>
      </c>
      <c r="AK11" s="75" t="s">
        <v>697</v>
      </c>
      <c r="AL11" s="76">
        <v>33000</v>
      </c>
      <c r="AM11" s="77">
        <v>0</v>
      </c>
      <c r="AN11" s="127">
        <f t="shared" si="4"/>
        <v>33000</v>
      </c>
      <c r="AO11" s="78">
        <v>12000</v>
      </c>
      <c r="AP11" s="271">
        <v>12</v>
      </c>
      <c r="AQ11" s="75">
        <v>400</v>
      </c>
      <c r="AR11" s="75">
        <v>4.3999999999999997E-2</v>
      </c>
      <c r="AS11" s="75" t="s">
        <v>529</v>
      </c>
      <c r="AT11" s="75">
        <v>92</v>
      </c>
      <c r="AU11"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0.41084548723476766</v>
      </c>
      <c r="AV11" s="88">
        <f>Power202599[[#This Row],[TradeIn%]]*Power202599[[#This Row],[PriceL]]</f>
        <v>13557.901078747333</v>
      </c>
      <c r="AW11" s="89">
        <f>(Power202599[[#This Row],[PriceP]]-Power202599[[#This Row],[TradeIn$]])/Power202599[[#This Row],[Life (yr)]]/Power202599[[#This Row],[Use (hr/yr)]]</f>
        <v>4.0504372752609727</v>
      </c>
      <c r="AX11" s="298">
        <f>((Power202599[[#This Row],[PriceP]]+Power202599[[#This Row],[TradeIn$]])/2*($BP$7+$BP$8+$BP$9)+Power202599[[#This Row],[Shed (ft^2)]]*$BP$12)/Power202599[[#This Row],[Use (hr/yr)]]</f>
        <v>5.3733881683643903</v>
      </c>
      <c r="AY11"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1.6808000000000001</v>
      </c>
      <c r="AZ11" s="91">
        <f>Power202599[[#This Row],[Fuel (gal/hph)]]*Power202599[[#This Row],[HP]]</f>
        <v>1.7599999999999998</v>
      </c>
      <c r="BA11" s="90">
        <f t="shared" si="5"/>
        <v>9.423825443625363</v>
      </c>
      <c r="BB11" s="293"/>
      <c r="BC11" s="66" t="s">
        <v>545</v>
      </c>
      <c r="BD11" s="93">
        <v>0.04</v>
      </c>
      <c r="BE11" s="93">
        <v>2.1</v>
      </c>
      <c r="BF11" s="93">
        <v>3000</v>
      </c>
      <c r="BG11" s="93">
        <v>1.0136000000000001</v>
      </c>
      <c r="BH11" s="93">
        <v>0.1741</v>
      </c>
      <c r="BI11" s="93">
        <v>7.7000000000000002E-3</v>
      </c>
      <c r="BJ11" s="93">
        <v>1.2999999999999999E-3</v>
      </c>
      <c r="BK11" s="63">
        <v>0</v>
      </c>
      <c r="BL11" s="93">
        <v>0</v>
      </c>
      <c r="BM11" s="94" t="s">
        <v>546</v>
      </c>
      <c r="BO11" s="66" t="s">
        <v>547</v>
      </c>
      <c r="BP11" s="102">
        <v>0.1</v>
      </c>
    </row>
    <row r="12" spans="1:71">
      <c r="B12" s="118"/>
      <c r="C12" s="58" t="str">
        <f>Implements77[[#This Row],[Implement type]]&amp;", "&amp;Implements77[[#This Row],[Width]]&amp;" "&amp;Implements77[[#This Row],[Width Unit]]&amp; ", per "&amp;Implements77[[#This Row],[Use basis]]</f>
        <v>Tandem disk, 21 Ft Folding, per acre</v>
      </c>
      <c r="D12" s="100" t="s">
        <v>556</v>
      </c>
      <c r="E12" s="75">
        <v>21</v>
      </c>
      <c r="F12" s="74" t="str">
        <f t="shared" si="0"/>
        <v>Ft Folding</v>
      </c>
      <c r="G12" s="75"/>
      <c r="H12" s="75"/>
      <c r="I12" s="76">
        <v>85500</v>
      </c>
      <c r="J12" s="77">
        <v>0.1</v>
      </c>
      <c r="K12" s="291">
        <f t="shared" si="1"/>
        <v>95000</v>
      </c>
      <c r="L12" s="75">
        <v>12</v>
      </c>
      <c r="M12" s="75">
        <v>100</v>
      </c>
      <c r="N12" s="79">
        <f t="shared" si="2"/>
        <v>1221.818181818182</v>
      </c>
      <c r="O12" s="79" t="s">
        <v>809</v>
      </c>
      <c r="P12" s="75" t="s">
        <v>537</v>
      </c>
      <c r="Q12" s="75">
        <v>6</v>
      </c>
      <c r="R12" s="77">
        <v>0.8</v>
      </c>
      <c r="S12" s="77">
        <v>1.02</v>
      </c>
      <c r="T12" s="75">
        <v>260</v>
      </c>
      <c r="U12"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0.28329577093478608</v>
      </c>
      <c r="V12" s="96">
        <f>Implements77[[#This Row],[TradeIn%]]*Implements77[[#This Row],[PriceL]]</f>
        <v>26913.09823880468</v>
      </c>
      <c r="W12" s="97">
        <f>(Implements77[[#This Row],[PriceP]]-Implements77[[#This Row],[TradeIn$]])/Implements77[[#This Row],[Life (yr)]]/Implements77[[#This Row],[Use (hr/yr)]]</f>
        <v>48.822418134329425</v>
      </c>
      <c r="X12" s="97">
        <f>((Implements77[[#This Row],[PriceP]]+Implements77[[#This Row],[TradeIn$]])/2*($BP$7+$BP$8+$BP$9)+Implements77[[#This Row],[Shed (ft^2)]]*$BP$12)/Implements77[[#This Row],[Use (hr/yr)]]</f>
        <v>52.262765274900268</v>
      </c>
      <c r="Y12" s="97">
        <f>Implements77[[#This Row],[PriceL]]*(VLOOKUP(Implements77[[#This Row],[ASABEtype]],$BC$6:$BM$52,2)*(Implements77[[#This Row],[Life (yr)]]*Implements77[[#This Row],[Use (hr/yr)]]/1000)^VLOOKUP(Implements77[[#This Row],[ASABEtype]],$BC$6:$BM$52,3))/Implements77[[#This Row],[Life (yr)]]/Implements77[[#This Row],[Use (hr/yr)]]</f>
        <v>19.42777131010099</v>
      </c>
      <c r="Z12" s="97">
        <f>Implements77[[#This Row],[Depr ($/hr)]]+Implements77[[#This Row],[OH ($/hr)]]</f>
        <v>101.0851834092297</v>
      </c>
      <c r="AA12" s="97">
        <f>(Implements77[[#This Row],[PriceP]]-Implements77[[#This Row],[TradeIn$]])/Implements77[[#This Row],[Life (yr)]]/Implements77[[#This Row],[Use (ac/yr)]]</f>
        <v>3.9958824365894614</v>
      </c>
      <c r="AB12" s="97">
        <f>((Implements77[[#This Row],[PriceP]]+Implements77[[#This Row],[TradeIn$]])/2*($BP$7+$BP$8+$BP$9)+Implements77[[#This Row],[Shed (ft^2)]]*$BP$12)/Implements77[[#This Row],[Use (ac/yr)]]</f>
        <v>4.2774584674397538</v>
      </c>
      <c r="AC12" s="292">
        <f>IF(Implements77[[#This Row],[Use basis]]=O84,Implements77[[#This Row],[Rep ($/hr)]],Implements77[[#This Row],[PriceL]]*(VLOOKUP(Implements77[[#This Row],[ASABEtype]],$BC$6:$BM$52,2)*(Implements77[[#This Row],[Life (yr)]]*Implements77[[#This Row],[Use (hr/yr)]]/1000)^VLOOKUP(Implements77[[#This Row],[ASABEtype]],$BC$6:$BM$52,3))/Implements77[[#This Row],[Life (yr)]]/Implements77[[#This Row],[Use (ac/yr)]])</f>
        <v>1.5900705685350511</v>
      </c>
      <c r="AD12" s="60">
        <f>$BP$18/(Implements77[[#This Row],[Width]]*Implements77[[#This Row],[Speed]]*Implements77[[#This Row],[Efficiency]])</f>
        <v>8.1845238095238082E-2</v>
      </c>
      <c r="AE12" s="83">
        <f>IF(Implements77[[#This Row],[Use basis]]=$O$78,Implements77[[#This Row],[Ownership costs ($/hr)]],SUM(Implements77[[#This Row],[Depr ($/ac)2]:[OH ($/ac)]]))</f>
        <v>8.2733409040292152</v>
      </c>
      <c r="AF12" s="84">
        <v>11</v>
      </c>
      <c r="AG12" s="58" t="s">
        <v>709</v>
      </c>
      <c r="AH12" s="83"/>
      <c r="AI12" s="85" t="str">
        <f t="shared" si="3"/>
        <v>60 HP TWD</v>
      </c>
      <c r="AJ12" s="86">
        <v>60</v>
      </c>
      <c r="AK12" s="75" t="s">
        <v>697</v>
      </c>
      <c r="AL12" s="76">
        <v>37000</v>
      </c>
      <c r="AM12" s="77">
        <v>0</v>
      </c>
      <c r="AN12" s="127">
        <f t="shared" si="4"/>
        <v>37000</v>
      </c>
      <c r="AO12" s="78">
        <v>12000</v>
      </c>
      <c r="AP12" s="271">
        <v>12</v>
      </c>
      <c r="AQ12" s="75">
        <v>400</v>
      </c>
      <c r="AR12" s="75">
        <v>4.3999999999999997E-2</v>
      </c>
      <c r="AS12" s="75" t="s">
        <v>529</v>
      </c>
      <c r="AT12" s="75">
        <v>104</v>
      </c>
      <c r="AU12"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0.41084548723476766</v>
      </c>
      <c r="AV12" s="88">
        <f>Power202599[[#This Row],[TradeIn%]]*Power202599[[#This Row],[PriceL]]</f>
        <v>15201.283027686404</v>
      </c>
      <c r="AW12" s="90">
        <f>(Power202599[[#This Row],[PriceP]]-Power202599[[#This Row],[TradeIn$]])/Power202599[[#This Row],[Life (yr)]]/Power202599[[#This Row],[Use (hr/yr)]]</f>
        <v>4.5413993692319989</v>
      </c>
      <c r="AX12" s="298">
        <f>((Power202599[[#This Row],[PriceP]]+Power202599[[#This Row],[TradeIn$]])/2*($BP$7+$BP$8+$BP$9)+Power202599[[#This Row],[Shed (ft^2)]]*$BP$12)/Power202599[[#This Row],[Use (hr/yr)]]</f>
        <v>6.0267638653607278</v>
      </c>
      <c r="AY12"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2.1012</v>
      </c>
      <c r="AZ12" s="91">
        <f>Power202599[[#This Row],[Fuel (gal/hph)]]*Power202599[[#This Row],[HP]]</f>
        <v>2.6399999999999997</v>
      </c>
      <c r="BA12" s="90">
        <f t="shared" si="5"/>
        <v>10.568163234592728</v>
      </c>
      <c r="BB12" s="293"/>
      <c r="BC12" s="66" t="s">
        <v>548</v>
      </c>
      <c r="BD12" s="93">
        <v>0.14000000000000001</v>
      </c>
      <c r="BE12" s="93">
        <v>2.2999999999999998</v>
      </c>
      <c r="BF12" s="93">
        <v>2000</v>
      </c>
      <c r="BG12" s="93">
        <v>1.054</v>
      </c>
      <c r="BH12" s="93">
        <v>0.1865</v>
      </c>
      <c r="BI12" s="93">
        <v>6.7999999999999996E-3</v>
      </c>
      <c r="BJ12" s="93">
        <v>2.8E-3</v>
      </c>
      <c r="BK12" s="63">
        <v>7.1740899999999993E-3</v>
      </c>
      <c r="BL12" s="93">
        <v>8.4699999999999998E-2</v>
      </c>
      <c r="BM12" s="94"/>
      <c r="BO12" s="66" t="s">
        <v>775</v>
      </c>
      <c r="BP12" s="103">
        <f>3.75*0.15*126.3/73.3</f>
        <v>0.96921896316507516</v>
      </c>
    </row>
    <row r="13" spans="1:71">
      <c r="B13" s="118"/>
      <c r="C13" s="58" t="str">
        <f>Implements77[[#This Row],[Implement type]]&amp;", "&amp;Implements77[[#This Row],[Width]]&amp;" "&amp;Implements77[[#This Row],[Width Unit]]&amp; ", per "&amp;Implements77[[#This Row],[Use basis]]</f>
        <v>Tandem disk, 30 Ft Folding, per acre</v>
      </c>
      <c r="D13" s="100" t="s">
        <v>556</v>
      </c>
      <c r="E13" s="75">
        <v>30</v>
      </c>
      <c r="F13" s="74" t="str">
        <f t="shared" si="0"/>
        <v>Ft Folding</v>
      </c>
      <c r="G13" s="75"/>
      <c r="H13" s="75"/>
      <c r="I13" s="76">
        <v>123500</v>
      </c>
      <c r="J13" s="77">
        <v>0.1</v>
      </c>
      <c r="K13" s="291">
        <f t="shared" si="1"/>
        <v>137222.22222222222</v>
      </c>
      <c r="L13" s="75">
        <v>12</v>
      </c>
      <c r="M13" s="75">
        <v>100</v>
      </c>
      <c r="N13" s="79">
        <f t="shared" si="2"/>
        <v>1745.4545454545455</v>
      </c>
      <c r="O13" s="79" t="s">
        <v>809</v>
      </c>
      <c r="P13" s="75" t="s">
        <v>527</v>
      </c>
      <c r="Q13" s="75">
        <v>6</v>
      </c>
      <c r="R13" s="77">
        <v>0.8</v>
      </c>
      <c r="S13" s="77">
        <v>1.02</v>
      </c>
      <c r="T13" s="75">
        <v>280</v>
      </c>
      <c r="U13"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0.28002273174285697</v>
      </c>
      <c r="V13" s="96">
        <f>Implements77[[#This Row],[TradeIn%]]*Implements77[[#This Row],[PriceL]]</f>
        <v>38425.341522492039</v>
      </c>
      <c r="W13" s="97">
        <f>(Implements77[[#This Row],[PriceP]]-Implements77[[#This Row],[TradeIn$]])/Implements77[[#This Row],[Life (yr)]]/Implements77[[#This Row],[Use (hr/yr)]]</f>
        <v>70.895548731256639</v>
      </c>
      <c r="X13" s="97">
        <f>((Implements77[[#This Row],[PriceP]]+Implements77[[#This Row],[TradeIn$]])/2*($BP$7+$BP$8+$BP$9)+Implements77[[#This Row],[Shed (ft^2)]]*$BP$12)/Implements77[[#This Row],[Use (hr/yr)]]</f>
        <v>74.365776720564938</v>
      </c>
      <c r="Y13" s="97">
        <f>Implements77[[#This Row],[PriceL]]*(VLOOKUP(Implements77[[#This Row],[ASABEtype]],$BC$6:$BM$52,2)*(Implements77[[#This Row],[Life (yr)]]*Implements77[[#This Row],[Use (hr/yr)]]/1000)^VLOOKUP(Implements77[[#This Row],[ASABEtype]],$BC$6:$BM$52,3))/Implements77[[#This Row],[Life (yr)]]/Implements77[[#This Row],[Use (hr/yr)]]</f>
        <v>41.329007683031421</v>
      </c>
      <c r="Z13" s="97">
        <f>Implements77[[#This Row],[Depr ($/hr)]]+Implements77[[#This Row],[OH ($/hr)]]</f>
        <v>145.26132545182156</v>
      </c>
      <c r="AA13" s="97">
        <f>(Implements77[[#This Row],[PriceP]]-Implements77[[#This Row],[TradeIn$]])/Implements77[[#This Row],[Life (yr)]]/Implements77[[#This Row],[Use (ac/yr)]]</f>
        <v>4.0617241460615778</v>
      </c>
      <c r="AB13" s="97">
        <f>((Implements77[[#This Row],[PriceP]]+Implements77[[#This Row],[TradeIn$]])/2*($BP$7+$BP$8+$BP$9)+Implements77[[#This Row],[Shed (ft^2)]]*$BP$12)/Implements77[[#This Row],[Use (ac/yr)]]</f>
        <v>4.2605392912823659</v>
      </c>
      <c r="AC13" s="292">
        <f>IF(Implements77[[#This Row],[Use basis]]=O85,Implements77[[#This Row],[Rep ($/hr)]],Implements77[[#This Row],[PriceL]]*(VLOOKUP(Implements77[[#This Row],[ASABEtype]],$BC$6:$BM$52,2)*(Implements77[[#This Row],[Life (yr)]]*Implements77[[#This Row],[Use (hr/yr)]]/1000)^VLOOKUP(Implements77[[#This Row],[ASABEtype]],$BC$6:$BM$52,3))/Implements77[[#This Row],[Life (yr)]]/Implements77[[#This Row],[Use (ac/yr)]])</f>
        <v>2.3678077318403421</v>
      </c>
      <c r="AD13" s="60">
        <f>$BP$18/(Implements77[[#This Row],[Width]]*Implements77[[#This Row],[Speed]]*Implements77[[#This Row],[Efficiency]])</f>
        <v>5.7291666666666664E-2</v>
      </c>
      <c r="AE13" s="83">
        <f>IF(Implements77[[#This Row],[Use basis]]=$O$78,Implements77[[#This Row],[Ownership costs ($/hr)]],SUM(Implements77[[#This Row],[Depr ($/ac)2]:[OH ($/ac)]]))</f>
        <v>8.3222634373439437</v>
      </c>
      <c r="AF13" s="84">
        <v>12</v>
      </c>
      <c r="AG13" s="58" t="s">
        <v>709</v>
      </c>
      <c r="AH13" s="83"/>
      <c r="AI13" s="85" t="str">
        <f t="shared" si="3"/>
        <v>75 HP TWD</v>
      </c>
      <c r="AJ13" s="86">
        <v>75</v>
      </c>
      <c r="AK13" s="75" t="s">
        <v>697</v>
      </c>
      <c r="AL13" s="76">
        <v>65000</v>
      </c>
      <c r="AM13" s="77">
        <v>0.05</v>
      </c>
      <c r="AN13" s="127">
        <f t="shared" si="4"/>
        <v>68421.052631578947</v>
      </c>
      <c r="AO13" s="78">
        <v>12000</v>
      </c>
      <c r="AP13" s="271">
        <v>12</v>
      </c>
      <c r="AQ13" s="75">
        <v>400</v>
      </c>
      <c r="AR13" s="75">
        <v>4.3999999999999997E-2</v>
      </c>
      <c r="AS13" s="75" t="s">
        <v>529</v>
      </c>
      <c r="AT13" s="75">
        <v>115</v>
      </c>
      <c r="AU13"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0.41084548723476766</v>
      </c>
      <c r="AV13" s="88">
        <f>Power202599[[#This Row],[TradeIn%]]*Power202599[[#This Row],[PriceL]]</f>
        <v>28110.480705536735</v>
      </c>
      <c r="AW13" s="90">
        <f>(Power202599[[#This Row],[PriceP]]-Power202599[[#This Row],[TradeIn$]])/Power202599[[#This Row],[Life (yr)]]/Power202599[[#This Row],[Use (hr/yr)]]</f>
        <v>7.685316519679847</v>
      </c>
      <c r="AX13" s="298">
        <f>((Power202599[[#This Row],[PriceP]]+Power202599[[#This Row],[TradeIn$]])/2*($BP$7+$BP$8+$BP$9)+Power202599[[#This Row],[Shed (ft^2)]]*$BP$12)/Power202599[[#This Row],[Use (hr/yr)]]</f>
        <v>10.57899737995996</v>
      </c>
      <c r="AY13"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3.3714473684210526</v>
      </c>
      <c r="AZ13" s="91">
        <f>Power202599[[#This Row],[Fuel (gal/hph)]]*Power202599[[#This Row],[HP]]</f>
        <v>3.3</v>
      </c>
      <c r="BA13" s="90">
        <f t="shared" si="5"/>
        <v>18.264313899639806</v>
      </c>
      <c r="BB13" s="293"/>
      <c r="BC13" s="66" t="s">
        <v>551</v>
      </c>
      <c r="BD13" s="93">
        <v>0.11</v>
      </c>
      <c r="BE13" s="93">
        <v>1.8</v>
      </c>
      <c r="BF13" s="93">
        <v>3000</v>
      </c>
      <c r="BG13" s="93">
        <v>1.054</v>
      </c>
      <c r="BH13" s="93">
        <v>0.1865</v>
      </c>
      <c r="BI13" s="93">
        <v>6.7999999999999996E-3</v>
      </c>
      <c r="BJ13" s="93">
        <v>2.8E-3</v>
      </c>
      <c r="BK13" s="63">
        <v>7.1740899999999993E-3</v>
      </c>
      <c r="BL13" s="93">
        <v>8.4699999999999998E-2</v>
      </c>
      <c r="BM13" s="94"/>
      <c r="BO13" s="63" t="s">
        <v>552</v>
      </c>
      <c r="BP13" s="104">
        <v>0</v>
      </c>
    </row>
    <row r="14" spans="1:71">
      <c r="B14" s="118"/>
      <c r="C14" s="58" t="str">
        <f>Implements77[[#This Row],[Implement type]]&amp;", "&amp;Implements77[[#This Row],[Width]]&amp;" "&amp;Implements77[[#This Row],[Width Unit]]&amp; ", per "&amp;Implements77[[#This Row],[Use basis]]</f>
        <v>Forage harvester, pull-type w/corn head, 7.5 Ft, per acre</v>
      </c>
      <c r="D14" s="74" t="s">
        <v>603</v>
      </c>
      <c r="E14" s="75">
        <v>7.5</v>
      </c>
      <c r="F14" s="74" t="s">
        <v>528</v>
      </c>
      <c r="G14" s="75">
        <v>3</v>
      </c>
      <c r="H14" s="74" t="s">
        <v>561</v>
      </c>
      <c r="I14" s="76">
        <v>94500</v>
      </c>
      <c r="J14" s="77">
        <v>0.1</v>
      </c>
      <c r="K14" s="291">
        <f t="shared" si="1"/>
        <v>105000</v>
      </c>
      <c r="L14" s="75">
        <v>12</v>
      </c>
      <c r="M14" s="75">
        <v>200</v>
      </c>
      <c r="N14" s="79">
        <f t="shared" si="2"/>
        <v>413.63636363636363</v>
      </c>
      <c r="O14" s="79" t="s">
        <v>809</v>
      </c>
      <c r="P14" s="75" t="s">
        <v>604</v>
      </c>
      <c r="Q14" s="75">
        <v>3.5</v>
      </c>
      <c r="R14" s="77">
        <v>0.65</v>
      </c>
      <c r="S14" s="77">
        <v>1.1100000000000001</v>
      </c>
      <c r="T14" s="75">
        <v>140</v>
      </c>
      <c r="U14"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0.39621371899420055</v>
      </c>
      <c r="V14" s="96">
        <f>Implements77[[#This Row],[TradeIn%]]*Implements77[[#This Row],[PriceL]]</f>
        <v>41602.440494391056</v>
      </c>
      <c r="W14" s="97">
        <f>(Implements77[[#This Row],[PriceP]]-Implements77[[#This Row],[TradeIn$]])/Implements77[[#This Row],[Life (yr)]]/Implements77[[#This Row],[Use (hr/yr)]]</f>
        <v>22.040649794003727</v>
      </c>
      <c r="X14" s="97">
        <f>((Implements77[[#This Row],[PriceP]]+Implements77[[#This Row],[TradeIn$]])/2*($BP$7+$BP$8+$BP$9)+Implements77[[#This Row],[Shed (ft^2)]]*$BP$12)/Implements77[[#This Row],[Use (hr/yr)]]</f>
        <v>30.791118233599573</v>
      </c>
      <c r="Y14" s="97">
        <f>Implements77[[#This Row],[PriceL]]*(VLOOKUP(Implements77[[#This Row],[ASABEtype]],$BC$6:$BM$52,2)*(Implements77[[#This Row],[Life (yr)]]*Implements77[[#This Row],[Use (hr/yr)]]/1000)^VLOOKUP(Implements77[[#This Row],[ASABEtype]],$BC$6:$BM$52,3))/Implements77[[#This Row],[Life (yr)]]/Implements77[[#This Row],[Use (hr/yr)]]</f>
        <v>26.632215917451891</v>
      </c>
      <c r="Z14" s="97">
        <f>Implements77[[#This Row],[Depr ($/hr)]]+Implements77[[#This Row],[OH ($/hr)]]</f>
        <v>52.831768027603303</v>
      </c>
      <c r="AA14" s="97">
        <f>(Implements77[[#This Row],[PriceP]]-Implements77[[#This Row],[TradeIn$]])/Implements77[[#This Row],[Life (yr)]]/Implements77[[#This Row],[Use (ac/yr)]]</f>
        <v>10.657017482814988</v>
      </c>
      <c r="AB14" s="97">
        <f>((Implements77[[#This Row],[PriceP]]+Implements77[[#This Row],[TradeIn$]])/2*($BP$7+$BP$8+$BP$9)+Implements77[[#This Row],[Shed (ft^2)]]*$BP$12)/Implements77[[#This Row],[Use (ac/yr)]]</f>
        <v>14.888013211850343</v>
      </c>
      <c r="AC14" s="292">
        <f>IF(Implements77[[#This Row],[Use basis]]=O86,Implements77[[#This Row],[Rep ($/hr)]],Implements77[[#This Row],[PriceL]]*(VLOOKUP(Implements77[[#This Row],[ASABEtype]],$BC$6:$BM$52,2)*(Implements77[[#This Row],[Life (yr)]]*Implements77[[#This Row],[Use (hr/yr)]]/1000)^VLOOKUP(Implements77[[#This Row],[ASABEtype]],$BC$6:$BM$52,3))/Implements77[[#This Row],[Life (yr)]]/Implements77[[#This Row],[Use (ac/yr)]])</f>
        <v>12.877115388658057</v>
      </c>
      <c r="AD14" s="60">
        <f>$BP$18/(Implements77[[#This Row],[Width]]*Implements77[[#This Row],[Speed]]*Implements77[[#This Row],[Efficiency]])</f>
        <v>0.48351648351648352</v>
      </c>
      <c r="AE14" s="83">
        <f>IF(Implements77[[#This Row],[Use basis]]=$O$78,Implements77[[#This Row],[Ownership costs ($/hr)]],SUM(Implements77[[#This Row],[Depr ($/ac)2]:[OH ($/ac)]]))</f>
        <v>25.545030694665328</v>
      </c>
      <c r="AF14" s="84">
        <v>37</v>
      </c>
      <c r="AG14" s="58" t="s">
        <v>708</v>
      </c>
      <c r="AH14" s="83"/>
      <c r="AI14" s="85" t="str">
        <f t="shared" si="3"/>
        <v>105 HP MFWD</v>
      </c>
      <c r="AJ14" s="86">
        <v>105</v>
      </c>
      <c r="AK14" s="75" t="s">
        <v>538</v>
      </c>
      <c r="AL14" s="76">
        <v>135000</v>
      </c>
      <c r="AM14" s="77">
        <v>0.1</v>
      </c>
      <c r="AN14" s="127">
        <f t="shared" si="4"/>
        <v>150000</v>
      </c>
      <c r="AO14" s="78">
        <v>12000</v>
      </c>
      <c r="AP14" s="271">
        <v>12</v>
      </c>
      <c r="AQ14" s="75">
        <v>450</v>
      </c>
      <c r="AR14" s="75">
        <v>4.3999999999999997E-2</v>
      </c>
      <c r="AS14" s="75" t="s">
        <v>539</v>
      </c>
      <c r="AT14" s="75">
        <v>127</v>
      </c>
      <c r="AU14"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0.29697993700208086</v>
      </c>
      <c r="AV14" s="88">
        <f>Power202599[[#This Row],[TradeIn%]]*Power202599[[#This Row],[PriceL]]</f>
        <v>44546.990550312126</v>
      </c>
      <c r="AW14" s="90">
        <f>(Power202599[[#This Row],[PriceP]]-Power202599[[#This Row],[TradeIn$]])/Power202599[[#This Row],[Life (yr)]]/Power202599[[#This Row],[Use (hr/yr)]]</f>
        <v>16.750557305497754</v>
      </c>
      <c r="AX14" s="298">
        <f>((Power202599[[#This Row],[PriceP]]+Power202599[[#This Row],[TradeIn$]])/2*($BP$7+$BP$8+$BP$9)+Power202599[[#This Row],[Shed (ft^2)]]*$BP$12)/Power202599[[#This Row],[Use (hr/yr)]]</f>
        <v>17.928989200385058</v>
      </c>
      <c r="AY14"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5.5515000000000008</v>
      </c>
      <c r="AZ14" s="91">
        <f>Power202599[[#This Row],[Fuel (gal/hph)]]*Power202599[[#This Row],[HP]]</f>
        <v>4.62</v>
      </c>
      <c r="BA14" s="90">
        <f t="shared" si="5"/>
        <v>34.679546505882811</v>
      </c>
      <c r="BB14" s="293"/>
      <c r="BC14" s="66" t="s">
        <v>554</v>
      </c>
      <c r="BD14" s="93">
        <v>0.63</v>
      </c>
      <c r="BE14" s="93">
        <v>1.3</v>
      </c>
      <c r="BF14" s="93">
        <v>1200</v>
      </c>
      <c r="BG14" s="93">
        <v>0.86350000000000005</v>
      </c>
      <c r="BH14" s="93">
        <v>0.1288</v>
      </c>
      <c r="BI14" s="93">
        <v>0</v>
      </c>
      <c r="BJ14" s="93">
        <v>1.6999999999999999E-3</v>
      </c>
      <c r="BK14" s="63">
        <v>2.4617610000000005E-2</v>
      </c>
      <c r="BL14" s="93">
        <v>0.15690000000000001</v>
      </c>
      <c r="BM14" s="94"/>
      <c r="BO14" s="63" t="s">
        <v>776</v>
      </c>
      <c r="BP14" s="105">
        <v>116</v>
      </c>
    </row>
    <row r="15" spans="1:71">
      <c r="B15" s="118"/>
      <c r="C15" s="58" t="str">
        <f>Implements77[[#This Row],[Implement type]]&amp;", "&amp;Implements77[[#This Row],[Width]]&amp;" "&amp;Implements77[[#This Row],[Width Unit]]&amp; ", per "&amp;Implements77[[#This Row],[Use basis]]</f>
        <v>Forage harvester, pull-type w/pickup head, 12 Ft, per acre</v>
      </c>
      <c r="D15" s="74" t="s">
        <v>606</v>
      </c>
      <c r="E15" s="75">
        <v>12</v>
      </c>
      <c r="F15" s="74" t="s">
        <v>528</v>
      </c>
      <c r="G15" s="75"/>
      <c r="H15" s="74"/>
      <c r="I15" s="76">
        <v>83000</v>
      </c>
      <c r="J15" s="77">
        <v>0.1</v>
      </c>
      <c r="K15" s="291">
        <f t="shared" si="1"/>
        <v>92222.222222222219</v>
      </c>
      <c r="L15" s="75">
        <v>12</v>
      </c>
      <c r="M15" s="75">
        <v>200</v>
      </c>
      <c r="N15" s="79">
        <f t="shared" si="2"/>
        <v>661.81818181818187</v>
      </c>
      <c r="O15" s="79" t="s">
        <v>809</v>
      </c>
      <c r="P15" s="75" t="s">
        <v>604</v>
      </c>
      <c r="Q15" s="75">
        <v>3.5</v>
      </c>
      <c r="R15" s="77">
        <v>0.65</v>
      </c>
      <c r="S15" s="77">
        <v>1.1100000000000001</v>
      </c>
      <c r="T15" s="75">
        <v>140</v>
      </c>
      <c r="U15"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0.39621371899420055</v>
      </c>
      <c r="V15" s="96">
        <f>Implements77[[#This Row],[TradeIn%]]*Implements77[[#This Row],[PriceL]]</f>
        <v>36539.709640576271</v>
      </c>
      <c r="W15" s="97">
        <f>(Implements77[[#This Row],[PriceP]]-Implements77[[#This Row],[TradeIn$]])/Implements77[[#This Row],[Life (yr)]]/Implements77[[#This Row],[Use (hr/yr)]]</f>
        <v>19.358454316426553</v>
      </c>
      <c r="X15" s="97">
        <f>((Implements77[[#This Row],[PriceP]]+Implements77[[#This Row],[TradeIn$]])/2*($BP$7+$BP$8+$BP$9)+Implements77[[#This Row],[Shed (ft^2)]]*$BP$12)/Implements77[[#This Row],[Use (hr/yr)]]</f>
        <v>27.12661403219305</v>
      </c>
      <c r="Y15" s="97">
        <f>Implements77[[#This Row],[PriceL]]*(VLOOKUP(Implements77[[#This Row],[ASABEtype]],$BC$6:$BM$52,2)*(Implements77[[#This Row],[Life (yr)]]*Implements77[[#This Row],[Use (hr/yr)]]/1000)^VLOOKUP(Implements77[[#This Row],[ASABEtype]],$BC$6:$BM$52,3))/Implements77[[#This Row],[Life (yr)]]/Implements77[[#This Row],[Use (hr/yr)]]</f>
        <v>23.391258424851927</v>
      </c>
      <c r="Z15" s="97">
        <f>Implements77[[#This Row],[Depr ($/hr)]]+Implements77[[#This Row],[OH ($/hr)]]</f>
        <v>46.485068348619606</v>
      </c>
      <c r="AA15" s="97">
        <f>(Implements77[[#This Row],[PriceP]]-Implements77[[#This Row],[TradeIn$]])/Implements77[[#This Row],[Life (yr)]]/Implements77[[#This Row],[Use (ac/yr)]]</f>
        <v>5.8500823483706608</v>
      </c>
      <c r="AB15" s="97">
        <f>((Implements77[[#This Row],[PriceP]]+Implements77[[#This Row],[TradeIn$]])/2*($BP$7+$BP$8+$BP$9)+Implements77[[#This Row],[Shed (ft^2)]]*$BP$12)/Implements77[[#This Row],[Use (ac/yr)]]</f>
        <v>8.1976031415968009</v>
      </c>
      <c r="AC15" s="292">
        <f>IF(Implements77[[#This Row],[Use basis]]=O87,Implements77[[#This Row],[Rep ($/hr)]],Implements77[[#This Row],[PriceL]]*(VLOOKUP(Implements77[[#This Row],[ASABEtype]],$BC$6:$BM$52,2)*(Implements77[[#This Row],[Life (yr)]]*Implements77[[#This Row],[Use (hr/yr)]]/1000)^VLOOKUP(Implements77[[#This Row],[ASABEtype]],$BC$6:$BM$52,3))/Implements77[[#This Row],[Life (yr)]]/Implements77[[#This Row],[Use (ac/yr)]])</f>
        <v>7.0687868866310763</v>
      </c>
      <c r="AD15" s="60">
        <f>$BP$18/(Implements77[[#This Row],[Width]]*Implements77[[#This Row],[Speed]]*Implements77[[#This Row],[Efficiency]])</f>
        <v>0.30219780219780218</v>
      </c>
      <c r="AE15" s="83">
        <f>IF(Implements77[[#This Row],[Use basis]]=$O$78,Implements77[[#This Row],[Ownership costs ($/hr)]],SUM(Implements77[[#This Row],[Depr ($/ac)2]:[OH ($/ac)]]))</f>
        <v>14.047685489967462</v>
      </c>
      <c r="AF15" s="84">
        <v>38</v>
      </c>
      <c r="AG15" s="58" t="s">
        <v>708</v>
      </c>
      <c r="AH15" s="83"/>
      <c r="AI15" s="85" t="str">
        <f>CONCATENATE(AJ15&amp;" "&amp;AK15)</f>
        <v>130 HP MFWD</v>
      </c>
      <c r="AJ15" s="86">
        <v>130</v>
      </c>
      <c r="AK15" s="75" t="s">
        <v>538</v>
      </c>
      <c r="AL15" s="76">
        <v>185000</v>
      </c>
      <c r="AM15" s="77">
        <v>0.1</v>
      </c>
      <c r="AN15" s="127">
        <f>AL15/(1-AM15)</f>
        <v>205555.55555555556</v>
      </c>
      <c r="AO15" s="78">
        <v>16000</v>
      </c>
      <c r="AP15" s="271">
        <v>12</v>
      </c>
      <c r="AQ15" s="75">
        <v>450</v>
      </c>
      <c r="AR15" s="75">
        <v>4.3999999999999997E-2</v>
      </c>
      <c r="AS15" s="75" t="s">
        <v>539</v>
      </c>
      <c r="AT15" s="75">
        <v>130</v>
      </c>
      <c r="AU15"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0.29697993700208086</v>
      </c>
      <c r="AV15" s="88">
        <f>Power202599[[#This Row],[TradeIn%]]*Power202599[[#This Row],[PriceL]]</f>
        <v>61045.875939316626</v>
      </c>
      <c r="AW15" s="90">
        <f>(Power202599[[#This Row],[PriceP]]-Power202599[[#This Row],[TradeIn$]])/Power202599[[#This Row],[Life (yr)]]/Power202599[[#This Row],[Use (hr/yr)]]</f>
        <v>22.954467418645066</v>
      </c>
      <c r="AX15" s="298">
        <f>((Power202599[[#This Row],[PriceP]]+Power202599[[#This Row],[TradeIn$]])/2*($BP$7+$BP$8+$BP$9)+Power202599[[#This Row],[Shed (ft^2)]]*$BP$12)/Power202599[[#This Row],[Use (hr/yr)]]</f>
        <v>24.4745077233916</v>
      </c>
      <c r="AY15"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7.4090000000000007</v>
      </c>
      <c r="AZ15" s="91">
        <f>Power202599[[#This Row],[Fuel (gal/hph)]]*Power202599[[#This Row],[HP]]</f>
        <v>5.72</v>
      </c>
      <c r="BA15" s="90">
        <f t="shared" si="5"/>
        <v>47.428975142036663</v>
      </c>
      <c r="BB15" s="293"/>
      <c r="BC15" s="66" t="s">
        <v>550</v>
      </c>
      <c r="BD15" s="93">
        <v>0.27</v>
      </c>
      <c r="BE15" s="93">
        <v>1.4</v>
      </c>
      <c r="BF15" s="93">
        <v>2000</v>
      </c>
      <c r="BG15" s="93">
        <v>0.69269999999999998</v>
      </c>
      <c r="BH15" s="93">
        <v>7.0300000000000001E-2</v>
      </c>
      <c r="BI15" s="93">
        <v>0</v>
      </c>
      <c r="BJ15" s="93">
        <v>1.1999999999999999E-3</v>
      </c>
      <c r="BK15" s="63">
        <v>1.4957290000000002E-2</v>
      </c>
      <c r="BL15" s="93">
        <v>0.12230000000000001</v>
      </c>
      <c r="BM15" s="94"/>
      <c r="BO15" s="58" t="s">
        <v>777</v>
      </c>
      <c r="BP15" s="106">
        <v>124.92</v>
      </c>
    </row>
    <row r="16" spans="1:71">
      <c r="B16" s="118"/>
      <c r="C16" s="58" t="str">
        <f>Implements77[[#This Row],[Implement type]]&amp;", "&amp;Implements77[[#This Row],[Width]]&amp;" "&amp;Implements77[[#This Row],[Width Unit]]&amp; ", per "&amp;Implements77[[#This Row],[Use basis]]</f>
        <v>Forage harvester, self-prop corn head, 15 Ft, per acre</v>
      </c>
      <c r="D16" s="100" t="s">
        <v>607</v>
      </c>
      <c r="E16" s="75">
        <v>15</v>
      </c>
      <c r="F16" s="74" t="s">
        <v>528</v>
      </c>
      <c r="G16" s="75">
        <v>6</v>
      </c>
      <c r="H16" s="74" t="s">
        <v>561</v>
      </c>
      <c r="I16" s="76">
        <v>107500</v>
      </c>
      <c r="J16" s="77">
        <v>0.1</v>
      </c>
      <c r="K16" s="291">
        <f t="shared" si="1"/>
        <v>119444.44444444444</v>
      </c>
      <c r="L16" s="75">
        <v>12</v>
      </c>
      <c r="M16" s="75">
        <v>200</v>
      </c>
      <c r="N16" s="79">
        <f t="shared" si="2"/>
        <v>1018.1818181818181</v>
      </c>
      <c r="O16" s="79" t="s">
        <v>809</v>
      </c>
      <c r="P16" s="75" t="s">
        <v>563</v>
      </c>
      <c r="Q16" s="75">
        <v>4</v>
      </c>
      <c r="R16" s="77">
        <v>0.7</v>
      </c>
      <c r="S16" s="77">
        <v>1.1100000000000001</v>
      </c>
      <c r="T16" s="75">
        <v>300</v>
      </c>
      <c r="U16"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0.39621371899420055</v>
      </c>
      <c r="V16" s="96">
        <f>Implements77[[#This Row],[TradeIn%]]*Implements77[[#This Row],[PriceL]]</f>
        <v>47325.527546529505</v>
      </c>
      <c r="W16" s="97">
        <f>(Implements77[[#This Row],[PriceP]]-Implements77[[#This Row],[TradeIn$]])/Implements77[[#This Row],[Life (yr)]]/Implements77[[#This Row],[Use (hr/yr)]]</f>
        <v>25.072696855612708</v>
      </c>
      <c r="X16" s="97">
        <f>((Implements77[[#This Row],[PriceP]]+Implements77[[#This Row],[TradeIn$]])/2*($BP$7+$BP$8+$BP$9)+Implements77[[#This Row],[Shed (ft^2)]]*$BP$12)/Implements77[[#This Row],[Use (hr/yr)]]</f>
        <v>35.708976414417265</v>
      </c>
      <c r="Y16" s="97">
        <f>Implements77[[#This Row],[PriceL]]*(VLOOKUP(Implements77[[#This Row],[ASABEtype]],$BC$6:$BM$52,2)*(Implements77[[#This Row],[Life (yr)]]*Implements77[[#This Row],[Use (hr/yr)]]/1000)^VLOOKUP(Implements77[[#This Row],[ASABEtype]],$BC$6:$BM$52,3))/Implements77[[#This Row],[Life (yr)]]/Implements77[[#This Row],[Use (hr/yr)]]</f>
        <v>8.6</v>
      </c>
      <c r="Z16" s="97">
        <f>Implements77[[#This Row],[Depr ($/hr)]]+Implements77[[#This Row],[OH ($/hr)]]</f>
        <v>60.78167327002997</v>
      </c>
      <c r="AA16" s="97">
        <f>(Implements77[[#This Row],[PriceP]]-Implements77[[#This Row],[TradeIn$]])/Implements77[[#This Row],[Life (yr)]]/Implements77[[#This Row],[Use (ac/yr)]]</f>
        <v>4.9249940252096396</v>
      </c>
      <c r="AB16" s="97">
        <f>((Implements77[[#This Row],[PriceP]]+Implements77[[#This Row],[TradeIn$]])/2*($BP$7+$BP$8+$BP$9)+Implements77[[#This Row],[Shed (ft^2)]]*$BP$12)/Implements77[[#This Row],[Use (ac/yr)]]</f>
        <v>7.0142632242605352</v>
      </c>
      <c r="AC16" s="292">
        <f>IF(Implements77[[#This Row],[Use basis]]=O88,Implements77[[#This Row],[Rep ($/hr)]],Implements77[[#This Row],[PriceL]]*(VLOOKUP(Implements77[[#This Row],[ASABEtype]],$BC$6:$BM$52,2)*(Implements77[[#This Row],[Life (yr)]]*Implements77[[#This Row],[Use (hr/yr)]]/1000)^VLOOKUP(Implements77[[#This Row],[ASABEtype]],$BC$6:$BM$52,3))/Implements77[[#This Row],[Life (yr)]]/Implements77[[#This Row],[Use (ac/yr)]])</f>
        <v>1.6892857142857141</v>
      </c>
      <c r="AD16" s="60">
        <f>$BP$18/(Implements77[[#This Row],[Width]]*Implements77[[#This Row],[Speed]]*Implements77[[#This Row],[Efficiency]])</f>
        <v>0.19642857142857142</v>
      </c>
      <c r="AE16" s="83">
        <f>IF(Implements77[[#This Row],[Use basis]]=$O$78,Implements77[[#This Row],[Ownership costs ($/hr)]],SUM(Implements77[[#This Row],[Depr ($/ac)2]:[OH ($/ac)]]))</f>
        <v>11.939257249470174</v>
      </c>
      <c r="AF16" s="84">
        <v>39</v>
      </c>
      <c r="AG16" s="58" t="s">
        <v>708</v>
      </c>
      <c r="AH16" s="83"/>
      <c r="AI16" s="85" t="str">
        <f t="shared" si="3"/>
        <v>160 HP MFWD</v>
      </c>
      <c r="AJ16" s="86">
        <v>160</v>
      </c>
      <c r="AK16" s="75" t="s">
        <v>538</v>
      </c>
      <c r="AL16" s="76">
        <v>260000</v>
      </c>
      <c r="AM16" s="77">
        <v>0.1</v>
      </c>
      <c r="AN16" s="127">
        <f t="shared" si="4"/>
        <v>288888.88888888888</v>
      </c>
      <c r="AO16" s="78">
        <v>16000</v>
      </c>
      <c r="AP16" s="271">
        <v>12</v>
      </c>
      <c r="AQ16" s="75">
        <v>500</v>
      </c>
      <c r="AR16" s="75">
        <v>4.3999999999999997E-2</v>
      </c>
      <c r="AS16" s="75" t="s">
        <v>539</v>
      </c>
      <c r="AT16" s="75">
        <v>200</v>
      </c>
      <c r="AU16"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0.29275619122607144</v>
      </c>
      <c r="AV16" s="88">
        <f>Power202599[[#This Row],[TradeIn%]]*Power202599[[#This Row],[PriceL]]</f>
        <v>84574.010798642863</v>
      </c>
      <c r="AW16" s="90">
        <f>(Power202599[[#This Row],[PriceP]]-Power202599[[#This Row],[TradeIn$]])/Power202599[[#This Row],[Life (yr)]]/Power202599[[#This Row],[Use (hr/yr)]]</f>
        <v>29.237664866892853</v>
      </c>
      <c r="AX16" s="298">
        <f>((Power202599[[#This Row],[PriceP]]+Power202599[[#This Row],[TradeIn$]])/2*($BP$7+$BP$8+$BP$9)+Power202599[[#This Row],[Shed (ft^2)]]*$BP$12)/Power202599[[#This Row],[Use (hr/yr)]]</f>
        <v>30.882487540945924</v>
      </c>
      <c r="AY16"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10.954666666666666</v>
      </c>
      <c r="AZ16" s="91">
        <f>Power202599[[#This Row],[Fuel (gal/hph)]]*Power202599[[#This Row],[HP]]</f>
        <v>7.0399999999999991</v>
      </c>
      <c r="BA16" s="90">
        <f t="shared" si="5"/>
        <v>60.120152407838773</v>
      </c>
      <c r="BB16" s="293"/>
      <c r="BC16" s="66" t="s">
        <v>557</v>
      </c>
      <c r="BD16" s="93">
        <v>0.22</v>
      </c>
      <c r="BE16" s="93">
        <v>1.8</v>
      </c>
      <c r="BF16" s="93">
        <v>1500</v>
      </c>
      <c r="BG16" s="93">
        <v>0.65290000000000004</v>
      </c>
      <c r="BH16" s="93">
        <v>0.15110000000000001</v>
      </c>
      <c r="BI16" s="93">
        <v>0</v>
      </c>
      <c r="BJ16" s="93">
        <v>7.7999999999999996E-3</v>
      </c>
      <c r="BK16" s="63">
        <v>1.525225E-2</v>
      </c>
      <c r="BL16" s="93">
        <v>0.1235</v>
      </c>
      <c r="BM16" s="94"/>
      <c r="BO16" s="58" t="s">
        <v>558</v>
      </c>
      <c r="BP16" s="106">
        <v>68.61</v>
      </c>
    </row>
    <row r="17" spans="2:68">
      <c r="B17" s="119"/>
      <c r="C17" s="58" t="str">
        <f>Implements77[[#This Row],[Implement type]]&amp;", "&amp;Implements77[[#This Row],[Width]]&amp;" "&amp;Implements77[[#This Row],[Width Unit]]&amp; ", per "&amp;Implements77[[#This Row],[Use basis]]</f>
        <v>Forage harvester, self-prop corn head, 20 Ft Folding, per acre</v>
      </c>
      <c r="D17" s="100" t="s">
        <v>607</v>
      </c>
      <c r="E17" s="75">
        <v>20</v>
      </c>
      <c r="F17" s="74" t="s">
        <v>672</v>
      </c>
      <c r="G17" s="75">
        <v>8</v>
      </c>
      <c r="H17" s="74" t="s">
        <v>561</v>
      </c>
      <c r="I17" s="76">
        <v>141000</v>
      </c>
      <c r="J17" s="77">
        <v>0.1</v>
      </c>
      <c r="K17" s="291">
        <f t="shared" si="1"/>
        <v>156666.66666666666</v>
      </c>
      <c r="L17" s="75">
        <v>12</v>
      </c>
      <c r="M17" s="75">
        <v>200</v>
      </c>
      <c r="N17" s="79">
        <f t="shared" si="2"/>
        <v>1357.5757575757575</v>
      </c>
      <c r="O17" s="79" t="s">
        <v>809</v>
      </c>
      <c r="P17" s="75" t="s">
        <v>563</v>
      </c>
      <c r="Q17" s="75">
        <v>4</v>
      </c>
      <c r="R17" s="77">
        <v>0.7</v>
      </c>
      <c r="S17" s="77">
        <v>1.1100000000000001</v>
      </c>
      <c r="T17" s="75">
        <v>300</v>
      </c>
      <c r="U17"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0.39621371899420055</v>
      </c>
      <c r="V17" s="96">
        <f>Implements77[[#This Row],[TradeIn%]]*Implements77[[#This Row],[PriceL]]</f>
        <v>62073.482642424751</v>
      </c>
      <c r="W17" s="97">
        <f>(Implements77[[#This Row],[PriceP]]-Implements77[[#This Row],[TradeIn$]])/Implements77[[#This Row],[Life (yr)]]/Implements77[[#This Row],[Use (hr/yr)]]</f>
        <v>32.886048898989685</v>
      </c>
      <c r="X17" s="97">
        <f>((Implements77[[#This Row],[PriceP]]+Implements77[[#This Row],[TradeIn$]])/2*($BP$7+$BP$8+$BP$9)+Implements77[[#This Row],[Shed (ft^2)]]*$BP$12)/Implements77[[#This Row],[Use (hr/yr)]]</f>
        <v>46.383836479384087</v>
      </c>
      <c r="Y17" s="97">
        <f>Implements77[[#This Row],[PriceL]]*(VLOOKUP(Implements77[[#This Row],[ASABEtype]],$BC$6:$BM$52,2)*(Implements77[[#This Row],[Life (yr)]]*Implements77[[#This Row],[Use (hr/yr)]]/1000)^VLOOKUP(Implements77[[#This Row],[ASABEtype]],$BC$6:$BM$52,3))/Implements77[[#This Row],[Life (yr)]]/Implements77[[#This Row],[Use (hr/yr)]]</f>
        <v>11.279999999999998</v>
      </c>
      <c r="Z17" s="97">
        <f>Implements77[[#This Row],[Depr ($/hr)]]+Implements77[[#This Row],[OH ($/hr)]]</f>
        <v>79.269885378373772</v>
      </c>
      <c r="AA17" s="97">
        <f>(Implements77[[#This Row],[PriceP]]-Implements77[[#This Row],[TradeIn$]])/Implements77[[#This Row],[Life (yr)]]/Implements77[[#This Row],[Use (ac/yr)]]</f>
        <v>4.8448197038690166</v>
      </c>
      <c r="AB17" s="97">
        <f>((Implements77[[#This Row],[PriceP]]+Implements77[[#This Row],[TradeIn$]])/2*($BP$7+$BP$8+$BP$9)+Implements77[[#This Row],[Shed (ft^2)]]*$BP$12)/Implements77[[#This Row],[Use (ac/yr)]]</f>
        <v>6.8333330527664069</v>
      </c>
      <c r="AC17" s="292">
        <f>IF(Implements77[[#This Row],[Use basis]]=O89,Implements77[[#This Row],[Rep ($/hr)]],Implements77[[#This Row],[PriceL]]*(VLOOKUP(Implements77[[#This Row],[ASABEtype]],$BC$6:$BM$52,2)*(Implements77[[#This Row],[Life (yr)]]*Implements77[[#This Row],[Use (hr/yr)]]/1000)^VLOOKUP(Implements77[[#This Row],[ASABEtype]],$BC$6:$BM$52,3))/Implements77[[#This Row],[Life (yr)]]/Implements77[[#This Row],[Use (ac/yr)]])</f>
        <v>1.661785714285714</v>
      </c>
      <c r="AD17" s="60">
        <f>$BP$18/(Implements77[[#This Row],[Width]]*Implements77[[#This Row],[Speed]]*Implements77[[#This Row],[Efficiency]])</f>
        <v>0.14732142857142858</v>
      </c>
      <c r="AE17" s="83">
        <f>IF(Implements77[[#This Row],[Use basis]]=$O$78,Implements77[[#This Row],[Ownership costs ($/hr)]],SUM(Implements77[[#This Row],[Depr ($/ac)2]:[OH ($/ac)]]))</f>
        <v>11.678152756635424</v>
      </c>
      <c r="AF17" s="84">
        <v>40</v>
      </c>
      <c r="AG17" s="58" t="s">
        <v>708</v>
      </c>
      <c r="AH17" s="83"/>
      <c r="AI17" s="85" t="str">
        <f t="shared" si="3"/>
        <v>200 HP MFWD</v>
      </c>
      <c r="AJ17" s="86">
        <v>200</v>
      </c>
      <c r="AK17" s="75" t="s">
        <v>538</v>
      </c>
      <c r="AL17" s="76">
        <v>325000</v>
      </c>
      <c r="AM17" s="77">
        <v>0.1</v>
      </c>
      <c r="AN17" s="127">
        <f t="shared" si="4"/>
        <v>361111.11111111112</v>
      </c>
      <c r="AO17" s="78">
        <v>16000</v>
      </c>
      <c r="AP17" s="271">
        <v>12</v>
      </c>
      <c r="AQ17" s="75">
        <v>500</v>
      </c>
      <c r="AR17" s="75">
        <v>4.3999999999999997E-2</v>
      </c>
      <c r="AS17" s="75" t="s">
        <v>539</v>
      </c>
      <c r="AT17" s="75">
        <v>210</v>
      </c>
      <c r="AU17"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0.29275619122607144</v>
      </c>
      <c r="AV17" s="88">
        <f>Power202599[[#This Row],[TradeIn%]]*Power202599[[#This Row],[PriceL]]</f>
        <v>105717.51349830358</v>
      </c>
      <c r="AW17" s="90">
        <f>(Power202599[[#This Row],[PriceP]]-Power202599[[#This Row],[TradeIn$]])/Power202599[[#This Row],[Life (yr)]]/Power202599[[#This Row],[Use (hr/yr)]]</f>
        <v>36.547081083616064</v>
      </c>
      <c r="AX17" s="298">
        <f>((Power202599[[#This Row],[PriceP]]+Power202599[[#This Row],[TradeIn$]])/2*($BP$7+$BP$8+$BP$9)+Power202599[[#This Row],[Shed (ft^2)]]*$BP$12)/Power202599[[#This Row],[Use (hr/yr)]]</f>
        <v>38.525571909129198</v>
      </c>
      <c r="AY17"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13.693333333333333</v>
      </c>
      <c r="AZ17" s="91">
        <f>Power202599[[#This Row],[Fuel (gal/hph)]]*Power202599[[#This Row],[HP]]</f>
        <v>8.7999999999999989</v>
      </c>
      <c r="BA17" s="90">
        <f t="shared" si="5"/>
        <v>75.072652992745262</v>
      </c>
      <c r="BB17" s="293"/>
      <c r="BC17" s="66" t="s">
        <v>559</v>
      </c>
      <c r="BD17" s="93">
        <v>0.15</v>
      </c>
      <c r="BE17" s="93">
        <v>1.6</v>
      </c>
      <c r="BF17" s="93">
        <v>2500</v>
      </c>
      <c r="BG17" s="93">
        <v>0.65290000000000004</v>
      </c>
      <c r="BH17" s="93">
        <v>0.15110000000000001</v>
      </c>
      <c r="BI17" s="93">
        <v>0</v>
      </c>
      <c r="BJ17" s="93">
        <v>7.7999999999999996E-3</v>
      </c>
      <c r="BK17" s="63">
        <v>1.525225E-2</v>
      </c>
      <c r="BL17" s="93">
        <v>0.1235</v>
      </c>
      <c r="BM17" s="94"/>
      <c r="BO17" s="63" t="s">
        <v>778</v>
      </c>
      <c r="BP17" s="107">
        <f>BP14*BP16/BP15</f>
        <v>63.71085494716619</v>
      </c>
    </row>
    <row r="18" spans="2:68">
      <c r="C18" s="58" t="str">
        <f>Implements77[[#This Row],[Implement type]]&amp;", "&amp;Implements77[[#This Row],[Width]]&amp;" "&amp;Implements77[[#This Row],[Width Unit]]&amp; ", per "&amp;Implements77[[#This Row],[Use basis]]</f>
        <v>Forage harvester, self-prop pickup head (2X windrows), 24 Ft Folding, per acre</v>
      </c>
      <c r="D18" s="74" t="s">
        <v>611</v>
      </c>
      <c r="E18" s="75">
        <v>24</v>
      </c>
      <c r="F18" s="74" t="s">
        <v>672</v>
      </c>
      <c r="G18" s="75"/>
      <c r="H18" s="74"/>
      <c r="I18" s="76">
        <v>35000</v>
      </c>
      <c r="J18" s="77">
        <v>0.1</v>
      </c>
      <c r="K18" s="291">
        <f t="shared" si="1"/>
        <v>38888.888888888891</v>
      </c>
      <c r="L18" s="75">
        <v>12</v>
      </c>
      <c r="M18" s="75">
        <v>200</v>
      </c>
      <c r="N18" s="79">
        <f t="shared" si="2"/>
        <v>1629.0909090909088</v>
      </c>
      <c r="O18" s="79" t="s">
        <v>809</v>
      </c>
      <c r="P18" s="75" t="s">
        <v>563</v>
      </c>
      <c r="Q18" s="75">
        <v>4</v>
      </c>
      <c r="R18" s="77">
        <v>0.7</v>
      </c>
      <c r="S18" s="77">
        <v>1.1100000000000001</v>
      </c>
      <c r="T18" s="75">
        <v>300</v>
      </c>
      <c r="U18"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0.39621371899420055</v>
      </c>
      <c r="V18" s="96">
        <f>Implements77[[#This Row],[TradeIn%]]*Implements77[[#This Row],[PriceL]]</f>
        <v>15408.311294218911</v>
      </c>
      <c r="W18" s="97">
        <f>(Implements77[[#This Row],[PriceP]]-Implements77[[#This Row],[TradeIn$]])/Implements77[[#This Row],[Life (yr)]]/Implements77[[#This Row],[Use (hr/yr)]]</f>
        <v>8.1632036274087874</v>
      </c>
      <c r="X18" s="97">
        <f>((Implements77[[#This Row],[PriceP]]+Implements77[[#This Row],[TradeIn$]])/2*($BP$7+$BP$8+$BP$9)+Implements77[[#This Row],[Shed (ft^2)]]*$BP$12)/Implements77[[#This Row],[Use (hr/yr)]]</f>
        <v>12.606667318593544</v>
      </c>
      <c r="Y18" s="97">
        <f>Implements77[[#This Row],[PriceL]]*(VLOOKUP(Implements77[[#This Row],[ASABEtype]],$BC$6:$BM$52,2)*(Implements77[[#This Row],[Life (yr)]]*Implements77[[#This Row],[Use (hr/yr)]]/1000)^VLOOKUP(Implements77[[#This Row],[ASABEtype]],$BC$6:$BM$52,3))/Implements77[[#This Row],[Life (yr)]]/Implements77[[#This Row],[Use (hr/yr)]]</f>
        <v>2.8</v>
      </c>
      <c r="Z18" s="97">
        <f>Implements77[[#This Row],[Depr ($/hr)]]+Implements77[[#This Row],[OH ($/hr)]]</f>
        <v>20.769870946002332</v>
      </c>
      <c r="AA18" s="97">
        <f>(Implements77[[#This Row],[PriceP]]-Implements77[[#This Row],[TradeIn$]])/Implements77[[#This Row],[Life (yr)]]/Implements77[[#This Row],[Use (ac/yr)]]</f>
        <v>1.0021790167577755</v>
      </c>
      <c r="AB18" s="97">
        <f>((Implements77[[#This Row],[PriceP]]+Implements77[[#This Row],[TradeIn$]])/2*($BP$7+$BP$8+$BP$9)+Implements77[[#This Row],[Shed (ft^2)]]*$BP$12)/Implements77[[#This Row],[Use (ac/yr)]]</f>
        <v>1.5476935324166186</v>
      </c>
      <c r="AC18" s="292">
        <f>IF(Implements77[[#This Row],[Use basis]]=O90,Implements77[[#This Row],[Rep ($/hr)]],Implements77[[#This Row],[PriceL]]*(VLOOKUP(Implements77[[#This Row],[ASABEtype]],$BC$6:$BM$52,2)*(Implements77[[#This Row],[Life (yr)]]*Implements77[[#This Row],[Use (hr/yr)]]/1000)^VLOOKUP(Implements77[[#This Row],[ASABEtype]],$BC$6:$BM$52,3))/Implements77[[#This Row],[Life (yr)]]/Implements77[[#This Row],[Use (ac/yr)]])</f>
        <v>0.34375000000000006</v>
      </c>
      <c r="AD18" s="60">
        <f>$BP$18/(Implements77[[#This Row],[Width]]*Implements77[[#This Row],[Speed]]*Implements77[[#This Row],[Efficiency]])</f>
        <v>0.12276785714285716</v>
      </c>
      <c r="AE18" s="83">
        <f>IF(Implements77[[#This Row],[Use basis]]=$O$78,Implements77[[#This Row],[Ownership costs ($/hr)]],SUM(Implements77[[#This Row],[Depr ($/ac)2]:[OH ($/ac)]]))</f>
        <v>2.5498725491743941</v>
      </c>
      <c r="AF18" s="84">
        <v>42</v>
      </c>
      <c r="AG18" s="58" t="s">
        <v>708</v>
      </c>
      <c r="AH18" s="83"/>
      <c r="AI18" s="85" t="str">
        <f t="shared" si="3"/>
        <v>280 HP MFWD</v>
      </c>
      <c r="AJ18" s="86">
        <v>280</v>
      </c>
      <c r="AK18" s="75" t="s">
        <v>538</v>
      </c>
      <c r="AL18" s="76">
        <v>360000</v>
      </c>
      <c r="AM18" s="77">
        <v>0.1</v>
      </c>
      <c r="AN18" s="127">
        <f t="shared" si="4"/>
        <v>400000</v>
      </c>
      <c r="AO18" s="78">
        <v>16000</v>
      </c>
      <c r="AP18" s="271">
        <v>12</v>
      </c>
      <c r="AQ18" s="75">
        <v>500</v>
      </c>
      <c r="AR18" s="75">
        <v>4.3999999999999997E-2</v>
      </c>
      <c r="AS18" s="75" t="s">
        <v>539</v>
      </c>
      <c r="AT18" s="75">
        <v>250</v>
      </c>
      <c r="AU18"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0.29275619122607144</v>
      </c>
      <c r="AV18" s="88">
        <f>Power202599[[#This Row],[TradeIn%]]*Power202599[[#This Row],[PriceL]]</f>
        <v>117102.47649042857</v>
      </c>
      <c r="AW18" s="90">
        <f>(Power202599[[#This Row],[PriceP]]-Power202599[[#This Row],[TradeIn$]])/Power202599[[#This Row],[Life (yr)]]/Power202599[[#This Row],[Use (hr/yr)]]</f>
        <v>40.482920584928571</v>
      </c>
      <c r="AX18" s="298">
        <f>((Power202599[[#This Row],[PriceP]]+Power202599[[#This Row],[TradeIn$]])/2*($BP$7+$BP$8+$BP$9)+Power202599[[#This Row],[Shed (ft^2)]]*$BP$12)/Power202599[[#This Row],[Use (hr/yr)]]</f>
        <v>42.70817865098546</v>
      </c>
      <c r="AY18"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16.003999999999998</v>
      </c>
      <c r="AZ18" s="91">
        <f>Power202599[[#This Row],[Fuel (gal/hph)]]*Power202599[[#This Row],[HP]]</f>
        <v>12.319999999999999</v>
      </c>
      <c r="BA18" s="90">
        <f t="shared" si="5"/>
        <v>83.191099235914038</v>
      </c>
      <c r="BB18" s="293"/>
      <c r="BC18" s="66" t="s">
        <v>563</v>
      </c>
      <c r="BD18" s="93">
        <v>0.03</v>
      </c>
      <c r="BE18" s="93">
        <v>2</v>
      </c>
      <c r="BF18" s="93">
        <v>4000</v>
      </c>
      <c r="BG18" s="93">
        <v>0.65290000000000004</v>
      </c>
      <c r="BH18" s="93">
        <v>0.15110000000000001</v>
      </c>
      <c r="BI18" s="93">
        <v>0</v>
      </c>
      <c r="BJ18" s="93">
        <v>7.7999999999999996E-3</v>
      </c>
      <c r="BK18" s="63">
        <v>1.525225E-2</v>
      </c>
      <c r="BL18" s="93">
        <v>0.1235</v>
      </c>
      <c r="BM18" s="94"/>
      <c r="BO18" s="63" t="s">
        <v>564</v>
      </c>
      <c r="BP18" s="93">
        <v>8.25</v>
      </c>
    </row>
    <row r="19" spans="2:68">
      <c r="C19" s="58" t="str">
        <f>Implements77[[#This Row],[Implement type]]&amp;", "&amp;Implements77[[#This Row],[Width]]&amp;" "&amp;Implements77[[#This Row],[Width Unit]]&amp; ", per "&amp;Implements77[[#This Row],[Use basis]]</f>
        <v>Forage harvester, self-prop pickup head, 12 Ft, per acre</v>
      </c>
      <c r="D19" s="74" t="s">
        <v>609</v>
      </c>
      <c r="E19" s="75">
        <v>12</v>
      </c>
      <c r="F19" s="74" t="s">
        <v>528</v>
      </c>
      <c r="G19" s="75"/>
      <c r="H19" s="74"/>
      <c r="I19" s="76">
        <v>35000</v>
      </c>
      <c r="J19" s="77">
        <v>0.1</v>
      </c>
      <c r="K19" s="291">
        <f t="shared" si="1"/>
        <v>38888.888888888891</v>
      </c>
      <c r="L19" s="75">
        <v>12</v>
      </c>
      <c r="M19" s="75">
        <v>200</v>
      </c>
      <c r="N19" s="79">
        <f t="shared" si="2"/>
        <v>814.54545454545439</v>
      </c>
      <c r="O19" s="79" t="s">
        <v>809</v>
      </c>
      <c r="P19" s="75" t="s">
        <v>563</v>
      </c>
      <c r="Q19" s="75">
        <v>4</v>
      </c>
      <c r="R19" s="77">
        <v>0.7</v>
      </c>
      <c r="S19" s="77">
        <v>1.1100000000000001</v>
      </c>
      <c r="T19" s="75">
        <v>300</v>
      </c>
      <c r="U19"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0.39621371899420055</v>
      </c>
      <c r="V19" s="96">
        <f>Implements77[[#This Row],[TradeIn%]]*Implements77[[#This Row],[PriceL]]</f>
        <v>15408.311294218911</v>
      </c>
      <c r="W19" s="97">
        <f>(Implements77[[#This Row],[PriceP]]-Implements77[[#This Row],[TradeIn$]])/Implements77[[#This Row],[Life (yr)]]/Implements77[[#This Row],[Use (hr/yr)]]</f>
        <v>8.1632036274087874</v>
      </c>
      <c r="X19" s="97">
        <f>((Implements77[[#This Row],[PriceP]]+Implements77[[#This Row],[TradeIn$]])/2*($BP$7+$BP$8+$BP$9)+Implements77[[#This Row],[Shed (ft^2)]]*$BP$12)/Implements77[[#This Row],[Use (hr/yr)]]</f>
        <v>12.606667318593544</v>
      </c>
      <c r="Y19" s="97">
        <f>Implements77[[#This Row],[PriceL]]*(VLOOKUP(Implements77[[#This Row],[ASABEtype]],$BC$6:$BM$52,2)*(Implements77[[#This Row],[Life (yr)]]*Implements77[[#This Row],[Use (hr/yr)]]/1000)^VLOOKUP(Implements77[[#This Row],[ASABEtype]],$BC$6:$BM$52,3))/Implements77[[#This Row],[Life (yr)]]/Implements77[[#This Row],[Use (hr/yr)]]</f>
        <v>2.8</v>
      </c>
      <c r="Z19" s="97">
        <f>Implements77[[#This Row],[Depr ($/hr)]]+Implements77[[#This Row],[OH ($/hr)]]</f>
        <v>20.769870946002332</v>
      </c>
      <c r="AA19" s="97">
        <f>(Implements77[[#This Row],[PriceP]]-Implements77[[#This Row],[TradeIn$]])/Implements77[[#This Row],[Life (yr)]]/Implements77[[#This Row],[Use (ac/yr)]]</f>
        <v>2.0043580335155511</v>
      </c>
      <c r="AB19" s="97">
        <f>((Implements77[[#This Row],[PriceP]]+Implements77[[#This Row],[TradeIn$]])/2*($BP$7+$BP$8+$BP$9)+Implements77[[#This Row],[Shed (ft^2)]]*$BP$12)/Implements77[[#This Row],[Use (ac/yr)]]</f>
        <v>3.0953870648332371</v>
      </c>
      <c r="AC19" s="292">
        <f>IF(Implements77[[#This Row],[Use basis]]=O91,Implements77[[#This Row],[Rep ($/hr)]],Implements77[[#This Row],[PriceL]]*(VLOOKUP(Implements77[[#This Row],[ASABEtype]],$BC$6:$BM$52,2)*(Implements77[[#This Row],[Life (yr)]]*Implements77[[#This Row],[Use (hr/yr)]]/1000)^VLOOKUP(Implements77[[#This Row],[ASABEtype]],$BC$6:$BM$52,3))/Implements77[[#This Row],[Life (yr)]]/Implements77[[#This Row],[Use (ac/yr)]])</f>
        <v>0.68750000000000011</v>
      </c>
      <c r="AD19" s="60">
        <f>$BP$18/(Implements77[[#This Row],[Width]]*Implements77[[#This Row],[Speed]]*Implements77[[#This Row],[Efficiency]])</f>
        <v>0.24553571428571433</v>
      </c>
      <c r="AE19" s="83">
        <f>IF(Implements77[[#This Row],[Use basis]]=$O$78,Implements77[[#This Row],[Ownership costs ($/hr)]],SUM(Implements77[[#This Row],[Depr ($/ac)2]:[OH ($/ac)]]))</f>
        <v>5.0997450983487882</v>
      </c>
      <c r="AF19" s="84">
        <v>41</v>
      </c>
      <c r="AG19" s="58" t="s">
        <v>708</v>
      </c>
      <c r="AH19" s="83"/>
      <c r="AI19" s="85" t="str">
        <f>CONCATENATE(AJ19&amp;" "&amp;AK19)</f>
        <v>340 HP MFWD</v>
      </c>
      <c r="AJ19" s="86">
        <v>340</v>
      </c>
      <c r="AK19" s="75" t="s">
        <v>538</v>
      </c>
      <c r="AL19" s="76">
        <v>420000</v>
      </c>
      <c r="AM19" s="77">
        <v>0.1</v>
      </c>
      <c r="AN19" s="127">
        <f t="shared" si="4"/>
        <v>466666.66666666663</v>
      </c>
      <c r="AO19" s="78">
        <v>16000</v>
      </c>
      <c r="AP19" s="271">
        <v>12</v>
      </c>
      <c r="AQ19" s="75">
        <v>500</v>
      </c>
      <c r="AR19" s="75">
        <v>4.3999999999999997E-2</v>
      </c>
      <c r="AS19" s="75" t="s">
        <v>539</v>
      </c>
      <c r="AT19" s="75">
        <v>250</v>
      </c>
      <c r="AU19"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0.29275619122607144</v>
      </c>
      <c r="AV19" s="88">
        <f>Power202599[[#This Row],[TradeIn%]]*Power202599[[#This Row],[PriceL]]</f>
        <v>136619.55590549999</v>
      </c>
      <c r="AW19" s="90">
        <f>(Power202599[[#This Row],[PriceP]]-Power202599[[#This Row],[TradeIn$]])/Power202599[[#This Row],[Life (yr)]]/Power202599[[#This Row],[Use (hr/yr)]]</f>
        <v>47.230074015750006</v>
      </c>
      <c r="AX19" s="298">
        <f>((Power202599[[#This Row],[PriceP]]+Power202599[[#This Row],[TradeIn$]])/2*($BP$7+$BP$8+$BP$9)+Power202599[[#This Row],[Shed (ft^2)]]*$BP$12)/Power202599[[#This Row],[Use (hr/yr)]]</f>
        <v>49.74544017921928</v>
      </c>
      <c r="AY19"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18.861999999999998</v>
      </c>
      <c r="AZ19" s="91">
        <f>Power202599[[#This Row],[Fuel (gal/hph)]]*Power202599[[#This Row],[HP]]</f>
        <v>14.959999999999999</v>
      </c>
      <c r="BA19" s="90">
        <f t="shared" si="5"/>
        <v>96.975514194969293</v>
      </c>
      <c r="BB19" s="293"/>
      <c r="BC19" s="66" t="s">
        <v>565</v>
      </c>
      <c r="BD19" s="93">
        <v>0.16</v>
      </c>
      <c r="BE19" s="93">
        <v>1.6</v>
      </c>
      <c r="BF19" s="93">
        <v>2000</v>
      </c>
      <c r="BG19" s="93">
        <v>0.80910000000000004</v>
      </c>
      <c r="BH19" s="93">
        <v>0.1109</v>
      </c>
      <c r="BI19" s="93">
        <v>0</v>
      </c>
      <c r="BJ19" s="93">
        <v>1.4E-3</v>
      </c>
      <c r="BK19" s="63">
        <v>1.605289E-2</v>
      </c>
      <c r="BL19" s="93">
        <v>0.12670000000000001</v>
      </c>
      <c r="BM19" s="94"/>
    </row>
    <row r="20" spans="2:68">
      <c r="C20" s="58" t="str">
        <f>Implements77[[#This Row],[Implement type]]&amp;", "&amp;Implements77[[#This Row],[Width]]&amp;" "&amp;Implements77[[#This Row],[Width Unit]]&amp; ", per "&amp;Implements77[[#This Row],[Use basis]]</f>
        <v>Combine belt pickup hd, 23 Ft, per acre</v>
      </c>
      <c r="D20" s="74" t="s">
        <v>616</v>
      </c>
      <c r="E20" s="75">
        <v>23</v>
      </c>
      <c r="F20" s="74" t="s">
        <v>528</v>
      </c>
      <c r="G20" s="75"/>
      <c r="H20" s="74"/>
      <c r="I20" s="76">
        <v>56000</v>
      </c>
      <c r="J20" s="77">
        <v>0.2</v>
      </c>
      <c r="K20" s="291">
        <f t="shared" si="1"/>
        <v>70000</v>
      </c>
      <c r="L20" s="75">
        <v>12</v>
      </c>
      <c r="M20" s="76">
        <v>100</v>
      </c>
      <c r="N20" s="79">
        <f t="shared" si="2"/>
        <v>780.60606060606051</v>
      </c>
      <c r="O20" s="79" t="s">
        <v>809</v>
      </c>
      <c r="P20" s="75" t="s">
        <v>545</v>
      </c>
      <c r="Q20" s="75">
        <v>4</v>
      </c>
      <c r="R20" s="77">
        <v>0.7</v>
      </c>
      <c r="S20" s="77">
        <v>1.1100000000000001</v>
      </c>
      <c r="T20" s="75">
        <v>75</v>
      </c>
      <c r="U20"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0.17332568982532631</v>
      </c>
      <c r="V20" s="96">
        <f>Implements77[[#This Row],[TradeIn%]]*Implements77[[#This Row],[PriceL]]</f>
        <v>12132.798287772843</v>
      </c>
      <c r="W20" s="97">
        <f>(Implements77[[#This Row],[PriceP]]-Implements77[[#This Row],[TradeIn$]])/Implements77[[#This Row],[Life (yr)]]/Implements77[[#This Row],[Use (hr/yr)]]</f>
        <v>36.556001426855964</v>
      </c>
      <c r="X20" s="97">
        <f>((Implements77[[#This Row],[PriceP]]+Implements77[[#This Row],[TradeIn$]])/2*($BP$7+$BP$8+$BP$9)+Implements77[[#This Row],[Shed (ft^2)]]*$BP$12)/Implements77[[#This Row],[Use (hr/yr)]]</f>
        <v>30.875677464713284</v>
      </c>
      <c r="Y20" s="97">
        <f>Implements77[[#This Row],[PriceL]]*(VLOOKUP(Implements77[[#This Row],[ASABEtype]],$BC$6:$BM$52,2)*(Implements77[[#This Row],[Life (yr)]]*Implements77[[#This Row],[Use (hr/yr)]]/1000)^VLOOKUP(Implements77[[#This Row],[ASABEtype]],$BC$6:$BM$52,3))/Implements77[[#This Row],[Life (yr)]]/Implements77[[#This Row],[Use (hr/yr)]]</f>
        <v>3.4218219038540014</v>
      </c>
      <c r="Z20" s="97">
        <f>Implements77[[#This Row],[Depr ($/hr)]]+Implements77[[#This Row],[OH ($/hr)]]</f>
        <v>67.431678891569248</v>
      </c>
      <c r="AA20" s="97">
        <f>(Implements77[[#This Row],[PriceP]]-Implements77[[#This Row],[TradeIn$]])/Implements77[[#This Row],[Life (yr)]]/Implements77[[#This Row],[Use (ac/yr)]]</f>
        <v>4.6830281330987846</v>
      </c>
      <c r="AB20" s="97">
        <f>((Implements77[[#This Row],[PriceP]]+Implements77[[#This Row],[TradeIn$]])/2*($BP$7+$BP$8+$BP$9)+Implements77[[#This Row],[Shed (ft^2)]]*$BP$12)/Implements77[[#This Row],[Use (ac/yr)]]</f>
        <v>3.9553468801845439</v>
      </c>
      <c r="AC20" s="292">
        <f>IF(Implements77[[#This Row],[Use basis]]=O92,Implements77[[#This Row],[Rep ($/hr)]],Implements77[[#This Row],[PriceL]]*(VLOOKUP(Implements77[[#This Row],[ASABEtype]],$BC$6:$BM$52,2)*(Implements77[[#This Row],[Life (yr)]]*Implements77[[#This Row],[Use (hr/yr)]]/1000)^VLOOKUP(Implements77[[#This Row],[ASABEtype]],$BC$6:$BM$52,3))/Implements77[[#This Row],[Life (yr)]]/Implements77[[#This Row],[Use (ac/yr)]])</f>
        <v>0.43835451408067572</v>
      </c>
      <c r="AD20" s="60">
        <f>$BP$18/(Implements77[[#This Row],[Width]]*Implements77[[#This Row],[Speed]]*Implements77[[#This Row],[Efficiency]])</f>
        <v>0.12810559006211181</v>
      </c>
      <c r="AE20" s="83">
        <f>IF(Implements77[[#This Row],[Use basis]]=$O$78,Implements77[[#This Row],[Ownership costs ($/hr)]],SUM(Implements77[[#This Row],[Depr ($/ac)2]:[OH ($/ac)]]))</f>
        <v>8.6383750132833281</v>
      </c>
      <c r="AF20" s="84">
        <v>53</v>
      </c>
      <c r="AG20" s="58" t="s">
        <v>712</v>
      </c>
      <c r="AH20" s="83"/>
      <c r="AI20" s="85" t="str">
        <f>CONCATENATE(AJ20&amp;" "&amp;AK20)</f>
        <v>350 HP 4WD</v>
      </c>
      <c r="AJ20" s="86">
        <v>350</v>
      </c>
      <c r="AK20" s="75" t="s">
        <v>555</v>
      </c>
      <c r="AL20" s="76">
        <v>425000</v>
      </c>
      <c r="AM20" s="77">
        <v>0.1</v>
      </c>
      <c r="AN20" s="127">
        <f t="shared" si="4"/>
        <v>472222.22222222219</v>
      </c>
      <c r="AO20" s="78">
        <v>16000</v>
      </c>
      <c r="AP20" s="271">
        <v>12</v>
      </c>
      <c r="AQ20" s="75">
        <v>500</v>
      </c>
      <c r="AR20" s="75">
        <v>4.3999999999999997E-2</v>
      </c>
      <c r="AS20" s="75" t="s">
        <v>553</v>
      </c>
      <c r="AT20" s="75">
        <v>250</v>
      </c>
      <c r="AU20"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0.29275619122607144</v>
      </c>
      <c r="AV20" s="88">
        <f>Power202599[[#This Row],[TradeIn%]]*Power202599[[#This Row],[PriceL]]</f>
        <v>138245.97919008927</v>
      </c>
      <c r="AW20" s="90">
        <f>(Power202599[[#This Row],[PriceP]]-Power202599[[#This Row],[TradeIn$]])/Power202599[[#This Row],[Life (yr)]]/Power202599[[#This Row],[Use (hr/yr)]]</f>
        <v>47.792336801651786</v>
      </c>
      <c r="AX20" s="298">
        <f>((Power202599[[#This Row],[PriceP]]+Power202599[[#This Row],[TradeIn$]])/2*($BP$7+$BP$8+$BP$9)+Power202599[[#This Row],[Shed (ft^2)]]*$BP$12)/Power202599[[#This Row],[Use (hr/yr)]]</f>
        <v>50.331878639905433</v>
      </c>
      <c r="AY20"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13.504999999999999</v>
      </c>
      <c r="AZ20" s="91">
        <f>Power202599[[#This Row],[Fuel (gal/hph)]]*Power202599[[#This Row],[HP]]</f>
        <v>15.399999999999999</v>
      </c>
      <c r="BA20" s="90">
        <f t="shared" si="5"/>
        <v>98.124215441557226</v>
      </c>
      <c r="BB20" s="293"/>
      <c r="BC20" s="66" t="s">
        <v>553</v>
      </c>
      <c r="BD20" s="93">
        <v>3.0000000000000001E-3</v>
      </c>
      <c r="BE20" s="93">
        <v>2</v>
      </c>
      <c r="BF20" s="93">
        <v>16000</v>
      </c>
      <c r="BG20" s="93">
        <v>0.86409999999999998</v>
      </c>
      <c r="BH20" s="93">
        <v>0.15640000000000001</v>
      </c>
      <c r="BI20" s="93">
        <v>3.3999999999999998E-3</v>
      </c>
      <c r="BJ20" s="93">
        <v>4.5999999999999999E-3</v>
      </c>
      <c r="BK20" s="63">
        <v>7.3959999999999989E-3</v>
      </c>
      <c r="BL20" s="93">
        <v>8.5999999999999993E-2</v>
      </c>
      <c r="BM20" s="94"/>
    </row>
    <row r="21" spans="2:68">
      <c r="C21" s="58" t="str">
        <f>Implements77[[#This Row],[Implement type]]&amp;", "&amp;Implements77[[#This Row],[Width]]&amp;" "&amp;Implements77[[#This Row],[Width Unit]]&amp; ", per "&amp;Implements77[[#This Row],[Use basis]]</f>
        <v>Combine chopping corn hd, 20 Ft, per acre</v>
      </c>
      <c r="D21" s="74" t="s">
        <v>615</v>
      </c>
      <c r="E21" s="75">
        <v>20</v>
      </c>
      <c r="F21" s="74" t="s">
        <v>528</v>
      </c>
      <c r="G21" s="75">
        <v>8</v>
      </c>
      <c r="H21" s="74" t="s">
        <v>561</v>
      </c>
      <c r="I21" s="76">
        <v>112500</v>
      </c>
      <c r="J21" s="77">
        <v>0.2</v>
      </c>
      <c r="K21" s="291">
        <f t="shared" si="1"/>
        <v>140625</v>
      </c>
      <c r="L21" s="75">
        <v>12</v>
      </c>
      <c r="M21" s="75">
        <v>200</v>
      </c>
      <c r="N21" s="79">
        <f t="shared" si="2"/>
        <v>1357.5757575757575</v>
      </c>
      <c r="O21" s="79" t="s">
        <v>809</v>
      </c>
      <c r="P21" s="75" t="s">
        <v>534</v>
      </c>
      <c r="Q21" s="75">
        <v>4</v>
      </c>
      <c r="R21" s="77">
        <v>0.7</v>
      </c>
      <c r="S21" s="77">
        <v>1.1100000000000001</v>
      </c>
      <c r="T21" s="75">
        <v>160</v>
      </c>
      <c r="U21"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0.28329577093478608</v>
      </c>
      <c r="V21" s="96">
        <f>Implements77[[#This Row],[TradeIn%]]*Implements77[[#This Row],[PriceL]]</f>
        <v>39838.467787704292</v>
      </c>
      <c r="W21" s="97">
        <f>(Implements77[[#This Row],[PriceP]]-Implements77[[#This Row],[TradeIn$]])/Implements77[[#This Row],[Life (yr)]]/Implements77[[#This Row],[Use (hr/yr)]]</f>
        <v>30.275638421789882</v>
      </c>
      <c r="X21" s="97">
        <f>((Implements77[[#This Row],[PriceP]]+Implements77[[#This Row],[TradeIn$]])/2*($BP$7+$BP$8+$BP$9)+Implements77[[#This Row],[Shed (ft^2)]]*$BP$12)/Implements77[[#This Row],[Use (hr/yr)]]</f>
        <v>34.480261168561633</v>
      </c>
      <c r="Y21" s="97">
        <f>Implements77[[#This Row],[PriceL]]*(VLOOKUP(Implements77[[#This Row],[ASABEtype]],$BC$6:$BM$52,2)*(Implements77[[#This Row],[Life (yr)]]*Implements77[[#This Row],[Use (hr/yr)]]/1000)^VLOOKUP(Implements77[[#This Row],[ASABEtype]],$BC$6:$BM$52,3))/Implements77[[#This Row],[Life (yr)]]/Implements77[[#This Row],[Use (hr/yr)]]</f>
        <v>55.88626213505119</v>
      </c>
      <c r="Z21" s="97">
        <f>Implements77[[#This Row],[Depr ($/hr)]]+Implements77[[#This Row],[OH ($/hr)]]</f>
        <v>64.755899590351518</v>
      </c>
      <c r="AA21" s="97">
        <f>(Implements77[[#This Row],[PriceP]]-Implements77[[#This Row],[TradeIn$]])/Implements77[[#This Row],[Life (yr)]]/Implements77[[#This Row],[Use (ac/yr)]]</f>
        <v>4.4602503032101168</v>
      </c>
      <c r="AB21" s="97">
        <f>((Implements77[[#This Row],[PriceP]]+Implements77[[#This Row],[TradeIn$]])/2*($BP$7+$BP$8+$BP$9)+Implements77[[#This Row],[Shed (ft^2)]]*$BP$12)/Implements77[[#This Row],[Use (ac/yr)]]</f>
        <v>5.0796813328684554</v>
      </c>
      <c r="AC21" s="292">
        <f>IF(Implements77[[#This Row],[Use basis]]=O93,Implements77[[#This Row],[Rep ($/hr)]],Implements77[[#This Row],[PriceL]]*(VLOOKUP(Implements77[[#This Row],[ASABEtype]],$BC$6:$BM$52,2)*(Implements77[[#This Row],[Life (yr)]]*Implements77[[#This Row],[Use (hr/yr)]]/1000)^VLOOKUP(Implements77[[#This Row],[ASABEtype]],$BC$6:$BM$52,3))/Implements77[[#This Row],[Life (yr)]]/Implements77[[#This Row],[Use (ac/yr)]])</f>
        <v>8.2332439752530782</v>
      </c>
      <c r="AD21" s="60">
        <f>$BP$18/(Implements77[[#This Row],[Width]]*Implements77[[#This Row],[Speed]]*Implements77[[#This Row],[Efficiency]])</f>
        <v>0.14732142857142858</v>
      </c>
      <c r="AE21" s="83">
        <f>IF(Implements77[[#This Row],[Use basis]]=$O$78,Implements77[[#This Row],[Ownership costs ($/hr)]],SUM(Implements77[[#This Row],[Depr ($/ac)2]:[OH ($/ac)]]))</f>
        <v>9.5399316360785722</v>
      </c>
      <c r="AF21" s="84">
        <v>48</v>
      </c>
      <c r="AG21" s="58" t="s">
        <v>712</v>
      </c>
      <c r="AH21" s="83"/>
      <c r="AI21" s="85" t="str">
        <f t="shared" si="3"/>
        <v>425 HP 4WD</v>
      </c>
      <c r="AJ21" s="86">
        <v>425</v>
      </c>
      <c r="AK21" s="75" t="s">
        <v>555</v>
      </c>
      <c r="AL21" s="76">
        <v>460000</v>
      </c>
      <c r="AM21" s="77">
        <v>0.1</v>
      </c>
      <c r="AN21" s="127">
        <f t="shared" si="4"/>
        <v>511111.11111111112</v>
      </c>
      <c r="AO21" s="78">
        <v>16000</v>
      </c>
      <c r="AP21" s="271">
        <v>12</v>
      </c>
      <c r="AQ21" s="75">
        <v>500</v>
      </c>
      <c r="AR21" s="75">
        <v>4.3999999999999997E-2</v>
      </c>
      <c r="AS21" s="75" t="s">
        <v>553</v>
      </c>
      <c r="AT21" s="75">
        <v>250</v>
      </c>
      <c r="AU21"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0.29275619122607144</v>
      </c>
      <c r="AV21" s="88">
        <f>Power202599[[#This Row],[TradeIn%]]*Power202599[[#This Row],[PriceL]]</f>
        <v>149630.94218221429</v>
      </c>
      <c r="AW21" s="90">
        <f>(Power202599[[#This Row],[PriceP]]-Power202599[[#This Row],[TradeIn$]])/Power202599[[#This Row],[Life (yr)]]/Power202599[[#This Row],[Use (hr/yr)]]</f>
        <v>51.728176302964286</v>
      </c>
      <c r="AX21" s="298">
        <f>((Power202599[[#This Row],[PriceP]]+Power202599[[#This Row],[TradeIn$]])/2*($BP$7+$BP$8+$BP$9)+Power202599[[#This Row],[Shed (ft^2)]]*$BP$12)/Power202599[[#This Row],[Use (hr/yr)]]</f>
        <v>54.436947864708493</v>
      </c>
      <c r="AY21"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15.2775</v>
      </c>
      <c r="AZ21" s="91">
        <f>Power202599[[#This Row],[Fuel (gal/hph)]]*Power202599[[#This Row],[HP]]</f>
        <v>18.7</v>
      </c>
      <c r="BA21" s="90">
        <f t="shared" si="5"/>
        <v>106.16512416767279</v>
      </c>
      <c r="BB21" s="293"/>
      <c r="BC21" s="66" t="s">
        <v>567</v>
      </c>
      <c r="BD21" s="93">
        <v>0.32</v>
      </c>
      <c r="BE21" s="93">
        <v>2.1</v>
      </c>
      <c r="BF21" s="93">
        <v>1500</v>
      </c>
      <c r="BG21" s="93">
        <v>1.2211000000000001</v>
      </c>
      <c r="BH21" s="93">
        <v>0.17369999999999999</v>
      </c>
      <c r="BI21" s="93">
        <v>0</v>
      </c>
      <c r="BJ21" s="93">
        <v>-1.6999999999999999E-3</v>
      </c>
      <c r="BK21" s="63">
        <v>1.5976960000000002E-2</v>
      </c>
      <c r="BL21" s="93">
        <v>0.12640000000000001</v>
      </c>
      <c r="BM21" s="94"/>
    </row>
    <row r="22" spans="2:68">
      <c r="C22" s="58" t="str">
        <f>Implements77[[#This Row],[Implement type]]&amp;", "&amp;Implements77[[#This Row],[Width]]&amp;" "&amp;Implements77[[#This Row],[Width Unit]]&amp; ", per "&amp;Implements77[[#This Row],[Use basis]]</f>
        <v>Combine chopping corn hd, 22 Ft, per acre</v>
      </c>
      <c r="D22" s="74" t="s">
        <v>615</v>
      </c>
      <c r="E22" s="75">
        <v>22</v>
      </c>
      <c r="F22" s="74" t="s">
        <v>528</v>
      </c>
      <c r="G22" s="75">
        <v>12</v>
      </c>
      <c r="H22" s="74" t="s">
        <v>561</v>
      </c>
      <c r="I22" s="76">
        <v>160000</v>
      </c>
      <c r="J22" s="77">
        <v>0.2</v>
      </c>
      <c r="K22" s="291">
        <f t="shared" si="1"/>
        <v>200000</v>
      </c>
      <c r="L22" s="75">
        <v>12</v>
      </c>
      <c r="M22" s="75">
        <v>200</v>
      </c>
      <c r="N22" s="79">
        <f t="shared" si="2"/>
        <v>1493.333333333333</v>
      </c>
      <c r="O22" s="79" t="s">
        <v>809</v>
      </c>
      <c r="P22" s="75" t="s">
        <v>534</v>
      </c>
      <c r="Q22" s="75">
        <v>4</v>
      </c>
      <c r="R22" s="77">
        <v>0.7</v>
      </c>
      <c r="S22" s="77">
        <v>1.1100000000000001</v>
      </c>
      <c r="T22" s="75">
        <v>160</v>
      </c>
      <c r="U22"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0.28329577093478608</v>
      </c>
      <c r="V22" s="96">
        <f>Implements77[[#This Row],[TradeIn%]]*Implements77[[#This Row],[PriceL]]</f>
        <v>56659.154186957217</v>
      </c>
      <c r="W22" s="97">
        <f>(Implements77[[#This Row],[PriceP]]-Implements77[[#This Row],[TradeIn$]])/Implements77[[#This Row],[Life (yr)]]/Implements77[[#This Row],[Use (hr/yr)]]</f>
        <v>43.058685755434489</v>
      </c>
      <c r="X22" s="97">
        <f>((Implements77[[#This Row],[PriceP]]+Implements77[[#This Row],[TradeIn$]])/2*($BP$7+$BP$8+$BP$9)+Implements77[[#This Row],[Shed (ft^2)]]*$BP$12)/Implements77[[#This Row],[Use (hr/yr)]]</f>
        <v>48.711213034396344</v>
      </c>
      <c r="Y22" s="97">
        <f>Implements77[[#This Row],[PriceL]]*(VLOOKUP(Implements77[[#This Row],[ASABEtype]],$BC$6:$BM$52,2)*(Implements77[[#This Row],[Life (yr)]]*Implements77[[#This Row],[Use (hr/yr)]]/1000)^VLOOKUP(Implements77[[#This Row],[ASABEtype]],$BC$6:$BM$52,3))/Implements77[[#This Row],[Life (yr)]]/Implements77[[#This Row],[Use (hr/yr)]]</f>
        <v>79.48268392540615</v>
      </c>
      <c r="Z22" s="97">
        <f>Implements77[[#This Row],[Depr ($/hr)]]+Implements77[[#This Row],[OH ($/hr)]]</f>
        <v>91.769898789830833</v>
      </c>
      <c r="AA22" s="97">
        <f>(Implements77[[#This Row],[PriceP]]-Implements77[[#This Row],[TradeIn$]])/Implements77[[#This Row],[Life (yr)]]/Implements77[[#This Row],[Use (ac/yr)]]</f>
        <v>5.7667882708171208</v>
      </c>
      <c r="AB22" s="97">
        <f>((Implements77[[#This Row],[PriceP]]+Implements77[[#This Row],[TradeIn$]])/2*($BP$7+$BP$8+$BP$9)+Implements77[[#This Row],[Shed (ft^2)]]*$BP$12)/Implements77[[#This Row],[Use (ac/yr)]]</f>
        <v>6.523823174249511</v>
      </c>
      <c r="AC22" s="292">
        <f>IF(Implements77[[#This Row],[Use basis]]=O94,Implements77[[#This Row],[Rep ($/hr)]],Implements77[[#This Row],[PriceL]]*(VLOOKUP(Implements77[[#This Row],[ASABEtype]],$BC$6:$BM$52,2)*(Implements77[[#This Row],[Life (yr)]]*Implements77[[#This Row],[Use (hr/yr)]]/1000)^VLOOKUP(Implements77[[#This Row],[ASABEtype]],$BC$6:$BM$52,3))/Implements77[[#This Row],[Life (yr)]]/Implements77[[#This Row],[Use (ac/yr)]])</f>
        <v>10.645002311438326</v>
      </c>
      <c r="AD22" s="60">
        <f>$BP$18/(Implements77[[#This Row],[Width]]*Implements77[[#This Row],[Speed]]*Implements77[[#This Row],[Efficiency]])</f>
        <v>0.13392857142857145</v>
      </c>
      <c r="AE22" s="83">
        <f>IF(Implements77[[#This Row],[Use basis]]=$O$78,Implements77[[#This Row],[Ownership costs ($/hr)]],SUM(Implements77[[#This Row],[Depr ($/ac)2]:[OH ($/ac)]]))</f>
        <v>12.290611445066631</v>
      </c>
      <c r="AF22" s="84">
        <v>52</v>
      </c>
      <c r="AG22" s="58" t="s">
        <v>712</v>
      </c>
      <c r="AH22" s="83"/>
      <c r="AI22" s="85" t="str">
        <f t="shared" si="3"/>
        <v>500 HP 4WD</v>
      </c>
      <c r="AJ22" s="86">
        <v>500</v>
      </c>
      <c r="AK22" s="75" t="s">
        <v>555</v>
      </c>
      <c r="AL22" s="76">
        <v>510000</v>
      </c>
      <c r="AM22" s="77">
        <v>0.1</v>
      </c>
      <c r="AN22" s="127">
        <f t="shared" si="4"/>
        <v>566666.66666666663</v>
      </c>
      <c r="AO22" s="78">
        <v>16000</v>
      </c>
      <c r="AP22" s="271">
        <v>12</v>
      </c>
      <c r="AQ22" s="75">
        <v>500</v>
      </c>
      <c r="AR22" s="75">
        <v>4.3999999999999997E-2</v>
      </c>
      <c r="AS22" s="75" t="s">
        <v>553</v>
      </c>
      <c r="AT22" s="75">
        <v>250</v>
      </c>
      <c r="AU22"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0.29275619122607144</v>
      </c>
      <c r="AV22" s="88">
        <f>Power202599[[#This Row],[TradeIn%]]*Power202599[[#This Row],[PriceL]]</f>
        <v>165895.17502810713</v>
      </c>
      <c r="AW22" s="90">
        <f>(Power202599[[#This Row],[PriceP]]-Power202599[[#This Row],[TradeIn$]])/Power202599[[#This Row],[Life (yr)]]/Power202599[[#This Row],[Use (hr/yr)]]</f>
        <v>57.350804161982147</v>
      </c>
      <c r="AX22" s="298">
        <f>((Power202599[[#This Row],[PriceP]]+Power202599[[#This Row],[TradeIn$]])/2*($BP$7+$BP$8+$BP$9)+Power202599[[#This Row],[Shed (ft^2)]]*$BP$12)/Power202599[[#This Row],[Use (hr/yr)]]</f>
        <v>60.301332471570014</v>
      </c>
      <c r="AY22"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17.349999999999998</v>
      </c>
      <c r="AZ22" s="91">
        <f>Power202599[[#This Row],[Fuel (gal/hph)]]*Power202599[[#This Row],[HP]]</f>
        <v>22</v>
      </c>
      <c r="BA22" s="90">
        <f t="shared" si="5"/>
        <v>117.65213663355216</v>
      </c>
      <c r="BB22" s="293"/>
      <c r="BC22" s="66" t="s">
        <v>568</v>
      </c>
      <c r="BD22" s="93">
        <v>0.18</v>
      </c>
      <c r="BE22" s="93">
        <v>1.7</v>
      </c>
      <c r="BF22" s="93">
        <v>2000</v>
      </c>
      <c r="BG22" s="93">
        <v>0.71940000000000004</v>
      </c>
      <c r="BH22" s="93">
        <v>0.11020000000000001</v>
      </c>
      <c r="BI22" s="93">
        <v>0</v>
      </c>
      <c r="BJ22" s="93">
        <v>3.0000000000000001E-3</v>
      </c>
      <c r="BK22" s="63">
        <v>1.4713690000000001E-2</v>
      </c>
      <c r="BL22" s="93">
        <v>0.12130000000000001</v>
      </c>
      <c r="BM22" s="94"/>
    </row>
    <row r="23" spans="2:68">
      <c r="C23" s="58" t="str">
        <f>Implements77[[#This Row],[Implement type]]&amp;", "&amp;Implements77[[#This Row],[Width]]&amp;" "&amp;Implements77[[#This Row],[Width Unit]]&amp; ", per "&amp;Implements77[[#This Row],[Use basis]]</f>
        <v>Combine chopping corn hd, 30 Ft, per acre</v>
      </c>
      <c r="D23" s="74" t="s">
        <v>615</v>
      </c>
      <c r="E23" s="75">
        <v>30</v>
      </c>
      <c r="F23" s="74" t="s">
        <v>528</v>
      </c>
      <c r="G23" s="75">
        <v>12</v>
      </c>
      <c r="H23" s="74" t="s">
        <v>561</v>
      </c>
      <c r="I23" s="76">
        <v>169500</v>
      </c>
      <c r="J23" s="77">
        <v>0.2</v>
      </c>
      <c r="K23" s="291">
        <f t="shared" si="1"/>
        <v>211875</v>
      </c>
      <c r="L23" s="75">
        <v>12</v>
      </c>
      <c r="M23" s="75">
        <v>200</v>
      </c>
      <c r="N23" s="79">
        <f t="shared" si="2"/>
        <v>2036.3636363636363</v>
      </c>
      <c r="O23" s="79" t="s">
        <v>809</v>
      </c>
      <c r="P23" s="75" t="s">
        <v>534</v>
      </c>
      <c r="Q23" s="75">
        <v>4</v>
      </c>
      <c r="R23" s="77">
        <v>0.7</v>
      </c>
      <c r="S23" s="77">
        <v>1.1100000000000001</v>
      </c>
      <c r="T23" s="75">
        <v>160</v>
      </c>
      <c r="U23"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0.28329577093478608</v>
      </c>
      <c r="V23" s="96">
        <f>Implements77[[#This Row],[TradeIn%]]*Implements77[[#This Row],[PriceL]]</f>
        <v>60023.291466807801</v>
      </c>
      <c r="W23" s="97">
        <f>(Implements77[[#This Row],[PriceP]]-Implements77[[#This Row],[TradeIn$]])/Implements77[[#This Row],[Life (yr)]]/Implements77[[#This Row],[Use (hr/yr)]]</f>
        <v>45.615295222163411</v>
      </c>
      <c r="X23" s="97">
        <f>((Implements77[[#This Row],[PriceP]]+Implements77[[#This Row],[TradeIn$]])/2*($BP$7+$BP$8+$BP$9)+Implements77[[#This Row],[Shed (ft^2)]]*$BP$12)/Implements77[[#This Row],[Use (hr/yr)]]</f>
        <v>51.557403407563285</v>
      </c>
      <c r="Y23" s="97">
        <f>Implements77[[#This Row],[PriceL]]*(VLOOKUP(Implements77[[#This Row],[ASABEtype]],$BC$6:$BM$52,2)*(Implements77[[#This Row],[Life (yr)]]*Implements77[[#This Row],[Use (hr/yr)]]/1000)^VLOOKUP(Implements77[[#This Row],[ASABEtype]],$BC$6:$BM$52,3))/Implements77[[#This Row],[Life (yr)]]/Implements77[[#This Row],[Use (hr/yr)]]</f>
        <v>84.201968283477129</v>
      </c>
      <c r="Z23" s="97">
        <f>Implements77[[#This Row],[Depr ($/hr)]]+Implements77[[#This Row],[OH ($/hr)]]</f>
        <v>97.172698629726696</v>
      </c>
      <c r="AA23" s="97">
        <f>(Implements77[[#This Row],[PriceP]]-Implements77[[#This Row],[TradeIn$]])/Implements77[[#This Row],[Life (yr)]]/Implements77[[#This Row],[Use (ac/yr)]]</f>
        <v>4.4800736378910502</v>
      </c>
      <c r="AB23" s="97">
        <f>((Implements77[[#This Row],[PriceP]]+Implements77[[#This Row],[TradeIn$]])/2*($BP$7+$BP$8+$BP$9)+Implements77[[#This Row],[Shed (ft^2)]]*$BP$12)/Implements77[[#This Row],[Use (ac/yr)]]</f>
        <v>5.0636735489571087</v>
      </c>
      <c r="AC23" s="292">
        <f>IF(Implements77[[#This Row],[Use basis]]=O95,Implements77[[#This Row],[Rep ($/hr)]],Implements77[[#This Row],[PriceL]]*(VLOOKUP(Implements77[[#This Row],[ASABEtype]],$BC$6:$BM$52,2)*(Implements77[[#This Row],[Life (yr)]]*Implements77[[#This Row],[Use (hr/yr)]]/1000)^VLOOKUP(Implements77[[#This Row],[ASABEtype]],$BC$6:$BM$52,3))/Implements77[[#This Row],[Life (yr)]]/Implements77[[#This Row],[Use (ac/yr)]])</f>
        <v>8.2698361706986461</v>
      </c>
      <c r="AD23" s="60">
        <f>$BP$18/(Implements77[[#This Row],[Width]]*Implements77[[#This Row],[Speed]]*Implements77[[#This Row],[Efficiency]])</f>
        <v>9.8214285714285712E-2</v>
      </c>
      <c r="AE23" s="83">
        <f>IF(Implements77[[#This Row],[Use basis]]=$O$78,Implements77[[#This Row],[Ownership costs ($/hr)]],SUM(Implements77[[#This Row],[Depr ($/ac)2]:[OH ($/ac)]]))</f>
        <v>9.543747186848158</v>
      </c>
      <c r="AF23" s="84">
        <v>51</v>
      </c>
      <c r="AG23" s="58" t="s">
        <v>712</v>
      </c>
      <c r="AH23" s="83"/>
      <c r="AI23" s="85" t="str">
        <f t="shared" si="3"/>
        <v>575 HP Tracked 4WD</v>
      </c>
      <c r="AJ23" s="86">
        <v>575</v>
      </c>
      <c r="AK23" s="75" t="s">
        <v>676</v>
      </c>
      <c r="AL23" s="76">
        <v>660000</v>
      </c>
      <c r="AM23" s="77">
        <v>0.1</v>
      </c>
      <c r="AN23" s="127">
        <f>AL23/(1-AM23)</f>
        <v>733333.33333333337</v>
      </c>
      <c r="AO23" s="78">
        <v>16000</v>
      </c>
      <c r="AP23" s="271">
        <v>12</v>
      </c>
      <c r="AQ23" s="75">
        <v>500</v>
      </c>
      <c r="AR23" s="75">
        <v>4.3999999999999997E-2</v>
      </c>
      <c r="AS23" s="75" t="s">
        <v>553</v>
      </c>
      <c r="AT23" s="75">
        <v>275</v>
      </c>
      <c r="AU23"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0.29275619122607144</v>
      </c>
      <c r="AV23" s="88">
        <f>Power202599[[#This Row],[TradeIn%]]*Power202599[[#This Row],[PriceL]]</f>
        <v>214687.87356578573</v>
      </c>
      <c r="AW23" s="90">
        <f>(Power202599[[#This Row],[PriceP]]-Power202599[[#This Row],[TradeIn$]])/Power202599[[#This Row],[Life (yr)]]/Power202599[[#This Row],[Use (hr/yr)]]</f>
        <v>74.218687739035715</v>
      </c>
      <c r="AX23" s="298">
        <f>((Power202599[[#This Row],[PriceP]]+Power202599[[#This Row],[TradeIn$]])/2*($BP$7+$BP$8+$BP$9)+Power202599[[#This Row],[Shed (ft^2)]]*$BP$12)/Power202599[[#This Row],[Use (hr/yr)]]</f>
        <v>77.942947240312833</v>
      </c>
      <c r="AY23"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21.422499999999999</v>
      </c>
      <c r="AZ23" s="91">
        <f>Power202599[[#This Row],[Fuel (gal/hph)]]*Power202599[[#This Row],[HP]]</f>
        <v>25.299999999999997</v>
      </c>
      <c r="BA23" s="90">
        <f t="shared" si="5"/>
        <v>152.16163497934855</v>
      </c>
      <c r="BB23" s="293"/>
      <c r="BC23" s="66" t="s">
        <v>782</v>
      </c>
      <c r="BD23" s="93">
        <v>5.0000000000000001E-3</v>
      </c>
      <c r="BE23" s="93">
        <v>2</v>
      </c>
      <c r="BF23" s="93">
        <v>16000</v>
      </c>
      <c r="BG23" s="93">
        <v>0.86409999999999998</v>
      </c>
      <c r="BH23" s="93">
        <v>0.08</v>
      </c>
      <c r="BI23" s="93"/>
      <c r="BJ23" s="93">
        <v>2E-3</v>
      </c>
      <c r="BK23" s="63">
        <v>7.3959999999999989E-3</v>
      </c>
      <c r="BL23" s="93">
        <v>8.5999999999999993E-2</v>
      </c>
      <c r="BM23" s="94" t="s">
        <v>573</v>
      </c>
    </row>
    <row r="24" spans="2:68">
      <c r="C24" s="58" t="str">
        <f>Implements77[[#This Row],[Implement type]]&amp;", "&amp;Implements77[[#This Row],[Width]]&amp;" "&amp;Implements77[[#This Row],[Width Unit]]&amp; ", per "&amp;Implements77[[#This Row],[Use basis]]</f>
        <v>Combine corn hd, 15 Ft, per acre</v>
      </c>
      <c r="D24" s="74" t="s">
        <v>614</v>
      </c>
      <c r="E24" s="75">
        <v>15</v>
      </c>
      <c r="F24" s="74" t="s">
        <v>528</v>
      </c>
      <c r="G24" s="75">
        <v>6</v>
      </c>
      <c r="H24" s="74" t="s">
        <v>561</v>
      </c>
      <c r="I24" s="76">
        <v>64000</v>
      </c>
      <c r="J24" s="77">
        <v>0.2</v>
      </c>
      <c r="K24" s="291">
        <f t="shared" si="1"/>
        <v>80000</v>
      </c>
      <c r="L24" s="75">
        <v>12</v>
      </c>
      <c r="M24" s="75">
        <v>200</v>
      </c>
      <c r="N24" s="79">
        <f t="shared" si="2"/>
        <v>1018.1818181818181</v>
      </c>
      <c r="O24" s="79" t="s">
        <v>809</v>
      </c>
      <c r="P24" s="75" t="s">
        <v>545</v>
      </c>
      <c r="Q24" s="75">
        <v>4</v>
      </c>
      <c r="R24" s="77">
        <v>0.7</v>
      </c>
      <c r="S24" s="77">
        <v>1.1100000000000001</v>
      </c>
      <c r="T24" s="75">
        <v>120</v>
      </c>
      <c r="U24"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0.14778609885210678</v>
      </c>
      <c r="V24" s="96">
        <f>Implements77[[#This Row],[TradeIn%]]*Implements77[[#This Row],[PriceL]]</f>
        <v>11822.887908168543</v>
      </c>
      <c r="W24" s="97">
        <f>(Implements77[[#This Row],[PriceP]]-Implements77[[#This Row],[TradeIn$]])/Implements77[[#This Row],[Life (yr)]]/Implements77[[#This Row],[Use (hr/yr)]]</f>
        <v>21.740463371596437</v>
      </c>
      <c r="X24" s="97">
        <f>((Implements77[[#This Row],[PriceP]]+Implements77[[#This Row],[TradeIn$]])/2*($BP$7+$BP$8+$BP$9)+Implements77[[#This Row],[Shed (ft^2)]]*$BP$12)/Implements77[[#This Row],[Use (hr/yr)]]</f>
        <v>17.357345327581335</v>
      </c>
      <c r="Y24" s="97">
        <f>Implements77[[#This Row],[PriceL]]*(VLOOKUP(Implements77[[#This Row],[ASABEtype]],$BC$6:$BM$52,2)*(Implements77[[#This Row],[Life (yr)]]*Implements77[[#This Row],[Use (hr/yr)]]/1000)^VLOOKUP(Implements77[[#This Row],[ASABEtype]],$BC$6:$BM$52,3))/Implements77[[#This Row],[Life (yr)]]/Implements77[[#This Row],[Use (hr/yr)]]</f>
        <v>8.3826695087454492</v>
      </c>
      <c r="Z24" s="97">
        <f>Implements77[[#This Row],[Depr ($/hr)]]+Implements77[[#This Row],[OH ($/hr)]]</f>
        <v>39.097808699177776</v>
      </c>
      <c r="AA24" s="97">
        <f>(Implements77[[#This Row],[PriceP]]-Implements77[[#This Row],[TradeIn$]])/Implements77[[#This Row],[Life (yr)]]/Implements77[[#This Row],[Use (ac/yr)]]</f>
        <v>4.2704481622778721</v>
      </c>
      <c r="AB24" s="97">
        <f>((Implements77[[#This Row],[PriceP]]+Implements77[[#This Row],[TradeIn$]])/2*($BP$7+$BP$8+$BP$9)+Implements77[[#This Row],[Shed (ft^2)]]*$BP$12)/Implements77[[#This Row],[Use (ac/yr)]]</f>
        <v>3.4094785464891912</v>
      </c>
      <c r="AC24" s="292">
        <f>IF(Implements77[[#This Row],[Use basis]]=O96,Implements77[[#This Row],[Rep ($/hr)]],Implements77[[#This Row],[PriceL]]*(VLOOKUP(Implements77[[#This Row],[ASABEtype]],$BC$6:$BM$52,2)*(Implements77[[#This Row],[Life (yr)]]*Implements77[[#This Row],[Use (hr/yr)]]/1000)^VLOOKUP(Implements77[[#This Row],[ASABEtype]],$BC$6:$BM$52,3))/Implements77[[#This Row],[Life (yr)]]/Implements77[[#This Row],[Use (ac/yr)]])</f>
        <v>1.6465957963607134</v>
      </c>
      <c r="AD24" s="60">
        <f>$BP$18/(Implements77[[#This Row],[Width]]*Implements77[[#This Row],[Speed]]*Implements77[[#This Row],[Efficiency]])</f>
        <v>0.19642857142857142</v>
      </c>
      <c r="AE24" s="83">
        <f>IF(Implements77[[#This Row],[Use basis]]=$O$78,Implements77[[#This Row],[Ownership costs ($/hr)]],SUM(Implements77[[#This Row],[Depr ($/ac)2]:[OH ($/ac)]]))</f>
        <v>7.6799267087670628</v>
      </c>
      <c r="AF24" s="84">
        <v>46</v>
      </c>
      <c r="AG24" s="58" t="s">
        <v>712</v>
      </c>
      <c r="AH24" s="83"/>
      <c r="AI24" s="85" t="str">
        <f t="shared" si="3"/>
        <v>275 HP Combine</v>
      </c>
      <c r="AJ24" s="86">
        <v>275</v>
      </c>
      <c r="AK24" s="75" t="s">
        <v>562</v>
      </c>
      <c r="AL24" s="76">
        <v>441000</v>
      </c>
      <c r="AM24" s="77">
        <v>0.2</v>
      </c>
      <c r="AN24" s="127">
        <f t="shared" si="4"/>
        <v>551250</v>
      </c>
      <c r="AO24" s="78">
        <v>3000</v>
      </c>
      <c r="AP24" s="271">
        <v>12</v>
      </c>
      <c r="AQ24" s="75">
        <v>400</v>
      </c>
      <c r="AR24" s="108">
        <f t="shared" ref="AR24:AR25" si="6">0.044*370/425</f>
        <v>3.8305882352941169E-2</v>
      </c>
      <c r="AS24" s="75" t="s">
        <v>545</v>
      </c>
      <c r="AT24" s="75">
        <v>400</v>
      </c>
      <c r="AU24"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0.21681281031475025</v>
      </c>
      <c r="AV24" s="88">
        <f>Power202599[[#This Row],[TradeIn%]]*Power202599[[#This Row],[PriceL]]</f>
        <v>119518.06168600607</v>
      </c>
      <c r="AW24" s="90">
        <f>(Power202599[[#This Row],[PriceP]]-Power202599[[#This Row],[TradeIn$]])/Power202599[[#This Row],[Life (yr)]]/Power202599[[#This Row],[Use (hr/yr)]]</f>
        <v>66.975403815415405</v>
      </c>
      <c r="AX24" s="298">
        <f>((Power202599[[#This Row],[PriceP]]+Power202599[[#This Row],[TradeIn$]])/2*($BP$7+$BP$8+$BP$9)+Power202599[[#This Row],[Shed (ft^2)]]*$BP$12)/Power202599[[#This Row],[Use (hr/yr)]]</f>
        <v>62.976529537179488</v>
      </c>
      <c r="AY24"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127.23878578486639</v>
      </c>
      <c r="AZ24" s="91">
        <f>Power202599[[#This Row],[Fuel (gal/hph)]]*Power202599[[#This Row],[HP]]</f>
        <v>10.534117647058821</v>
      </c>
      <c r="BA24" s="90">
        <f t="shared" si="5"/>
        <v>129.95193335259489</v>
      </c>
      <c r="BB24" s="293"/>
      <c r="BC24" s="66" t="s">
        <v>569</v>
      </c>
      <c r="BD24" s="93">
        <v>0.1</v>
      </c>
      <c r="BE24" s="93">
        <v>1.8</v>
      </c>
      <c r="BF24" s="93">
        <v>3000</v>
      </c>
      <c r="BG24" s="93">
        <v>0.80910000000000004</v>
      </c>
      <c r="BH24" s="93">
        <v>0.1109</v>
      </c>
      <c r="BI24" s="93">
        <v>0</v>
      </c>
      <c r="BJ24" s="93">
        <v>1.4E-3</v>
      </c>
      <c r="BK24" s="63">
        <v>1.605289E-2</v>
      </c>
      <c r="BL24" s="93">
        <v>0.12670000000000001</v>
      </c>
      <c r="BM24" s="94"/>
    </row>
    <row r="25" spans="2:68">
      <c r="C25" s="58" t="str">
        <f>Implements77[[#This Row],[Implement type]]&amp;", "&amp;Implements77[[#This Row],[Width]]&amp;" "&amp;Implements77[[#This Row],[Width Unit]]&amp; ", per "&amp;Implements77[[#This Row],[Use basis]]</f>
        <v>Combine corn hd, 20 Ft, per acre</v>
      </c>
      <c r="D25" s="74" t="s">
        <v>614</v>
      </c>
      <c r="E25" s="75">
        <v>20</v>
      </c>
      <c r="F25" s="74" t="s">
        <v>528</v>
      </c>
      <c r="G25" s="75">
        <v>8</v>
      </c>
      <c r="H25" s="74" t="s">
        <v>561</v>
      </c>
      <c r="I25" s="76">
        <v>83000</v>
      </c>
      <c r="J25" s="77">
        <v>0.2</v>
      </c>
      <c r="K25" s="291">
        <f t="shared" si="1"/>
        <v>103750</v>
      </c>
      <c r="L25" s="75">
        <v>12</v>
      </c>
      <c r="M25" s="75">
        <v>200</v>
      </c>
      <c r="N25" s="79">
        <f t="shared" si="2"/>
        <v>1357.5757575757575</v>
      </c>
      <c r="O25" s="79" t="s">
        <v>809</v>
      </c>
      <c r="P25" s="75" t="s">
        <v>545</v>
      </c>
      <c r="Q25" s="75">
        <v>4</v>
      </c>
      <c r="R25" s="77">
        <v>0.7</v>
      </c>
      <c r="S25" s="77">
        <v>1.1100000000000001</v>
      </c>
      <c r="T25" s="75">
        <v>160</v>
      </c>
      <c r="U25"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0.14778609885210678</v>
      </c>
      <c r="V25" s="96">
        <f>Implements77[[#This Row],[TradeIn%]]*Implements77[[#This Row],[PriceL]]</f>
        <v>15332.807755906078</v>
      </c>
      <c r="W25" s="97">
        <f>(Implements77[[#This Row],[PriceP]]-Implements77[[#This Row],[TradeIn$]])/Implements77[[#This Row],[Life (yr)]]/Implements77[[#This Row],[Use (hr/yr)]]</f>
        <v>28.194663435039132</v>
      </c>
      <c r="X25" s="97">
        <f>((Implements77[[#This Row],[PriceP]]+Implements77[[#This Row],[TradeIn$]])/2*($BP$7+$BP$8+$BP$9)+Implements77[[#This Row],[Shed (ft^2)]]*$BP$12)/Implements77[[#This Row],[Use (hr/yr)]]</f>
        <v>22.531508886526282</v>
      </c>
      <c r="Y25" s="97">
        <f>Implements77[[#This Row],[PriceL]]*(VLOOKUP(Implements77[[#This Row],[ASABEtype]],$BC$6:$BM$52,2)*(Implements77[[#This Row],[Life (yr)]]*Implements77[[#This Row],[Use (hr/yr)]]/1000)^VLOOKUP(Implements77[[#This Row],[ASABEtype]],$BC$6:$BM$52,3))/Implements77[[#This Row],[Life (yr)]]/Implements77[[#This Row],[Use (hr/yr)]]</f>
        <v>10.871274519154255</v>
      </c>
      <c r="Z25" s="97">
        <f>Implements77[[#This Row],[Depr ($/hr)]]+Implements77[[#This Row],[OH ($/hr)]]</f>
        <v>50.726172321565414</v>
      </c>
      <c r="AA25" s="97">
        <f>(Implements77[[#This Row],[PriceP]]-Implements77[[#This Row],[TradeIn$]])/Implements77[[#This Row],[Life (yr)]]/Implements77[[#This Row],[Use (ac/yr)]]</f>
        <v>4.1536780953405872</v>
      </c>
      <c r="AB25" s="97">
        <f>((Implements77[[#This Row],[PriceP]]+Implements77[[#This Row],[TradeIn$]])/2*($BP$7+$BP$8+$BP$9)+Implements77[[#This Row],[Shed (ft^2)]]*$BP$12)/Implements77[[#This Row],[Use (ac/yr)]]</f>
        <v>3.3193740770328897</v>
      </c>
      <c r="AC25" s="292">
        <f>IF(Implements77[[#This Row],[Use basis]]=O97,Implements77[[#This Row],[Rep ($/hr)]],Implements77[[#This Row],[PriceL]]*(VLOOKUP(Implements77[[#This Row],[ASABEtype]],$BC$6:$BM$52,2)*(Implements77[[#This Row],[Life (yr)]]*Implements77[[#This Row],[Use (hr/yr)]]/1000)^VLOOKUP(Implements77[[#This Row],[ASABEtype]],$BC$6:$BM$52,3))/Implements77[[#This Row],[Life (yr)]]/Implements77[[#This Row],[Use (ac/yr)]])</f>
        <v>1.6015716925539754</v>
      </c>
      <c r="AD25" s="60">
        <f>$BP$18/(Implements77[[#This Row],[Width]]*Implements77[[#This Row],[Speed]]*Implements77[[#This Row],[Efficiency]])</f>
        <v>0.14732142857142858</v>
      </c>
      <c r="AE25" s="83">
        <f>IF(Implements77[[#This Row],[Use basis]]=$O$78,Implements77[[#This Row],[Ownership costs ($/hr)]],SUM(Implements77[[#This Row],[Depr ($/ac)2]:[OH ($/ac)]]))</f>
        <v>7.4730521723734764</v>
      </c>
      <c r="AF25" s="84">
        <v>47</v>
      </c>
      <c r="AG25" s="58" t="s">
        <v>712</v>
      </c>
      <c r="AH25" s="83"/>
      <c r="AI25" s="85" t="str">
        <f t="shared" si="3"/>
        <v>375 HP Combine</v>
      </c>
      <c r="AJ25" s="86">
        <v>375</v>
      </c>
      <c r="AK25" s="75" t="s">
        <v>562</v>
      </c>
      <c r="AL25" s="76">
        <v>490000</v>
      </c>
      <c r="AM25" s="77">
        <v>0.2</v>
      </c>
      <c r="AN25" s="127">
        <f t="shared" si="4"/>
        <v>612500</v>
      </c>
      <c r="AO25" s="78">
        <v>3000</v>
      </c>
      <c r="AP25" s="271">
        <v>12</v>
      </c>
      <c r="AQ25" s="75">
        <v>400</v>
      </c>
      <c r="AR25" s="108">
        <f t="shared" si="6"/>
        <v>3.8305882352941169E-2</v>
      </c>
      <c r="AS25" s="75" t="s">
        <v>545</v>
      </c>
      <c r="AT25" s="75">
        <v>500</v>
      </c>
      <c r="AU25"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0.21681281031475025</v>
      </c>
      <c r="AV25" s="88">
        <f>Power202599[[#This Row],[TradeIn%]]*Power202599[[#This Row],[PriceL]]</f>
        <v>132797.84631778454</v>
      </c>
      <c r="AW25" s="90">
        <f>(Power202599[[#This Row],[PriceP]]-Power202599[[#This Row],[TradeIn$]])/Power202599[[#This Row],[Life (yr)]]/Power202599[[#This Row],[Use (hr/yr)]]</f>
        <v>74.417115350461557</v>
      </c>
      <c r="AX25" s="298">
        <f>((Power202599[[#This Row],[PriceP]]+Power202599[[#This Row],[TradeIn$]])/2*($BP$7+$BP$8+$BP$9)+Power202599[[#This Row],[Shed (ft^2)]]*$BP$12)/Power202599[[#This Row],[Use (hr/yr)]]</f>
        <v>70.108535452861247</v>
      </c>
      <c r="AY25"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142.24097113351169</v>
      </c>
      <c r="AZ25" s="91">
        <f>Power202599[[#This Row],[Fuel (gal/hph)]]*Power202599[[#This Row],[HP]]</f>
        <v>14.364705882352938</v>
      </c>
      <c r="BA25" s="90">
        <f t="shared" si="5"/>
        <v>144.5256508033228</v>
      </c>
      <c r="BB25" s="293"/>
      <c r="BC25" s="66" t="s">
        <v>570</v>
      </c>
      <c r="BD25" s="93">
        <v>0.43</v>
      </c>
      <c r="BE25" s="93">
        <v>1.8</v>
      </c>
      <c r="BF25" s="93">
        <v>1500</v>
      </c>
      <c r="BG25" s="93">
        <v>0.80910000000000004</v>
      </c>
      <c r="BH25" s="93">
        <v>0.1109</v>
      </c>
      <c r="BI25" s="93">
        <v>0</v>
      </c>
      <c r="BJ25" s="93">
        <v>1.4E-3</v>
      </c>
      <c r="BK25" s="63">
        <v>1.605289E-2</v>
      </c>
      <c r="BL25" s="93">
        <v>0.12670000000000001</v>
      </c>
      <c r="BM25" s="94"/>
    </row>
    <row r="26" spans="2:68">
      <c r="C26" s="58" t="str">
        <f>Implements77[[#This Row],[Implement type]]&amp;", "&amp;Implements77[[#This Row],[Width]]&amp;" "&amp;Implements77[[#This Row],[Width Unit]]&amp; ", per "&amp;Implements77[[#This Row],[Use basis]]</f>
        <v>Combine corn hd, 22 Ft, per acre</v>
      </c>
      <c r="D26" s="74" t="s">
        <v>614</v>
      </c>
      <c r="E26" s="75">
        <v>22</v>
      </c>
      <c r="F26" s="74" t="s">
        <v>528</v>
      </c>
      <c r="G26" s="75">
        <v>12</v>
      </c>
      <c r="H26" s="74" t="s">
        <v>561</v>
      </c>
      <c r="I26" s="76">
        <v>121500</v>
      </c>
      <c r="J26" s="77">
        <v>0.2</v>
      </c>
      <c r="K26" s="291">
        <f t="shared" si="1"/>
        <v>151875</v>
      </c>
      <c r="L26" s="75">
        <v>12</v>
      </c>
      <c r="M26" s="75">
        <v>200</v>
      </c>
      <c r="N26" s="79">
        <f t="shared" si="2"/>
        <v>1493.333333333333</v>
      </c>
      <c r="O26" s="79" t="s">
        <v>809</v>
      </c>
      <c r="P26" s="75" t="s">
        <v>545</v>
      </c>
      <c r="Q26" s="75">
        <v>4</v>
      </c>
      <c r="R26" s="77">
        <v>0.7</v>
      </c>
      <c r="S26" s="77">
        <v>1.1100000000000001</v>
      </c>
      <c r="T26" s="75">
        <v>160</v>
      </c>
      <c r="U26"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0.14778609885210678</v>
      </c>
      <c r="V26" s="96">
        <f>Implements77[[#This Row],[TradeIn%]]*Implements77[[#This Row],[PriceL]]</f>
        <v>22445.013763163715</v>
      </c>
      <c r="W26" s="97">
        <f>(Implements77[[#This Row],[PriceP]]-Implements77[[#This Row],[TradeIn$]])/Implements77[[#This Row],[Life (yr)]]/Implements77[[#This Row],[Use (hr/yr)]]</f>
        <v>41.272910932015122</v>
      </c>
      <c r="X26" s="97">
        <f>((Implements77[[#This Row],[PriceP]]+Implements77[[#This Row],[TradeIn$]])/2*($BP$7+$BP$8+$BP$9)+Implements77[[#This Row],[Shed (ft^2)]]*$BP$12)/Implements77[[#This Row],[Use (hr/yr)]]</f>
        <v>32.62320946563203</v>
      </c>
      <c r="Y26" s="97">
        <f>Implements77[[#This Row],[PriceL]]*(VLOOKUP(Implements77[[#This Row],[ASABEtype]],$BC$6:$BM$52,2)*(Implements77[[#This Row],[Life (yr)]]*Implements77[[#This Row],[Use (hr/yr)]]/1000)^VLOOKUP(Implements77[[#This Row],[ASABEtype]],$BC$6:$BM$52,3))/Implements77[[#This Row],[Life (yr)]]/Implements77[[#This Row],[Use (hr/yr)]]</f>
        <v>15.91397414550894</v>
      </c>
      <c r="Z26" s="97">
        <f>Implements77[[#This Row],[Depr ($/hr)]]+Implements77[[#This Row],[OH ($/hr)]]</f>
        <v>73.896120397647152</v>
      </c>
      <c r="AA26" s="97">
        <f>(Implements77[[#This Row],[PriceP]]-Implements77[[#This Row],[TradeIn$]])/Implements77[[#This Row],[Life (yr)]]/Implements77[[#This Row],[Use (ac/yr)]]</f>
        <v>5.527621999823455</v>
      </c>
      <c r="AB26" s="97">
        <f>((Implements77[[#This Row],[PriceP]]+Implements77[[#This Row],[TradeIn$]])/2*($BP$7+$BP$8+$BP$9)+Implements77[[#This Row],[Shed (ft^2)]]*$BP$12)/Implements77[[#This Row],[Use (ac/yr)]]</f>
        <v>4.3691798391471481</v>
      </c>
      <c r="AC26" s="292">
        <f>IF(Implements77[[#This Row],[Use basis]]=O98,Implements77[[#This Row],[Rep ($/hr)]],Implements77[[#This Row],[PriceL]]*(VLOOKUP(Implements77[[#This Row],[ASABEtype]],$BC$6:$BM$52,2)*(Implements77[[#This Row],[Life (yr)]]*Implements77[[#This Row],[Use (hr/yr)]]/1000)^VLOOKUP(Implements77[[#This Row],[ASABEtype]],$BC$6:$BM$52,3))/Implements77[[#This Row],[Life (yr)]]/Implements77[[#This Row],[Use (ac/yr)]])</f>
        <v>2.1313358230592332</v>
      </c>
      <c r="AD26" s="60">
        <f>$BP$18/(Implements77[[#This Row],[Width]]*Implements77[[#This Row],[Speed]]*Implements77[[#This Row],[Efficiency]])</f>
        <v>0.13392857142857145</v>
      </c>
      <c r="AE26" s="83">
        <f>IF(Implements77[[#This Row],[Use basis]]=$O$78,Implements77[[#This Row],[Ownership costs ($/hr)]],SUM(Implements77[[#This Row],[Depr ($/ac)2]:[OH ($/ac)]]))</f>
        <v>9.8968018389706032</v>
      </c>
      <c r="AF26" s="84">
        <v>50</v>
      </c>
      <c r="AG26" s="58" t="s">
        <v>712</v>
      </c>
      <c r="AH26" s="83"/>
      <c r="AI26" s="85" t="str">
        <f t="shared" si="3"/>
        <v>440 HP Combine</v>
      </c>
      <c r="AJ26" s="86">
        <v>440</v>
      </c>
      <c r="AK26" s="75" t="s">
        <v>562</v>
      </c>
      <c r="AL26" s="76">
        <v>570000</v>
      </c>
      <c r="AM26" s="77">
        <v>0.2</v>
      </c>
      <c r="AN26" s="127">
        <f t="shared" si="4"/>
        <v>712500</v>
      </c>
      <c r="AO26" s="78">
        <v>3000</v>
      </c>
      <c r="AP26" s="271">
        <v>12</v>
      </c>
      <c r="AQ26" s="75">
        <v>400</v>
      </c>
      <c r="AR26" s="108">
        <f>0.044*370/425</f>
        <v>3.8305882352941169E-2</v>
      </c>
      <c r="AS26" s="75" t="s">
        <v>545</v>
      </c>
      <c r="AT26" s="75">
        <v>500</v>
      </c>
      <c r="AU26"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0.21681281031475025</v>
      </c>
      <c r="AV26" s="88">
        <f>Power202599[[#This Row],[TradeIn%]]*Power202599[[#This Row],[PriceL]]</f>
        <v>154479.12734925956</v>
      </c>
      <c r="AW26" s="90">
        <f>(Power202599[[#This Row],[PriceP]]-Power202599[[#This Row],[TradeIn$]])/Power202599[[#This Row],[Life (yr)]]/Power202599[[#This Row],[Use (hr/yr)]]</f>
        <v>86.566848468904269</v>
      </c>
      <c r="AX26" s="298">
        <f>((Power202599[[#This Row],[PriceP]]+Power202599[[#This Row],[TradeIn$]])/2*($BP$7+$BP$8+$BP$9)+Power202599[[#This Row],[Shed (ft^2)]]*$BP$12)/Power202599[[#This Row],[Use (hr/yr)]]</f>
        <v>81.35702716696818</v>
      </c>
      <c r="AY26"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165.51098970993138</v>
      </c>
      <c r="AZ26" s="91">
        <f>Power202599[[#This Row],[Fuel (gal/hph)]]*Power202599[[#This Row],[HP]]</f>
        <v>16.854588235294113</v>
      </c>
      <c r="BA26" s="90">
        <f t="shared" si="5"/>
        <v>167.92387563587243</v>
      </c>
      <c r="BB26" s="293"/>
      <c r="BC26" s="66" t="s">
        <v>781</v>
      </c>
      <c r="BD26" s="93">
        <v>7.0000000000000001E-3</v>
      </c>
      <c r="BE26" s="93">
        <v>2</v>
      </c>
      <c r="BF26" s="93">
        <v>12000</v>
      </c>
      <c r="BG26" s="93">
        <v>0.84930000000000005</v>
      </c>
      <c r="BH26" s="93">
        <v>9.6600000000000005E-2</v>
      </c>
      <c r="BI26" s="93">
        <v>5.8999999999999999E-3</v>
      </c>
      <c r="BJ26" s="93">
        <v>3.8E-3</v>
      </c>
      <c r="BK26" s="63">
        <v>1.1278440000000001E-2</v>
      </c>
      <c r="BL26" s="93">
        <v>0.1062</v>
      </c>
      <c r="BM26" s="94"/>
    </row>
    <row r="27" spans="2:68">
      <c r="C27" s="58" t="str">
        <f>Implements77[[#This Row],[Implement type]]&amp;", "&amp;Implements77[[#This Row],[Width]]&amp;" "&amp;Implements77[[#This Row],[Width Unit]]&amp; ", per "&amp;Implements77[[#This Row],[Use basis]]</f>
        <v>Combine corn hd, 30 Ft, per acre</v>
      </c>
      <c r="D27" s="74" t="s">
        <v>614</v>
      </c>
      <c r="E27" s="75">
        <v>30</v>
      </c>
      <c r="F27" s="74" t="s">
        <v>528</v>
      </c>
      <c r="G27" s="75">
        <v>12</v>
      </c>
      <c r="H27" s="74" t="s">
        <v>561</v>
      </c>
      <c r="I27" s="76">
        <v>129000</v>
      </c>
      <c r="J27" s="77">
        <v>0.2</v>
      </c>
      <c r="K27" s="291">
        <f t="shared" si="1"/>
        <v>161250</v>
      </c>
      <c r="L27" s="75">
        <v>12</v>
      </c>
      <c r="M27" s="75">
        <v>200</v>
      </c>
      <c r="N27" s="79">
        <f t="shared" si="2"/>
        <v>2036.3636363636363</v>
      </c>
      <c r="O27" s="79" t="s">
        <v>809</v>
      </c>
      <c r="P27" s="75" t="s">
        <v>545</v>
      </c>
      <c r="Q27" s="75">
        <v>4</v>
      </c>
      <c r="R27" s="77">
        <v>0.7</v>
      </c>
      <c r="S27" s="77">
        <v>1.1100000000000001</v>
      </c>
      <c r="T27" s="75">
        <v>160</v>
      </c>
      <c r="U27"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0.14778609885210678</v>
      </c>
      <c r="V27" s="96">
        <f>Implements77[[#This Row],[TradeIn%]]*Implements77[[#This Row],[PriceL]]</f>
        <v>23830.50843990222</v>
      </c>
      <c r="W27" s="97">
        <f>(Implements77[[#This Row],[PriceP]]-Implements77[[#This Row],[TradeIn$]])/Implements77[[#This Row],[Life (yr)]]/Implements77[[#This Row],[Use (hr/yr)]]</f>
        <v>43.820621483374083</v>
      </c>
      <c r="X27" s="97">
        <f>((Implements77[[#This Row],[PriceP]]+Implements77[[#This Row],[TradeIn$]])/2*($BP$7+$BP$8+$BP$9)+Implements77[[#This Row],[Shed (ft^2)]]*$BP$12)/Implements77[[#This Row],[Use (hr/yr)]]</f>
        <v>34.589125162860427</v>
      </c>
      <c r="Y27" s="97">
        <f>Implements77[[#This Row],[PriceL]]*(VLOOKUP(Implements77[[#This Row],[ASABEtype]],$BC$6:$BM$52,2)*(Implements77[[#This Row],[Life (yr)]]*Implements77[[#This Row],[Use (hr/yr)]]/1000)^VLOOKUP(Implements77[[#This Row],[ASABEtype]],$BC$6:$BM$52,3))/Implements77[[#This Row],[Life (yr)]]/Implements77[[#This Row],[Use (hr/yr)]]</f>
        <v>16.89631822856505</v>
      </c>
      <c r="Z27" s="97">
        <f>Implements77[[#This Row],[Depr ($/hr)]]+Implements77[[#This Row],[OH ($/hr)]]</f>
        <v>78.40974664623451</v>
      </c>
      <c r="AA27" s="97">
        <f>(Implements77[[#This Row],[PriceP]]-Implements77[[#This Row],[TradeIn$]])/Implements77[[#This Row],[Life (yr)]]/Implements77[[#This Row],[Use (ac/yr)]]</f>
        <v>4.3038110385456685</v>
      </c>
      <c r="AB27" s="97">
        <f>((Implements77[[#This Row],[PriceP]]+Implements77[[#This Row],[TradeIn$]])/2*($BP$7+$BP$8+$BP$9)+Implements77[[#This Row],[Shed (ft^2)]]*$BP$12)/Implements77[[#This Row],[Use (ac/yr)]]</f>
        <v>3.3971462213523633</v>
      </c>
      <c r="AC27" s="292">
        <f>IF(Implements77[[#This Row],[Use basis]]=O99,Implements77[[#This Row],[Rep ($/hr)]],Implements77[[#This Row],[PriceL]]*(VLOOKUP(Implements77[[#This Row],[ASABEtype]],$BC$6:$BM$52,2)*(Implements77[[#This Row],[Life (yr)]]*Implements77[[#This Row],[Use (hr/yr)]]/1000)^VLOOKUP(Implements77[[#This Row],[ASABEtype]],$BC$6:$BM$52,3))/Implements77[[#This Row],[Life (yr)]]/Implements77[[#This Row],[Use (ac/yr)]])</f>
        <v>1.6594598260197817</v>
      </c>
      <c r="AD27" s="60">
        <f>$BP$18/(Implements77[[#This Row],[Width]]*Implements77[[#This Row],[Speed]]*Implements77[[#This Row],[Efficiency]])</f>
        <v>9.8214285714285712E-2</v>
      </c>
      <c r="AE27" s="83">
        <f>IF(Implements77[[#This Row],[Use basis]]=$O$78,Implements77[[#This Row],[Ownership costs ($/hr)]],SUM(Implements77[[#This Row],[Depr ($/ac)2]:[OH ($/ac)]]))</f>
        <v>7.7009572598980318</v>
      </c>
      <c r="AF27" s="84">
        <v>49</v>
      </c>
      <c r="AG27" s="58" t="s">
        <v>712</v>
      </c>
      <c r="AH27" s="83"/>
      <c r="AI27" s="85" t="str">
        <f t="shared" si="3"/>
        <v>400 HP SP Forage Harvester Base Unit</v>
      </c>
      <c r="AJ27" s="86">
        <v>400</v>
      </c>
      <c r="AK27" s="75" t="s">
        <v>566</v>
      </c>
      <c r="AL27" s="76">
        <v>521000</v>
      </c>
      <c r="AM27" s="77">
        <v>0.1</v>
      </c>
      <c r="AN27" s="127">
        <f t="shared" si="4"/>
        <v>578888.88888888888</v>
      </c>
      <c r="AO27" s="78">
        <v>4000</v>
      </c>
      <c r="AP27" s="271">
        <v>12</v>
      </c>
      <c r="AQ27" s="75">
        <v>350</v>
      </c>
      <c r="AR27" s="75">
        <v>2.4E-2</v>
      </c>
      <c r="AS27" s="75" t="s">
        <v>563</v>
      </c>
      <c r="AT27" s="75">
        <v>500</v>
      </c>
      <c r="AU27"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0.41217679614235048</v>
      </c>
      <c r="AV27" s="88">
        <f>Power202599[[#This Row],[TradeIn%]]*Power202599[[#This Row],[PriceL]]</f>
        <v>238604.56754462732</v>
      </c>
      <c r="AW27" s="90">
        <f>(Power202599[[#This Row],[PriceP]]-Power202599[[#This Row],[TradeIn$]])/Power202599[[#This Row],[Life (yr)]]/Power202599[[#This Row],[Use (hr/yr)]]</f>
        <v>67.237007727469688</v>
      </c>
      <c r="AX27" s="298">
        <f>((Power202599[[#This Row],[PriceP]]+Power202599[[#This Row],[TradeIn$]])/2*($BP$7+$BP$8+$BP$9)+Power202599[[#This Row],[Shed (ft^2)]]*$BP$12)/Power202599[[#This Row],[Use (hr/yr)]]</f>
        <v>97.420318844092279</v>
      </c>
      <c r="AY27"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76.06</v>
      </c>
      <c r="AZ27" s="91">
        <f>Power202599[[#This Row],[Fuel (gal/hph)]]*Power202599[[#This Row],[HP]]</f>
        <v>9.6</v>
      </c>
      <c r="BA27" s="90">
        <f t="shared" si="5"/>
        <v>164.65732657156195</v>
      </c>
      <c r="BB27" s="293"/>
      <c r="BC27" s="66" t="s">
        <v>572</v>
      </c>
      <c r="BD27" s="93">
        <v>0.16</v>
      </c>
      <c r="BE27" s="93">
        <v>1.6</v>
      </c>
      <c r="BF27" s="93">
        <v>2000</v>
      </c>
      <c r="BG27" s="93">
        <v>0.86350000000000005</v>
      </c>
      <c r="BH27" s="93">
        <v>0.1288</v>
      </c>
      <c r="BI27" s="93">
        <v>0</v>
      </c>
      <c r="BJ27" s="93">
        <v>1.6999999999999999E-3</v>
      </c>
      <c r="BK27" s="63">
        <v>2.4617610000000005E-2</v>
      </c>
      <c r="BL27" s="93">
        <v>0.15690000000000001</v>
      </c>
      <c r="BM27" s="94" t="s">
        <v>573</v>
      </c>
    </row>
    <row r="28" spans="2:68">
      <c r="C28" s="58" t="str">
        <f>Implements77[[#This Row],[Implement type]]&amp;", "&amp;Implements77[[#This Row],[Width]]&amp;" "&amp;Implements77[[#This Row],[Width Unit]]&amp; ", per "&amp;Implements77[[#This Row],[Use basis]]</f>
        <v>Combine platform, 20 Ft, per acre</v>
      </c>
      <c r="D28" s="74" t="s">
        <v>612</v>
      </c>
      <c r="E28" s="75">
        <v>20</v>
      </c>
      <c r="F28" s="74" t="s">
        <v>528</v>
      </c>
      <c r="G28" s="75"/>
      <c r="H28" s="75"/>
      <c r="I28" s="76">
        <v>36000</v>
      </c>
      <c r="J28" s="77">
        <v>0.2</v>
      </c>
      <c r="K28" s="291">
        <f t="shared" si="1"/>
        <v>45000</v>
      </c>
      <c r="L28" s="75">
        <v>12</v>
      </c>
      <c r="M28" s="75">
        <v>199.99999999999997</v>
      </c>
      <c r="N28" s="79">
        <f t="shared" si="2"/>
        <v>1187.8787878787878</v>
      </c>
      <c r="O28" s="79" t="s">
        <v>809</v>
      </c>
      <c r="P28" s="75" t="s">
        <v>545</v>
      </c>
      <c r="Q28" s="75">
        <v>3.5</v>
      </c>
      <c r="R28" s="77">
        <v>0.7</v>
      </c>
      <c r="S28" s="77">
        <v>1.1100000000000001</v>
      </c>
      <c r="T28" s="75">
        <v>108</v>
      </c>
      <c r="U28"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0.14778609885210678</v>
      </c>
      <c r="V28" s="96">
        <f>Implements77[[#This Row],[TradeIn%]]*Implements77[[#This Row],[PriceL]]</f>
        <v>6650.3744483448054</v>
      </c>
      <c r="W28" s="97">
        <f>(Implements77[[#This Row],[PriceP]]-Implements77[[#This Row],[TradeIn$]])/Implements77[[#This Row],[Life (yr)]]/Implements77[[#This Row],[Use (hr/yr)]]</f>
        <v>12.229010646522999</v>
      </c>
      <c r="X28" s="97">
        <f>((Implements77[[#This Row],[PriceP]]+Implements77[[#This Row],[TradeIn$]])/2*($BP$7+$BP$8+$BP$9)+Implements77[[#This Row],[Shed (ft^2)]]*$BP$12)/Implements77[[#This Row],[Use (hr/yr)]]</f>
        <v>9.9597735868054276</v>
      </c>
      <c r="Y28" s="97">
        <f>Implements77[[#This Row],[PriceL]]*(VLOOKUP(Implements77[[#This Row],[ASABEtype]],$BC$6:$BM$52,2)*(Implements77[[#This Row],[Life (yr)]]*Implements77[[#This Row],[Use (hr/yr)]]/1000)^VLOOKUP(Implements77[[#This Row],[ASABEtype]],$BC$6:$BM$52,3))/Implements77[[#This Row],[Life (yr)]]/Implements77[[#This Row],[Use (hr/yr)]]</f>
        <v>4.7152515986693153</v>
      </c>
      <c r="Z28" s="97">
        <f>Implements77[[#This Row],[Depr ($/hr)]]+Implements77[[#This Row],[OH ($/hr)]]</f>
        <v>22.188784233328427</v>
      </c>
      <c r="AA28" s="97">
        <f>(Implements77[[#This Row],[PriceP]]-Implements77[[#This Row],[TradeIn$]])/Implements77[[#This Row],[Life (yr)]]/Implements77[[#This Row],[Use (ac/yr)]]</f>
        <v>2.058966078241117</v>
      </c>
      <c r="AB28" s="97">
        <f>((Implements77[[#This Row],[PriceP]]+Implements77[[#This Row],[TradeIn$]])/2*($BP$7+$BP$8+$BP$9)+Implements77[[#This Row],[Shed (ft^2)]]*$BP$12)/Implements77[[#This Row],[Use (ac/yr)]]</f>
        <v>1.6769006549213221</v>
      </c>
      <c r="AC28" s="292">
        <f>IF(Implements77[[#This Row],[Use basis]]=O100,Implements77[[#This Row],[Rep ($/hr)]],Implements77[[#This Row],[PriceL]]*(VLOOKUP(Implements77[[#This Row],[ASABEtype]],$BC$6:$BM$52,2)*(Implements77[[#This Row],[Life (yr)]]*Implements77[[#This Row],[Use (hr/yr)]]/1000)^VLOOKUP(Implements77[[#This Row],[ASABEtype]],$BC$6:$BM$52,3))/Implements77[[#This Row],[Life (yr)]]/Implements77[[#This Row],[Use (ac/yr)]])</f>
        <v>0.7938944018167724</v>
      </c>
      <c r="AD28" s="60">
        <f>$BP$18/(Implements77[[#This Row],[Width]]*Implements77[[#This Row],[Speed]]*Implements77[[#This Row],[Efficiency]])</f>
        <v>0.1683673469387755</v>
      </c>
      <c r="AE28" s="83">
        <f>IF(Implements77[[#This Row],[Use basis]]=$O$78,Implements77[[#This Row],[Ownership costs ($/hr)]],SUM(Implements77[[#This Row],[Depr ($/ac)2]:[OH ($/ac)]]))</f>
        <v>3.7358667331624389</v>
      </c>
      <c r="AF28" s="84">
        <v>43</v>
      </c>
      <c r="AG28" s="58" t="s">
        <v>712</v>
      </c>
      <c r="AH28" s="83"/>
      <c r="AI28" s="85" t="str">
        <f t="shared" si="3"/>
        <v>625 HP SP Forage Harvester Base Unit</v>
      </c>
      <c r="AJ28" s="86">
        <v>625</v>
      </c>
      <c r="AK28" s="75" t="s">
        <v>566</v>
      </c>
      <c r="AL28" s="76">
        <v>622000</v>
      </c>
      <c r="AM28" s="77">
        <v>0.1</v>
      </c>
      <c r="AN28" s="127">
        <f t="shared" si="4"/>
        <v>691111.11111111112</v>
      </c>
      <c r="AO28" s="78">
        <v>4000</v>
      </c>
      <c r="AP28" s="271">
        <v>12</v>
      </c>
      <c r="AQ28" s="75">
        <v>350</v>
      </c>
      <c r="AR28" s="75">
        <v>2.4E-2</v>
      </c>
      <c r="AS28" s="75" t="s">
        <v>563</v>
      </c>
      <c r="AT28" s="75">
        <v>500</v>
      </c>
      <c r="AU28" s="284">
        <f>(VLOOKUP(Power202599[[#This Row],[ASABEtype]],ASABECoefficients88[#Data],5)-VLOOKUP(Power202599[[#This Row],[ASABEtype]],ASABECoefficients88[#Data],6)*MIN(Power202599[[#This Row],[Lifespan (hours)]]/Power202599[[#This Row],[Use (hr/yr)]],Power202599[[#This Row],[Life (yr)]])^0.5-VLOOKUP(Power202599[[#This Row],[ASABEtype]],ASABECoefficients88[#Data],7)*Power202599[[#This Row],[Use (hr/yr)]]^0.5+VLOOKUP(Power202599[[#This Row],[ASABEtype]],ASABECoefficients88[#Data],8)*$BP$17)^2+0.25*VLOOKUP(Power202599[[#This Row],[ASABEtype]],ASABECoefficients88[#Data],9)</f>
        <v>0.41217679614235048</v>
      </c>
      <c r="AV28" s="88">
        <f>Power202599[[#This Row],[TradeIn%]]*Power202599[[#This Row],[PriceL]]</f>
        <v>284859.96355615777</v>
      </c>
      <c r="AW28" s="90">
        <f>(Power202599[[#This Row],[PriceP]]-Power202599[[#This Row],[TradeIn$]])/Power202599[[#This Row],[Life (yr)]]/Power202599[[#This Row],[Use (hr/yr)]]</f>
        <v>80.271437248533857</v>
      </c>
      <c r="AX28" s="298">
        <f>((Power202599[[#This Row],[PriceP]]+Power202599[[#This Row],[TradeIn$]])/2*($BP$7+$BP$8+$BP$9)+Power202599[[#This Row],[Shed (ft^2)]]*$BP$12)/Power202599[[#This Row],[Use (hr/yr)]]</f>
        <v>116.03760819697861</v>
      </c>
      <c r="AY28" s="287">
        <f>Power202599[[#This Row],[PriceL]]*(VLOOKUP(Power202599[[#This Row],[ASABEtype]],ASABECoefficients88[#Data],2)*(Power202599[[#This Row],[Life (yr)]]*Power202599[[#This Row],[Use (hr/yr)]]/1000)^VLOOKUP(Power202599[[#This Row],[ASABEtype]],ASABECoefficients88[#Data],3))/Power202599[[#This Row],[Life (yr)]]/Power202599[[#This Row],[Use (hr/yr)]]+Power202599[[#This Row],[Fuel (gal/hr)]]*$BP$10*$BP$11</f>
        <v>91.954999999999998</v>
      </c>
      <c r="AZ28" s="91">
        <f>Power202599[[#This Row],[Fuel (gal/hph)]]*Power202599[[#This Row],[HP]]</f>
        <v>15</v>
      </c>
      <c r="BA28" s="90">
        <f t="shared" si="5"/>
        <v>196.30904544551248</v>
      </c>
      <c r="BB28" s="293"/>
      <c r="BC28" s="66" t="s">
        <v>539</v>
      </c>
      <c r="BD28" s="93">
        <v>5.0000000000000001E-3</v>
      </c>
      <c r="BE28" s="93">
        <v>2</v>
      </c>
      <c r="BF28" s="93">
        <v>16000</v>
      </c>
      <c r="BG28" s="93">
        <v>0.86409999999999998</v>
      </c>
      <c r="BH28" s="93">
        <v>0.15640000000000001</v>
      </c>
      <c r="BI28" s="93">
        <v>3.3999999999999998E-3</v>
      </c>
      <c r="BJ28" s="93">
        <v>4.5999999999999999E-3</v>
      </c>
      <c r="BK28" s="63">
        <v>7.3959999999999989E-3</v>
      </c>
      <c r="BL28" s="93">
        <v>8.5999999999999993E-2</v>
      </c>
      <c r="BM28" s="94" t="s">
        <v>573</v>
      </c>
    </row>
    <row r="29" spans="2:68">
      <c r="C29" s="58" t="str">
        <f>Implements77[[#This Row],[Implement type]]&amp;", "&amp;Implements77[[#This Row],[Width]]&amp;" "&amp;Implements77[[#This Row],[Width Unit]]&amp; ", per "&amp;Implements77[[#This Row],[Use basis]]</f>
        <v>Combine platform, 25 Ft, per acre</v>
      </c>
      <c r="D29" s="74" t="s">
        <v>612</v>
      </c>
      <c r="E29" s="75">
        <v>25</v>
      </c>
      <c r="F29" s="74" t="s">
        <v>528</v>
      </c>
      <c r="G29" s="75"/>
      <c r="H29" s="75"/>
      <c r="I29" s="76">
        <v>43500</v>
      </c>
      <c r="J29" s="77">
        <v>0.2</v>
      </c>
      <c r="K29" s="291">
        <f t="shared" si="1"/>
        <v>54375</v>
      </c>
      <c r="L29" s="75">
        <v>12</v>
      </c>
      <c r="M29" s="75">
        <v>200</v>
      </c>
      <c r="N29" s="79">
        <f t="shared" si="2"/>
        <v>1484.8484848484845</v>
      </c>
      <c r="O29" s="79" t="s">
        <v>809</v>
      </c>
      <c r="P29" s="75" t="s">
        <v>545</v>
      </c>
      <c r="Q29" s="75">
        <v>3.5</v>
      </c>
      <c r="R29" s="77">
        <v>0.7</v>
      </c>
      <c r="S29" s="77">
        <v>1.1100000000000001</v>
      </c>
      <c r="T29" s="75">
        <v>108</v>
      </c>
      <c r="U29"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0.14778609885210678</v>
      </c>
      <c r="V29" s="96">
        <f>Implements77[[#This Row],[TradeIn%]]*Implements77[[#This Row],[PriceL]]</f>
        <v>8035.8691250833062</v>
      </c>
      <c r="W29" s="97">
        <f>(Implements77[[#This Row],[PriceP]]-Implements77[[#This Row],[TradeIn$]])/Implements77[[#This Row],[Life (yr)]]/Implements77[[#This Row],[Use (hr/yr)]]</f>
        <v>14.776721197881955</v>
      </c>
      <c r="X29" s="97">
        <f>((Implements77[[#This Row],[PriceP]]+Implements77[[#This Row],[TradeIn$]])/2*($BP$7+$BP$8+$BP$9)+Implements77[[#This Row],[Shed (ft^2)]]*$BP$12)/Implements77[[#This Row],[Use (hr/yr)]]</f>
        <v>11.925689284033822</v>
      </c>
      <c r="Y29" s="97">
        <f>Implements77[[#This Row],[PriceL]]*(VLOOKUP(Implements77[[#This Row],[ASABEtype]],$BC$6:$BM$52,2)*(Implements77[[#This Row],[Life (yr)]]*Implements77[[#This Row],[Use (hr/yr)]]/1000)^VLOOKUP(Implements77[[#This Row],[ASABEtype]],$BC$6:$BM$52,3))/Implements77[[#This Row],[Life (yr)]]/Implements77[[#This Row],[Use (hr/yr)]]</f>
        <v>5.6975956817254225</v>
      </c>
      <c r="Z29" s="97">
        <f>Implements77[[#This Row],[Depr ($/hr)]]+Implements77[[#This Row],[OH ($/hr)]]</f>
        <v>26.702410481915777</v>
      </c>
      <c r="AA29" s="97">
        <f>(Implements77[[#This Row],[PriceP]]-Implements77[[#This Row],[TradeIn$]])/Implements77[[#This Row],[Life (yr)]]/Implements77[[#This Row],[Use (ac/yr)]]</f>
        <v>1.99033387563308</v>
      </c>
      <c r="AB29" s="97">
        <f>((Implements77[[#This Row],[PriceP]]+Implements77[[#This Row],[TradeIn$]])/2*($BP$7+$BP$8+$BP$9)+Implements77[[#This Row],[Shed (ft^2)]]*$BP$12)/Implements77[[#This Row],[Use (ac/yr)]]</f>
        <v>1.6063173321351683</v>
      </c>
      <c r="AC29" s="292">
        <f>IF(Implements77[[#This Row],[Use basis]]=O101,Implements77[[#This Row],[Rep ($/hr)]],Implements77[[#This Row],[PriceL]]*(VLOOKUP(Implements77[[#This Row],[ASABEtype]],$BC$6:$BM$52,2)*(Implements77[[#This Row],[Life (yr)]]*Implements77[[#This Row],[Use (hr/yr)]]/1000)^VLOOKUP(Implements77[[#This Row],[ASABEtype]],$BC$6:$BM$52,3))/Implements77[[#This Row],[Life (yr)]]/Implements77[[#This Row],[Use (ac/yr)]])</f>
        <v>0.76743125508954679</v>
      </c>
      <c r="AD29" s="60">
        <f>$BP$18/(Implements77[[#This Row],[Width]]*Implements77[[#This Row],[Speed]]*Implements77[[#This Row],[Efficiency]])</f>
        <v>0.13469387755102041</v>
      </c>
      <c r="AE29" s="83">
        <f>IF(Implements77[[#This Row],[Use basis]]=$O$78,Implements77[[#This Row],[Ownership costs ($/hr)]],SUM(Implements77[[#This Row],[Depr ($/ac)2]:[OH ($/ac)]]))</f>
        <v>3.5966512077682484</v>
      </c>
      <c r="AF29" s="84">
        <v>44</v>
      </c>
      <c r="AG29" s="58" t="s">
        <v>712</v>
      </c>
      <c r="AH29" s="83"/>
      <c r="AI29" s="85" t="str">
        <f t="shared" si="3"/>
        <v>500 HP SP Cotton Picker</v>
      </c>
      <c r="AJ29" s="86">
        <v>500</v>
      </c>
      <c r="AK29" s="75" t="s">
        <v>773</v>
      </c>
      <c r="AL29" s="272"/>
      <c r="AM29" s="273"/>
      <c r="AN29" s="127"/>
      <c r="AO29" s="78"/>
      <c r="AP29" s="271"/>
      <c r="AQ29" s="75"/>
      <c r="AR29" s="108">
        <f>0.044*370/425</f>
        <v>3.8305882352941169E-2</v>
      </c>
      <c r="AS29" s="75" t="s">
        <v>563</v>
      </c>
      <c r="AT29" s="75">
        <v>500</v>
      </c>
      <c r="AU29" s="87"/>
      <c r="AV29" s="88"/>
      <c r="AW29" s="90"/>
      <c r="AX29" s="120"/>
      <c r="AY29" s="92">
        <v>136.83000000000001</v>
      </c>
      <c r="AZ29" s="91">
        <f>Power202599[[#This Row],[Fuel (gal/hph)]]*Power202599[[#This Row],[HP]]</f>
        <v>19.152941176470584</v>
      </c>
      <c r="BA29" s="90"/>
      <c r="BB29" s="293"/>
      <c r="BC29" s="66" t="s">
        <v>576</v>
      </c>
      <c r="BD29" s="93">
        <v>0.28999999999999998</v>
      </c>
      <c r="BE29" s="93">
        <v>1.8</v>
      </c>
      <c r="BF29" s="93">
        <v>2000</v>
      </c>
      <c r="BG29" s="93">
        <v>0.69269999999999998</v>
      </c>
      <c r="BH29" s="93">
        <v>7.0300000000000001E-2</v>
      </c>
      <c r="BI29" s="93">
        <v>0</v>
      </c>
      <c r="BJ29" s="93">
        <v>1.1999999999999999E-3</v>
      </c>
      <c r="BK29" s="63">
        <v>1.4957290000000002E-2</v>
      </c>
      <c r="BL29" s="93">
        <v>0.12230000000000001</v>
      </c>
      <c r="BM29" s="94"/>
    </row>
    <row r="30" spans="2:68" ht="15">
      <c r="C30" s="58" t="str">
        <f>Implements77[[#This Row],[Implement type]]&amp;", "&amp;Implements77[[#This Row],[Width]]&amp;" "&amp;Implements77[[#This Row],[Width Unit]]&amp; ", per "&amp;Implements77[[#This Row],[Use basis]]</f>
        <v>Combine platform, 30 Ft, per acre</v>
      </c>
      <c r="D30" s="74" t="s">
        <v>612</v>
      </c>
      <c r="E30" s="75">
        <v>30</v>
      </c>
      <c r="F30" s="74" t="s">
        <v>528</v>
      </c>
      <c r="G30" s="75"/>
      <c r="H30" s="75"/>
      <c r="I30" s="76">
        <v>51000</v>
      </c>
      <c r="J30" s="77">
        <v>0.2</v>
      </c>
      <c r="K30" s="291">
        <f t="shared" si="1"/>
        <v>63750</v>
      </c>
      <c r="L30" s="75">
        <v>12</v>
      </c>
      <c r="M30" s="75">
        <v>200</v>
      </c>
      <c r="N30" s="79">
        <f t="shared" si="2"/>
        <v>1781.8181818181818</v>
      </c>
      <c r="O30" s="79" t="s">
        <v>809</v>
      </c>
      <c r="P30" s="75" t="s">
        <v>545</v>
      </c>
      <c r="Q30" s="75">
        <v>3.5</v>
      </c>
      <c r="R30" s="77">
        <v>0.7</v>
      </c>
      <c r="S30" s="77">
        <v>1.1100000000000001</v>
      </c>
      <c r="T30" s="75">
        <v>108</v>
      </c>
      <c r="U30"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0.14778609885210678</v>
      </c>
      <c r="V30" s="96">
        <f>Implements77[[#This Row],[TradeIn%]]*Implements77[[#This Row],[PriceL]]</f>
        <v>9421.363801821808</v>
      </c>
      <c r="W30" s="97">
        <f>(Implements77[[#This Row],[PriceP]]-Implements77[[#This Row],[TradeIn$]])/Implements77[[#This Row],[Life (yr)]]/Implements77[[#This Row],[Use (hr/yr)]]</f>
        <v>17.324431749240915</v>
      </c>
      <c r="X30" s="97">
        <f>((Implements77[[#This Row],[PriceP]]+Implements77[[#This Row],[TradeIn$]])/2*($BP$7+$BP$8+$BP$9)+Implements77[[#This Row],[Shed (ft^2)]]*$BP$12)/Implements77[[#This Row],[Use (hr/yr)]]</f>
        <v>13.891604981262214</v>
      </c>
      <c r="Y30" s="97">
        <f>Implements77[[#This Row],[PriceL]]*(VLOOKUP(Implements77[[#This Row],[ASABEtype]],$BC$6:$BM$52,2)*(Implements77[[#This Row],[Life (yr)]]*Implements77[[#This Row],[Use (hr/yr)]]/1000)^VLOOKUP(Implements77[[#This Row],[ASABEtype]],$BC$6:$BM$52,3))/Implements77[[#This Row],[Life (yr)]]/Implements77[[#This Row],[Use (hr/yr)]]</f>
        <v>6.6799397647815306</v>
      </c>
      <c r="Z30" s="97">
        <f>Implements77[[#This Row],[Depr ($/hr)]]+Implements77[[#This Row],[OH ($/hr)]]</f>
        <v>31.216036730503127</v>
      </c>
      <c r="AA30" s="97">
        <f>(Implements77[[#This Row],[PriceP]]-Implements77[[#This Row],[TradeIn$]])/Implements77[[#This Row],[Life (yr)]]/Implements77[[#This Row],[Use (ac/yr)]]</f>
        <v>1.9445790738943884</v>
      </c>
      <c r="AB30" s="97">
        <f>((Implements77[[#This Row],[PriceP]]+Implements77[[#This Row],[TradeIn$]])/2*($BP$7+$BP$8+$BP$9)+Implements77[[#This Row],[Shed (ft^2)]]*$BP$12)/Implements77[[#This Row],[Use (ac/yr)]]</f>
        <v>1.5592617836110649</v>
      </c>
      <c r="AC30" s="292">
        <f>IF(Implements77[[#This Row],[Use basis]]=O102,Implements77[[#This Row],[Rep ($/hr)]],Implements77[[#This Row],[PriceL]]*(VLOOKUP(Implements77[[#This Row],[ASABEtype]],$BC$6:$BM$52,2)*(Implements77[[#This Row],[Life (yr)]]*Implements77[[#This Row],[Use (hr/yr)]]/1000)^VLOOKUP(Implements77[[#This Row],[ASABEtype]],$BC$6:$BM$52,3))/Implements77[[#This Row],[Life (yr)]]/Implements77[[#This Row],[Use (ac/yr)]])</f>
        <v>0.74978915727139628</v>
      </c>
      <c r="AD30" s="60">
        <f>$BP$18/(Implements77[[#This Row],[Width]]*Implements77[[#This Row],[Speed]]*Implements77[[#This Row],[Efficiency]])</f>
        <v>0.11224489795918367</v>
      </c>
      <c r="AE30" s="83">
        <f>IF(Implements77[[#This Row],[Use basis]]=$O$78,Implements77[[#This Row],[Ownership costs ($/hr)]],SUM(Implements77[[#This Row],[Depr ($/ac)2]:[OH ($/ac)]]))</f>
        <v>3.5038408575054536</v>
      </c>
      <c r="AF30" s="84">
        <v>45</v>
      </c>
      <c r="AG30" s="58" t="s">
        <v>712</v>
      </c>
      <c r="AH30" s="83"/>
      <c r="AT30" s="109" t="s">
        <v>571</v>
      </c>
      <c r="BC30" s="66" t="s">
        <v>578</v>
      </c>
      <c r="BD30" s="93">
        <v>0.46</v>
      </c>
      <c r="BE30" s="93">
        <v>1.7</v>
      </c>
      <c r="BF30" s="93">
        <v>2000</v>
      </c>
      <c r="BG30" s="93">
        <v>0.90229999999999999</v>
      </c>
      <c r="BH30" s="93">
        <v>9.4299999999999995E-2</v>
      </c>
      <c r="BI30" s="93">
        <v>0</v>
      </c>
      <c r="BJ30" s="93">
        <v>-4.0000000000000002E-4</v>
      </c>
      <c r="BK30" s="63">
        <v>1.1513290000000001E-2</v>
      </c>
      <c r="BL30" s="93">
        <v>0.10730000000000001</v>
      </c>
      <c r="BM30" s="94"/>
    </row>
    <row r="31" spans="2:68" ht="15">
      <c r="C31" s="58" t="str">
        <f>Implements77[[#This Row],[Implement type]]&amp;", "&amp;Implements77[[#This Row],[Width]]&amp;" "&amp;Implements77[[#This Row],[Width Unit]]&amp; ", per "&amp;Implements77[[#This Row],[Use basis]]</f>
        <v>Grain cart, 30 Ft, per hour</v>
      </c>
      <c r="D31" s="74" t="s">
        <v>800</v>
      </c>
      <c r="E31" s="75">
        <v>30</v>
      </c>
      <c r="F31" s="74" t="s">
        <v>528</v>
      </c>
      <c r="G31" s="75"/>
      <c r="H31" s="74"/>
      <c r="I31" s="76">
        <v>131500</v>
      </c>
      <c r="J31" s="77">
        <v>0.1</v>
      </c>
      <c r="K31" s="291">
        <f t="shared" si="1"/>
        <v>146111.11111111109</v>
      </c>
      <c r="L31" s="75">
        <v>12</v>
      </c>
      <c r="M31" s="75">
        <v>200</v>
      </c>
      <c r="N31" s="79">
        <f t="shared" si="2"/>
        <v>1374.5454545454545</v>
      </c>
      <c r="O31" s="79" t="s">
        <v>810</v>
      </c>
      <c r="P31" s="75" t="s">
        <v>610</v>
      </c>
      <c r="Q31" s="75">
        <v>3</v>
      </c>
      <c r="R31" s="77">
        <v>0.63</v>
      </c>
      <c r="S31" s="77">
        <v>1.1100000000000001</v>
      </c>
      <c r="T31" s="75">
        <v>0</v>
      </c>
      <c r="U31"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0.26833910344457385</v>
      </c>
      <c r="V31" s="96">
        <f>Implements77[[#This Row],[TradeIn%]]*Implements77[[#This Row],[PriceL]]</f>
        <v>39207.324558846063</v>
      </c>
      <c r="W31" s="97">
        <f>(Implements77[[#This Row],[PriceP]]-Implements77[[#This Row],[TradeIn$]])/Implements77[[#This Row],[Life (yr)]]/Implements77[[#This Row],[Use (hr/yr)]]</f>
        <v>38.455281433814136</v>
      </c>
      <c r="X31" s="97">
        <f>((Implements77[[#This Row],[PriceP]]+Implements77[[#This Row],[TradeIn$]])/2*($BP$7+$BP$8+$BP$9)+Implements77[[#This Row],[Shed (ft^2)]]*$BP$12)/Implements77[[#This Row],[Use (hr/yr)]]</f>
        <v>37.76899555864469</v>
      </c>
      <c r="Y31" s="97">
        <f>Implements77[[#This Row],[PriceL]]*(VLOOKUP(Implements77[[#This Row],[ASABEtype]],$BC$6:$BM$52,2)*(Implements77[[#This Row],[Life (yr)]]*Implements77[[#This Row],[Use (hr/yr)]]/1000)^VLOOKUP(Implements77[[#This Row],[ASABEtype]],$BC$6:$BM$52,3))/Implements77[[#This Row],[Life (yr)]]/Implements77[[#This Row],[Use (hr/yr)]]</f>
        <v>36.099419383869211</v>
      </c>
      <c r="Z31" s="97">
        <f>Implements77[[#This Row],[Depr ($/hr)]]+Implements77[[#This Row],[OH ($/hr)]]</f>
        <v>76.224276992458826</v>
      </c>
      <c r="AA31" s="97">
        <f>(Implements77[[#This Row],[PriceP]]-Implements77[[#This Row],[TradeIn$]])/Implements77[[#This Row],[Life (yr)]]/Implements77[[#This Row],[Use (ac/yr)]]</f>
        <v>5.5953451821687237</v>
      </c>
      <c r="AB31" s="97">
        <f>((Implements77[[#This Row],[PriceP]]+Implements77[[#This Row],[TradeIn$]])/2*($BP$7+$BP$8+$BP$9)+Implements77[[#This Row],[Shed (ft^2)]]*$BP$12)/Implements77[[#This Row],[Use (ac/yr)]]</f>
        <v>5.4954887717604715</v>
      </c>
      <c r="AC31" s="292">
        <f>IF(Implements77[[#This Row],[Use basis]]=O103,Implements77[[#This Row],[Rep ($/hr)]],Implements77[[#This Row],[PriceL]]*(VLOOKUP(Implements77[[#This Row],[ASABEtype]],$BC$6:$BM$52,2)*(Implements77[[#This Row],[Life (yr)]]*Implements77[[#This Row],[Use (hr/yr)]]/1000)^VLOOKUP(Implements77[[#This Row],[ASABEtype]],$BC$6:$BM$52,3))/Implements77[[#This Row],[Life (yr)]]/Implements77[[#This Row],[Use (ac/yr)]])</f>
        <v>5.2525610214624514</v>
      </c>
      <c r="AD31" s="60">
        <f>$BP$18/(Implements77[[#This Row],[Width]]*Implements77[[#This Row],[Speed]]*Implements77[[#This Row],[Efficiency]])</f>
        <v>0.14550264550264549</v>
      </c>
      <c r="AE31" s="83">
        <f>IF(Implements77[[#This Row],[Use basis]]=$O$78,Implements77[[#This Row],[Ownership costs ($/hr)]],SUM(Implements77[[#This Row],[Depr ($/ac)2]:[OH ($/ac)]]))</f>
        <v>76.224276992458826</v>
      </c>
      <c r="AF31" s="84">
        <v>54</v>
      </c>
      <c r="AG31" s="58" t="s">
        <v>712</v>
      </c>
      <c r="AH31" s="83"/>
      <c r="AT31" s="109" t="s">
        <v>574</v>
      </c>
      <c r="BC31" s="66" t="s">
        <v>581</v>
      </c>
      <c r="BD31" s="93">
        <v>0.44</v>
      </c>
      <c r="BE31" s="93">
        <v>2</v>
      </c>
      <c r="BF31" s="93">
        <v>2000</v>
      </c>
      <c r="BG31" s="93">
        <v>0.90229999999999999</v>
      </c>
      <c r="BH31" s="93">
        <v>9.4299999999999995E-2</v>
      </c>
      <c r="BI31" s="93">
        <v>0</v>
      </c>
      <c r="BJ31" s="93">
        <v>-4.0000000000000002E-4</v>
      </c>
      <c r="BK31" s="63">
        <v>1.1513290000000001E-2</v>
      </c>
      <c r="BL31" s="93">
        <v>0.10730000000000001</v>
      </c>
      <c r="BM31" s="94"/>
    </row>
    <row r="32" spans="2:68">
      <c r="C32" s="58" t="str">
        <f>Implements77[[#This Row],[Implement type]]&amp;", "&amp;Implements77[[#This Row],[Width]]&amp;" "&amp;Implements77[[#This Row],[Width Unit]]&amp; ", per "&amp;Implements77[[#This Row],[Use basis]]</f>
        <v>Disk mower, 9 Ft, per acre</v>
      </c>
      <c r="D32" s="100" t="s">
        <v>674</v>
      </c>
      <c r="E32" s="75">
        <v>9</v>
      </c>
      <c r="F32" s="74" t="str">
        <f t="shared" ref="F32:F38" si="7">IF(E32&gt;15,"Ft Folding","Ft")</f>
        <v>Ft</v>
      </c>
      <c r="G32" s="75"/>
      <c r="H32" s="100"/>
      <c r="I32" s="76">
        <v>13500</v>
      </c>
      <c r="J32" s="77">
        <v>0.1</v>
      </c>
      <c r="K32" s="291">
        <f t="shared" si="1"/>
        <v>15000</v>
      </c>
      <c r="L32" s="75">
        <v>12</v>
      </c>
      <c r="M32" s="75">
        <v>150</v>
      </c>
      <c r="N32" s="79">
        <f t="shared" si="2"/>
        <v>850.90909090909099</v>
      </c>
      <c r="O32" s="79" t="s">
        <v>809</v>
      </c>
      <c r="P32" s="75" t="s">
        <v>581</v>
      </c>
      <c r="Q32" s="75">
        <v>6.5</v>
      </c>
      <c r="R32" s="77">
        <v>0.8</v>
      </c>
      <c r="S32" s="77">
        <v>1.05</v>
      </c>
      <c r="T32" s="75">
        <v>50</v>
      </c>
      <c r="U32"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0.30554430854848846</v>
      </c>
      <c r="V32" s="96">
        <f>Implements77[[#This Row],[TradeIn%]]*Implements77[[#This Row],[PriceL]]</f>
        <v>4583.1646282273268</v>
      </c>
      <c r="W32" s="97">
        <f>(Implements77[[#This Row],[PriceP]]-Implements77[[#This Row],[TradeIn$]])/Implements77[[#This Row],[Life (yr)]]/Implements77[[#This Row],[Use (hr/yr)]]</f>
        <v>4.9537974287625968</v>
      </c>
      <c r="X32" s="97">
        <f>((Implements77[[#This Row],[PriceP]]+Implements77[[#This Row],[TradeIn$]])/2*($BP$7+$BP$8+$BP$9)+Implements77[[#This Row],[Shed (ft^2)]]*$BP$12)/Implements77[[#This Row],[Use (hr/yr)]]</f>
        <v>5.6576065530487538</v>
      </c>
      <c r="Y32" s="97">
        <f>Implements77[[#This Row],[PriceL]]*(VLOOKUP(Implements77[[#This Row],[ASABEtype]],$BC$6:$BM$52,2)*(Implements77[[#This Row],[Life (yr)]]*Implements77[[#This Row],[Use (hr/yr)]]/1000)^VLOOKUP(Implements77[[#This Row],[ASABEtype]],$BC$6:$BM$52,3))/Implements77[[#This Row],[Life (yr)]]/Implements77[[#This Row],[Use (hr/yr)]]</f>
        <v>11.88</v>
      </c>
      <c r="Z32" s="97">
        <f>Implements77[[#This Row],[Depr ($/hr)]]+Implements77[[#This Row],[OH ($/hr)]]</f>
        <v>10.61140398181135</v>
      </c>
      <c r="AA32" s="97">
        <f>(Implements77[[#This Row],[PriceP]]-Implements77[[#This Row],[TradeIn$]])/Implements77[[#This Row],[Life (yr)]]/Implements77[[#This Row],[Use (ac/yr)]]</f>
        <v>0.87326557237802171</v>
      </c>
      <c r="AB32" s="97">
        <f>((Implements77[[#This Row],[PriceP]]+Implements77[[#This Row],[TradeIn$]])/2*($BP$7+$BP$8+$BP$9)+Implements77[[#This Row],[Shed (ft^2)]]*$BP$12)/Implements77[[#This Row],[Use (ac/yr)]]</f>
        <v>0.99733448851820972</v>
      </c>
      <c r="AC32" s="292">
        <f>IF(Implements77[[#This Row],[Use basis]]=O104,Implements77[[#This Row],[Rep ($/hr)]],Implements77[[#This Row],[PriceL]]*(VLOOKUP(Implements77[[#This Row],[ASABEtype]],$BC$6:$BM$52,2)*(Implements77[[#This Row],[Life (yr)]]*Implements77[[#This Row],[Use (hr/yr)]]/1000)^VLOOKUP(Implements77[[#This Row],[ASABEtype]],$BC$6:$BM$52,3))/Implements77[[#This Row],[Life (yr)]]/Implements77[[#This Row],[Use (ac/yr)]])</f>
        <v>2.0942307692307693</v>
      </c>
      <c r="AD32" s="60">
        <f>$BP$18/(Implements77[[#This Row],[Width]]*Implements77[[#This Row],[Speed]]*Implements77[[#This Row],[Efficiency]])</f>
        <v>0.17628205128205127</v>
      </c>
      <c r="AE32" s="83">
        <f>IF(Implements77[[#This Row],[Use basis]]=$O$78,Implements77[[#This Row],[Ownership costs ($/hr)]],SUM(Implements77[[#This Row],[Depr ($/ac)2]:[OH ($/ac)]]))</f>
        <v>1.8706000608962314</v>
      </c>
      <c r="AF32" s="84">
        <v>28</v>
      </c>
      <c r="AG32" s="58" t="s">
        <v>706</v>
      </c>
      <c r="AH32" s="83"/>
      <c r="BC32" s="66" t="s">
        <v>584</v>
      </c>
      <c r="BD32" s="93">
        <v>0.18</v>
      </c>
      <c r="BE32" s="93">
        <v>1.6</v>
      </c>
      <c r="BF32" s="93">
        <v>2500</v>
      </c>
      <c r="BG32" s="93">
        <v>0.72430000000000005</v>
      </c>
      <c r="BH32" s="93">
        <v>0.11269999999999999</v>
      </c>
      <c r="BI32" s="93">
        <v>0</v>
      </c>
      <c r="BJ32" s="93">
        <v>3.3999999999999998E-3</v>
      </c>
      <c r="BK32" s="63">
        <v>1.4113440000000001E-2</v>
      </c>
      <c r="BL32" s="93">
        <v>0.1188</v>
      </c>
      <c r="BM32" s="94"/>
    </row>
    <row r="33" spans="3:65">
      <c r="C33" s="58" t="str">
        <f>Implements77[[#This Row],[Implement type]]&amp;", "&amp;Implements77[[#This Row],[Width]]&amp;" "&amp;Implements77[[#This Row],[Width Unit]]&amp; ", per "&amp;Implements77[[#This Row],[Use basis]]</f>
        <v>Disk mower/conditioner, 12 Ft, per acre</v>
      </c>
      <c r="D33" s="100" t="s">
        <v>675</v>
      </c>
      <c r="E33" s="75">
        <v>12</v>
      </c>
      <c r="F33" s="74" t="str">
        <f t="shared" si="7"/>
        <v>Ft</v>
      </c>
      <c r="G33" s="75"/>
      <c r="H33" s="75"/>
      <c r="I33" s="76">
        <v>47000</v>
      </c>
      <c r="J33" s="77">
        <v>0.1</v>
      </c>
      <c r="K33" s="291">
        <f t="shared" si="1"/>
        <v>52222.222222222219</v>
      </c>
      <c r="L33" s="75">
        <v>12</v>
      </c>
      <c r="M33" s="75">
        <v>150</v>
      </c>
      <c r="N33" s="79">
        <f t="shared" si="2"/>
        <v>1134.5454545454545</v>
      </c>
      <c r="O33" s="79" t="s">
        <v>809</v>
      </c>
      <c r="P33" s="75" t="s">
        <v>586</v>
      </c>
      <c r="Q33" s="75">
        <v>6.5</v>
      </c>
      <c r="R33" s="77">
        <v>0.8</v>
      </c>
      <c r="S33" s="77">
        <v>1.05</v>
      </c>
      <c r="T33" s="75">
        <v>200</v>
      </c>
      <c r="U33"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0.30659254308871237</v>
      </c>
      <c r="V33" s="96">
        <f>Implements77[[#This Row],[TradeIn%]]*Implements77[[#This Row],[PriceL]]</f>
        <v>16010.943916854978</v>
      </c>
      <c r="W33" s="97">
        <f>(Implements77[[#This Row],[PriceP]]-Implements77[[#This Row],[TradeIn$]])/Implements77[[#This Row],[Life (yr)]]/Implements77[[#This Row],[Use (hr/yr)]]</f>
        <v>17.2161422684139</v>
      </c>
      <c r="X33" s="97">
        <f>((Implements77[[#This Row],[PriceP]]+Implements77[[#This Row],[TradeIn$]])/2*($BP$7+$BP$8+$BP$9)+Implements77[[#This Row],[Shed (ft^2)]]*$BP$12)/Implements77[[#This Row],[Use (hr/yr)]]</f>
        <v>19.880520406358986</v>
      </c>
      <c r="Y33" s="97">
        <f>Implements77[[#This Row],[PriceL]]*(VLOOKUP(Implements77[[#This Row],[ASABEtype]],$BC$6:$BM$52,2)*(Implements77[[#This Row],[Life (yr)]]*Implements77[[#This Row],[Use (hr/yr)]]/1000)^VLOOKUP(Implements77[[#This Row],[ASABEtype]],$BC$6:$BM$52,3))/Implements77[[#This Row],[Life (yr)]]/Implements77[[#This Row],[Use (hr/yr)]]</f>
        <v>15.040000000000003</v>
      </c>
      <c r="Z33" s="97">
        <f>Implements77[[#This Row],[Depr ($/hr)]]+Implements77[[#This Row],[OH ($/hr)]]</f>
        <v>37.096662674772887</v>
      </c>
      <c r="AA33" s="97">
        <f>(Implements77[[#This Row],[PriceP]]-Implements77[[#This Row],[TradeIn$]])/Implements77[[#This Row],[Life (yr)]]/Implements77[[#This Row],[Use (ac/yr)]]</f>
        <v>2.2761726556797224</v>
      </c>
      <c r="AB33" s="97">
        <f>((Implements77[[#This Row],[PriceP]]+Implements77[[#This Row],[TradeIn$]])/2*($BP$7+$BP$8+$BP$9)+Implements77[[#This Row],[Shed (ft^2)]]*$BP$12)/Implements77[[#This Row],[Use (ac/yr)]]</f>
        <v>2.6284341883407314</v>
      </c>
      <c r="AC33" s="292">
        <f>IF(Implements77[[#This Row],[Use basis]]=O105,Implements77[[#This Row],[Rep ($/hr)]],Implements77[[#This Row],[PriceL]]*(VLOOKUP(Implements77[[#This Row],[ASABEtype]],$BC$6:$BM$52,2)*(Implements77[[#This Row],[Life (yr)]]*Implements77[[#This Row],[Use (hr/yr)]]/1000)^VLOOKUP(Implements77[[#This Row],[ASABEtype]],$BC$6:$BM$52,3))/Implements77[[#This Row],[Life (yr)]]/Implements77[[#This Row],[Use (ac/yr)]])</f>
        <v>1.9884615384615389</v>
      </c>
      <c r="AD33" s="60">
        <f>$BP$18/(Implements77[[#This Row],[Width]]*Implements77[[#This Row],[Speed]]*Implements77[[#This Row],[Efficiency]])</f>
        <v>0.13221153846153844</v>
      </c>
      <c r="AE33" s="83">
        <f>IF(Implements77[[#This Row],[Use basis]]=$O$78,Implements77[[#This Row],[Ownership costs ($/hr)]],SUM(Implements77[[#This Row],[Depr ($/ac)2]:[OH ($/ac)]]))</f>
        <v>4.9046068440204538</v>
      </c>
      <c r="AF33" s="84">
        <v>28</v>
      </c>
      <c r="AG33" s="58" t="s">
        <v>706</v>
      </c>
      <c r="AH33" s="83"/>
      <c r="BC33" s="66" t="s">
        <v>586</v>
      </c>
      <c r="BD33" s="93">
        <v>0.16</v>
      </c>
      <c r="BE33" s="93">
        <v>2</v>
      </c>
      <c r="BF33" s="93">
        <v>2500</v>
      </c>
      <c r="BG33" s="93">
        <v>0.72430000000000005</v>
      </c>
      <c r="BH33" s="93">
        <v>0.11269999999999999</v>
      </c>
      <c r="BI33" s="93">
        <v>0</v>
      </c>
      <c r="BJ33" s="93">
        <v>3.3999999999999998E-3</v>
      </c>
      <c r="BK33" s="63">
        <v>1.4113440000000001E-2</v>
      </c>
      <c r="BL33" s="93">
        <v>0.1188</v>
      </c>
      <c r="BM33" s="94"/>
    </row>
    <row r="34" spans="3:65">
      <c r="C34" s="58" t="str">
        <f>Implements77[[#This Row],[Implement type]]&amp;", "&amp;Implements77[[#This Row],[Width]]&amp;" "&amp;Implements77[[#This Row],[Width Unit]]&amp; ", per "&amp;Implements77[[#This Row],[Use basis]]</f>
        <v>Hay merger, 14 Ft, per acre</v>
      </c>
      <c r="D34" s="100" t="s">
        <v>593</v>
      </c>
      <c r="E34" s="75">
        <v>14</v>
      </c>
      <c r="F34" s="74" t="str">
        <f t="shared" si="7"/>
        <v>Ft</v>
      </c>
      <c r="G34" s="75"/>
      <c r="H34" s="75"/>
      <c r="I34" s="76">
        <f>ROUND(65000*1.1,-3)</f>
        <v>72000</v>
      </c>
      <c r="J34" s="77">
        <v>0.1</v>
      </c>
      <c r="K34" s="291">
        <f t="shared" si="1"/>
        <v>80000</v>
      </c>
      <c r="L34" s="75">
        <v>12</v>
      </c>
      <c r="M34" s="75">
        <v>150</v>
      </c>
      <c r="N34" s="79">
        <f t="shared" si="2"/>
        <v>1629.0909090909092</v>
      </c>
      <c r="O34" s="79" t="s">
        <v>809</v>
      </c>
      <c r="P34" s="75" t="s">
        <v>591</v>
      </c>
      <c r="Q34" s="75">
        <v>8</v>
      </c>
      <c r="R34" s="77">
        <v>0.8</v>
      </c>
      <c r="S34" s="77">
        <v>1.02</v>
      </c>
      <c r="T34" s="75">
        <v>345</v>
      </c>
      <c r="U34"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0.26833910344457385</v>
      </c>
      <c r="V34" s="96">
        <f>Implements77[[#This Row],[TradeIn%]]*Implements77[[#This Row],[PriceL]]</f>
        <v>21467.128275565909</v>
      </c>
      <c r="W34" s="97">
        <f>(Implements77[[#This Row],[PriceP]]-Implements77[[#This Row],[TradeIn$]])/Implements77[[#This Row],[Life (yr)]]/Implements77[[#This Row],[Use (hr/yr)]]</f>
        <v>28.07381762468561</v>
      </c>
      <c r="X34" s="97">
        <f>((Implements77[[#This Row],[PriceP]]+Implements77[[#This Row],[TradeIn$]])/2*($BP$7+$BP$8+$BP$9)+Implements77[[#This Row],[Shed (ft^2)]]*$BP$12)/Implements77[[#This Row],[Use (hr/yr)]]</f>
        <v>29.802006456571618</v>
      </c>
      <c r="Y34" s="97">
        <f>Implements77[[#This Row],[PriceL]]*(VLOOKUP(Implements77[[#This Row],[ASABEtype]],$BC$6:$BM$52,2)*(Implements77[[#This Row],[Life (yr)]]*Implements77[[#This Row],[Use (hr/yr)]]/1000)^VLOOKUP(Implements77[[#This Row],[ASABEtype]],$BC$6:$BM$52,3))/Implements77[[#This Row],[Life (yr)]]/Implements77[[#This Row],[Use (hr/yr)]]</f>
        <v>17.204731938784203</v>
      </c>
      <c r="Z34" s="97">
        <f>Implements77[[#This Row],[Depr ($/hr)]]+Implements77[[#This Row],[OH ($/hr)]]</f>
        <v>57.875824081257228</v>
      </c>
      <c r="AA34" s="97">
        <f>(Implements77[[#This Row],[PriceP]]-Implements77[[#This Row],[TradeIn$]])/Implements77[[#This Row],[Life (yr)]]/Implements77[[#This Row],[Use (ac/yr)]]</f>
        <v>2.5849218237015208</v>
      </c>
      <c r="AB34" s="97">
        <f>((Implements77[[#This Row],[PriceP]]+Implements77[[#This Row],[TradeIn$]])/2*($BP$7+$BP$8+$BP$9)+Implements77[[#This Row],[Shed (ft^2)]]*$BP$12)/Implements77[[#This Row],[Use (ac/yr)]]</f>
        <v>2.7440463534231676</v>
      </c>
      <c r="AC34" s="292">
        <f>IF(Implements77[[#This Row],[Use basis]]=O106,Implements77[[#This Row],[Rep ($/hr)]],Implements77[[#This Row],[PriceL]]*(VLOOKUP(Implements77[[#This Row],[ASABEtype]],$BC$6:$BM$52,2)*(Implements77[[#This Row],[Life (yr)]]*Implements77[[#This Row],[Use (hr/yr)]]/1000)^VLOOKUP(Implements77[[#This Row],[ASABEtype]],$BC$6:$BM$52,3))/Implements77[[#This Row],[Life (yr)]]/Implements77[[#This Row],[Use (ac/yr)]])</f>
        <v>1.5841410546313579</v>
      </c>
      <c r="AD34" s="60">
        <f>$BP$18/(Implements77[[#This Row],[Width]]*Implements77[[#This Row],[Speed]]*Implements77[[#This Row],[Efficiency]])</f>
        <v>9.2075892857142849E-2</v>
      </c>
      <c r="AE34" s="83">
        <f>IF(Implements77[[#This Row],[Use basis]]=$O$78,Implements77[[#This Row],[Ownership costs ($/hr)]],SUM(Implements77[[#This Row],[Depr ($/ac)2]:[OH ($/ac)]]))</f>
        <v>5.328968177124688</v>
      </c>
      <c r="AF34" s="84">
        <v>30</v>
      </c>
      <c r="AG34" s="58" t="s">
        <v>706</v>
      </c>
      <c r="AH34" s="83"/>
      <c r="BC34" s="66" t="s">
        <v>588</v>
      </c>
      <c r="BD34" s="93">
        <v>0.16</v>
      </c>
      <c r="BE34" s="93">
        <v>1.3</v>
      </c>
      <c r="BF34" s="93">
        <v>2000</v>
      </c>
      <c r="BG34" s="93">
        <v>0.71940000000000004</v>
      </c>
      <c r="BH34" s="93">
        <v>0.11020000000000001</v>
      </c>
      <c r="BI34" s="93">
        <v>0</v>
      </c>
      <c r="BJ34" s="93">
        <v>3.0000000000000001E-3</v>
      </c>
      <c r="BK34" s="63">
        <v>1.4713690000000001E-2</v>
      </c>
      <c r="BL34" s="93">
        <v>0.12130000000000001</v>
      </c>
      <c r="BM34" s="94"/>
    </row>
    <row r="35" spans="3:65">
      <c r="C35" s="58" t="str">
        <f>Implements77[[#This Row],[Implement type]]&amp;", "&amp;Implements77[[#This Row],[Width]]&amp;" "&amp;Implements77[[#This Row],[Width Unit]]&amp; ", per "&amp;Implements77[[#This Row],[Use basis]]</f>
        <v>Hay merger, 34 Ft Folding, per acre</v>
      </c>
      <c r="D35" s="100" t="s">
        <v>593</v>
      </c>
      <c r="E35" s="75">
        <v>34</v>
      </c>
      <c r="F35" s="74" t="str">
        <f t="shared" si="7"/>
        <v>Ft Folding</v>
      </c>
      <c r="G35" s="75"/>
      <c r="H35" s="75"/>
      <c r="I35" s="76">
        <f>260000*1.1</f>
        <v>286000</v>
      </c>
      <c r="J35" s="77">
        <v>0.1</v>
      </c>
      <c r="K35" s="291">
        <f t="shared" si="1"/>
        <v>317777.77777777775</v>
      </c>
      <c r="L35" s="75">
        <v>12</v>
      </c>
      <c r="M35" s="75">
        <v>150</v>
      </c>
      <c r="N35" s="79">
        <f t="shared" si="2"/>
        <v>3956.3636363636369</v>
      </c>
      <c r="O35" s="79" t="s">
        <v>809</v>
      </c>
      <c r="P35" s="75" t="s">
        <v>595</v>
      </c>
      <c r="Q35" s="75">
        <v>8</v>
      </c>
      <c r="R35" s="77">
        <v>0.8</v>
      </c>
      <c r="S35" s="77">
        <v>1.02</v>
      </c>
      <c r="T35" s="75">
        <v>345</v>
      </c>
      <c r="U35"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0.30659254308871237</v>
      </c>
      <c r="V35" s="96">
        <f>Implements77[[#This Row],[TradeIn%]]*Implements77[[#This Row],[PriceL]]</f>
        <v>97428.297025968583</v>
      </c>
      <c r="W35" s="97">
        <f>(Implements77[[#This Row],[PriceP]]-Implements77[[#This Row],[TradeIn$]])/Implements77[[#This Row],[Life (yr)]]/Implements77[[#This Row],[Use (hr/yr)]]</f>
        <v>104.76205720779524</v>
      </c>
      <c r="X35" s="97">
        <f>((Implements77[[#This Row],[PriceP]]+Implements77[[#This Row],[TradeIn$]])/2*($BP$7+$BP$8+$BP$9)+Implements77[[#This Row],[Shed (ft^2)]]*$BP$12)/Implements77[[#This Row],[Use (hr/yr)]]</f>
        <v>115.34055123794037</v>
      </c>
      <c r="Y35" s="97">
        <f>Implements77[[#This Row],[PriceL]]*(VLOOKUP(Implements77[[#This Row],[ASABEtype]],$BC$6:$BM$52,2)*(Implements77[[#This Row],[Life (yr)]]*Implements77[[#This Row],[Use (hr/yr)]]/1000)^VLOOKUP(Implements77[[#This Row],[ASABEtype]],$BC$6:$BM$52,3))/Implements77[[#This Row],[Life (yr)]]/Implements77[[#This Row],[Use (hr/yr)]]</f>
        <v>34.32</v>
      </c>
      <c r="Z35" s="97">
        <f>Implements77[[#This Row],[Depr ($/hr)]]+Implements77[[#This Row],[OH ($/hr)]]</f>
        <v>220.1026084457356</v>
      </c>
      <c r="AA35" s="97">
        <f>(Implements77[[#This Row],[PriceP]]-Implements77[[#This Row],[TradeIn$]])/Implements77[[#This Row],[Life (yr)]]/Implements77[[#This Row],[Use (ac/yr)]]</f>
        <v>3.9719070402771623</v>
      </c>
      <c r="AB35" s="97">
        <f>((Implements77[[#This Row],[PriceP]]+Implements77[[#This Row],[TradeIn$]])/2*($BP$7+$BP$8+$BP$9)+Implements77[[#This Row],[Shed (ft^2)]]*$BP$12)/Implements77[[#This Row],[Use (ac/yr)]]</f>
        <v>4.3729758626516908</v>
      </c>
      <c r="AC35" s="292">
        <f>IF(Implements77[[#This Row],[Use basis]]=O107,Implements77[[#This Row],[Rep ($/hr)]],Implements77[[#This Row],[PriceL]]*(VLOOKUP(Implements77[[#This Row],[ASABEtype]],$BC$6:$BM$52,2)*(Implements77[[#This Row],[Life (yr)]]*Implements77[[#This Row],[Use (hr/yr)]]/1000)^VLOOKUP(Implements77[[#This Row],[ASABEtype]],$BC$6:$BM$52,3))/Implements77[[#This Row],[Life (yr)]]/Implements77[[#This Row],[Use (ac/yr)]])</f>
        <v>1.3011948529411763</v>
      </c>
      <c r="AD35" s="60">
        <f>$BP$18/(Implements77[[#This Row],[Width]]*Implements77[[#This Row],[Speed]]*Implements77[[#This Row],[Efficiency]])</f>
        <v>3.7913602941176468E-2</v>
      </c>
      <c r="AE35" s="83">
        <f>IF(Implements77[[#This Row],[Use basis]]=$O$78,Implements77[[#This Row],[Ownership costs ($/hr)]],SUM(Implements77[[#This Row],[Depr ($/ac)2]:[OH ($/ac)]]))</f>
        <v>8.3448829029288536</v>
      </c>
      <c r="AF35" s="84">
        <v>31</v>
      </c>
      <c r="AG35" s="58" t="s">
        <v>706</v>
      </c>
      <c r="AH35" s="83"/>
      <c r="BC35" s="63" t="s">
        <v>478</v>
      </c>
      <c r="BD35" s="93"/>
      <c r="BE35" s="93"/>
      <c r="BF35" s="93"/>
      <c r="BG35" s="93"/>
      <c r="BH35" s="93"/>
      <c r="BI35" s="75"/>
      <c r="BJ35" s="93"/>
      <c r="BK35" s="63">
        <v>0</v>
      </c>
      <c r="BL35" s="93"/>
      <c r="BM35" s="94"/>
    </row>
    <row r="36" spans="3:65">
      <c r="C36" s="58" t="str">
        <f>Implements77[[#This Row],[Implement type]]&amp;", "&amp;Implements77[[#This Row],[Width]]&amp;" "&amp;Implements77[[#This Row],[Width Unit]]&amp; ", per "&amp;Implements77[[#This Row],[Use basis]]</f>
        <v>Hay rake, 20 Ft Folding, per acre</v>
      </c>
      <c r="D36" s="100" t="s">
        <v>590</v>
      </c>
      <c r="E36" s="75">
        <v>20</v>
      </c>
      <c r="F36" s="74" t="str">
        <f t="shared" si="7"/>
        <v>Ft Folding</v>
      </c>
      <c r="G36" s="75">
        <v>8</v>
      </c>
      <c r="H36" s="100" t="s">
        <v>691</v>
      </c>
      <c r="I36" s="76">
        <v>9000</v>
      </c>
      <c r="J36" s="77">
        <v>0.15</v>
      </c>
      <c r="K36" s="291">
        <f t="shared" si="1"/>
        <v>10588.235294117647</v>
      </c>
      <c r="L36" s="75">
        <v>12</v>
      </c>
      <c r="M36" s="75">
        <v>150</v>
      </c>
      <c r="N36" s="79">
        <f t="shared" si="2"/>
        <v>2327.2727272727275</v>
      </c>
      <c r="O36" s="79" t="s">
        <v>809</v>
      </c>
      <c r="P36" s="75" t="s">
        <v>673</v>
      </c>
      <c r="Q36" s="75">
        <v>8</v>
      </c>
      <c r="R36" s="77">
        <v>0.8</v>
      </c>
      <c r="S36" s="77">
        <v>1.02</v>
      </c>
      <c r="T36" s="75">
        <v>175</v>
      </c>
      <c r="U36"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0.26833910344457385</v>
      </c>
      <c r="V36" s="96">
        <f>Implements77[[#This Row],[TradeIn%]]*Implements77[[#This Row],[PriceL]]</f>
        <v>2841.2375658837232</v>
      </c>
      <c r="W36" s="97">
        <f>(Implements77[[#This Row],[PriceP]]-Implements77[[#This Row],[TradeIn$]])/Implements77[[#This Row],[Life (yr)]]/Implements77[[#This Row],[Use (hr/yr)]]</f>
        <v>3.4215346856201538</v>
      </c>
      <c r="X36" s="97">
        <f>((Implements77[[#This Row],[PriceP]]+Implements77[[#This Row],[TradeIn$]])/2*($BP$7+$BP$8+$BP$9)+Implements77[[#This Row],[Shed (ft^2)]]*$BP$12)/Implements77[[#This Row],[Use (hr/yr)]]</f>
        <v>4.6239205389616185</v>
      </c>
      <c r="Y36" s="97">
        <f>Implements77[[#This Row],[PriceL]]*(VLOOKUP(Implements77[[#This Row],[ASABEtype]],$BC$6:$BM$52,2)*(Implements77[[#This Row],[Life (yr)]]*Implements77[[#This Row],[Use (hr/yr)]]/1000)^VLOOKUP(Implements77[[#This Row],[ASABEtype]],$BC$6:$BM$52,3))/Implements77[[#This Row],[Life (yr)]]/Implements77[[#This Row],[Use (hr/yr)]]</f>
        <v>2.3997109665154284</v>
      </c>
      <c r="Z36" s="97">
        <f>Implements77[[#This Row],[Depr ($/hr)]]+Implements77[[#This Row],[OH ($/hr)]]</f>
        <v>8.0454552245817723</v>
      </c>
      <c r="AA36" s="97">
        <f>(Implements77[[#This Row],[PriceP]]-Implements77[[#This Row],[TradeIn$]])/Implements77[[#This Row],[Life (yr)]]/Implements77[[#This Row],[Use (ac/yr)]]</f>
        <v>0.22052860278411146</v>
      </c>
      <c r="AB36" s="97">
        <f>((Implements77[[#This Row],[PriceP]]+Implements77[[#This Row],[TradeIn$]])/2*($BP$7+$BP$8+$BP$9)+Implements77[[#This Row],[Shed (ft^2)]]*$BP$12)/Implements77[[#This Row],[Use (ac/yr)]]</f>
        <v>0.29802612848776056</v>
      </c>
      <c r="AC36" s="292">
        <f>IF(Implements77[[#This Row],[Use basis]]=O108,Implements77[[#This Row],[Rep ($/hr)]],Implements77[[#This Row],[PriceL]]*(VLOOKUP(Implements77[[#This Row],[ASABEtype]],$BC$6:$BM$52,2)*(Implements77[[#This Row],[Life (yr)]]*Implements77[[#This Row],[Use (hr/yr)]]/1000)^VLOOKUP(Implements77[[#This Row],[ASABEtype]],$BC$6:$BM$52,3))/Implements77[[#This Row],[Life (yr)]]/Implements77[[#This Row],[Use (ac/yr)]])</f>
        <v>0.15466887088868969</v>
      </c>
      <c r="AD36" s="60">
        <f>$BP$18/(Implements77[[#This Row],[Width]]*Implements77[[#This Row],[Speed]]*Implements77[[#This Row],[Efficiency]])</f>
        <v>6.4453125E-2</v>
      </c>
      <c r="AE36" s="83">
        <f>IF(Implements77[[#This Row],[Use basis]]=$O$78,Implements77[[#This Row],[Ownership costs ($/hr)]],SUM(Implements77[[#This Row],[Depr ($/ac)2]:[OH ($/ac)]]))</f>
        <v>0.51855473127187202</v>
      </c>
      <c r="AF36" s="83"/>
      <c r="AG36" s="58" t="s">
        <v>706</v>
      </c>
      <c r="AH36" s="83"/>
      <c r="BC36" s="63" t="s">
        <v>780</v>
      </c>
      <c r="BD36" s="59">
        <v>0.46</v>
      </c>
      <c r="BE36" s="59">
        <v>1.7</v>
      </c>
      <c r="BF36" s="59">
        <v>2000</v>
      </c>
      <c r="BG36" s="59">
        <v>0.90229999999999999</v>
      </c>
      <c r="BH36" s="59">
        <v>9.4299999999999995E-2</v>
      </c>
      <c r="BI36" s="59">
        <v>0</v>
      </c>
      <c r="BJ36" s="59">
        <v>-4.0000000000000002E-4</v>
      </c>
      <c r="BK36" s="58">
        <v>8.1199999999999994E-2</v>
      </c>
      <c r="BL36" s="93"/>
      <c r="BM36" s="94"/>
    </row>
    <row r="37" spans="3:65">
      <c r="C37" s="58" t="str">
        <f>Implements77[[#This Row],[Implement type]]&amp;", "&amp;Implements77[[#This Row],[Width]]&amp;" "&amp;Implements77[[#This Row],[Width Unit]]&amp; ", per "&amp;Implements77[[#This Row],[Use basis]]</f>
        <v>Hay rake, 30 Ft Folding, per acre</v>
      </c>
      <c r="D37" s="100" t="s">
        <v>590</v>
      </c>
      <c r="E37" s="75">
        <v>30</v>
      </c>
      <c r="F37" s="74" t="str">
        <f t="shared" si="7"/>
        <v>Ft Folding</v>
      </c>
      <c r="G37" s="75">
        <v>12</v>
      </c>
      <c r="H37" s="75" t="s">
        <v>691</v>
      </c>
      <c r="I37" s="76">
        <v>17500</v>
      </c>
      <c r="J37" s="77">
        <v>0.1</v>
      </c>
      <c r="K37" s="291">
        <f t="shared" si="1"/>
        <v>19444.444444444445</v>
      </c>
      <c r="L37" s="75">
        <v>12</v>
      </c>
      <c r="M37" s="75">
        <v>150</v>
      </c>
      <c r="N37" s="79">
        <f t="shared" si="2"/>
        <v>3490.909090909091</v>
      </c>
      <c r="O37" s="79" t="s">
        <v>809</v>
      </c>
      <c r="P37" s="75" t="s">
        <v>673</v>
      </c>
      <c r="Q37" s="75">
        <v>8</v>
      </c>
      <c r="R37" s="77">
        <v>0.8</v>
      </c>
      <c r="S37" s="77">
        <v>1.02</v>
      </c>
      <c r="T37" s="75">
        <v>250</v>
      </c>
      <c r="U37"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0.26833910344457385</v>
      </c>
      <c r="V37" s="96">
        <f>Implements77[[#This Row],[TradeIn%]]*Implements77[[#This Row],[PriceL]]</f>
        <v>5217.7047892000473</v>
      </c>
      <c r="W37" s="97">
        <f>(Implements77[[#This Row],[PriceP]]-Implements77[[#This Row],[TradeIn$]])/Implements77[[#This Row],[Life (yr)]]/Implements77[[#This Row],[Use (hr/yr)]]</f>
        <v>6.8234973393333069</v>
      </c>
      <c r="X37" s="97">
        <f>((Implements77[[#This Row],[PriceP]]+Implements77[[#This Row],[TradeIn$]])/2*($BP$7+$BP$8+$BP$9)+Implements77[[#This Row],[Shed (ft^2)]]*$BP$12)/Implements77[[#This Row],[Use (hr/yr)]]</f>
        <v>8.3170878514224729</v>
      </c>
      <c r="Y37" s="97">
        <f>Implements77[[#This Row],[PriceL]]*(VLOOKUP(Implements77[[#This Row],[ASABEtype]],$BC$6:$BM$52,2)*(Implements77[[#This Row],[Life (yr)]]*Implements77[[#This Row],[Use (hr/yr)]]/1000)^VLOOKUP(Implements77[[#This Row],[ASABEtype]],$BC$6:$BM$52,3))/Implements77[[#This Row],[Life (yr)]]/Implements77[[#This Row],[Use (hr/yr)]]</f>
        <v>4.4068766206070364</v>
      </c>
      <c r="Z37" s="97">
        <f>Implements77[[#This Row],[Depr ($/hr)]]+Implements77[[#This Row],[OH ($/hr)]]</f>
        <v>15.140585190755779</v>
      </c>
      <c r="AA37" s="97">
        <f>(Implements77[[#This Row],[PriceP]]-Implements77[[#This Row],[TradeIn$]])/Implements77[[#This Row],[Life (yr)]]/Implements77[[#This Row],[Use (ac/yr)]]</f>
        <v>0.29319715129947804</v>
      </c>
      <c r="AB37" s="97">
        <f>((Implements77[[#This Row],[PriceP]]+Implements77[[#This Row],[TradeIn$]])/2*($BP$7+$BP$8+$BP$9)+Implements77[[#This Row],[Shed (ft^2)]]*$BP$12)/Implements77[[#This Row],[Use (ac/yr)]]</f>
        <v>0.35737486861580936</v>
      </c>
      <c r="AC37" s="292">
        <f>IF(Implements77[[#This Row],[Use basis]]=O109,Implements77[[#This Row],[Rep ($/hr)]],Implements77[[#This Row],[PriceL]]*(VLOOKUP(Implements77[[#This Row],[ASABEtype]],$BC$6:$BM$52,2)*(Implements77[[#This Row],[Life (yr)]]*Implements77[[#This Row],[Use (hr/yr)]]/1000)^VLOOKUP(Implements77[[#This Row],[ASABEtype]],$BC$6:$BM$52,3))/Implements77[[#This Row],[Life (yr)]]/Implements77[[#This Row],[Use (ac/yr)]])</f>
        <v>0.1893579797917086</v>
      </c>
      <c r="AD37" s="60">
        <f>$BP$18/(Implements77[[#This Row],[Width]]*Implements77[[#This Row],[Speed]]*Implements77[[#This Row],[Efficiency]])</f>
        <v>4.296875E-2</v>
      </c>
      <c r="AE37" s="83">
        <f>IF(Implements77[[#This Row],[Use basis]]=$O$78,Implements77[[#This Row],[Ownership costs ($/hr)]],SUM(Implements77[[#This Row],[Depr ($/ac)2]:[OH ($/ac)]]))</f>
        <v>0.65057201991528735</v>
      </c>
      <c r="AF37" s="84">
        <v>29</v>
      </c>
      <c r="AG37" s="58" t="s">
        <v>706</v>
      </c>
      <c r="AH37" s="83"/>
      <c r="BC37" s="66" t="s">
        <v>589</v>
      </c>
      <c r="BD37" s="93">
        <v>0.19</v>
      </c>
      <c r="BE37" s="93">
        <v>1.4</v>
      </c>
      <c r="BF37" s="93">
        <v>2500</v>
      </c>
      <c r="BG37" s="93">
        <v>0.80910000000000004</v>
      </c>
      <c r="BH37" s="93">
        <v>0.1109</v>
      </c>
      <c r="BI37" s="93">
        <v>0</v>
      </c>
      <c r="BJ37" s="93">
        <v>1.4E-3</v>
      </c>
      <c r="BK37" s="63">
        <v>1.605289E-2</v>
      </c>
      <c r="BL37" s="93">
        <v>0.12670000000000001</v>
      </c>
      <c r="BM37" s="94"/>
    </row>
    <row r="38" spans="3:65">
      <c r="C38" s="58" t="str">
        <f>Implements77[[#This Row],[Implement type]]&amp;", "&amp;Implements77[[#This Row],[Width]]&amp;" "&amp;Implements77[[#This Row],[Width Unit]]&amp; ", per "&amp;Implements77[[#This Row],[Use basis]]</f>
        <v>Hay tedder, 16 Ft Folding, per acre</v>
      </c>
      <c r="D38" s="100" t="s">
        <v>689</v>
      </c>
      <c r="E38" s="75">
        <v>16</v>
      </c>
      <c r="F38" s="74" t="str">
        <f t="shared" si="7"/>
        <v>Ft Folding</v>
      </c>
      <c r="G38" s="75">
        <v>4</v>
      </c>
      <c r="H38" s="100" t="s">
        <v>690</v>
      </c>
      <c r="I38" s="76">
        <v>7000</v>
      </c>
      <c r="J38" s="77">
        <v>0.1</v>
      </c>
      <c r="K38" s="291">
        <f t="shared" si="1"/>
        <v>7777.7777777777774</v>
      </c>
      <c r="L38" s="75">
        <v>12</v>
      </c>
      <c r="M38" s="75">
        <v>150</v>
      </c>
      <c r="N38" s="79">
        <f t="shared" ref="N38:N69" si="8">IF(AND(Q38&lt;&gt;0,R38&lt;&gt;0),M38*(E38*Q38*R38)/8.25,M38*E38)</f>
        <v>2472.7272727272725</v>
      </c>
      <c r="O38" s="79" t="s">
        <v>809</v>
      </c>
      <c r="P38" s="75" t="s">
        <v>591</v>
      </c>
      <c r="Q38" s="75">
        <v>10</v>
      </c>
      <c r="R38" s="77">
        <v>0.85</v>
      </c>
      <c r="S38" s="77">
        <v>1.02</v>
      </c>
      <c r="T38" s="75">
        <v>70</v>
      </c>
      <c r="U38"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0.26833910344457385</v>
      </c>
      <c r="V38" s="96">
        <f>Implements77[[#This Row],[TradeIn%]]*Implements77[[#This Row],[PriceL]]</f>
        <v>2087.0819156800185</v>
      </c>
      <c r="W38" s="97">
        <f>(Implements77[[#This Row],[PriceP]]-Implements77[[#This Row],[TradeIn$]])/Implements77[[#This Row],[Life (yr)]]/Implements77[[#This Row],[Use (hr/yr)]]</f>
        <v>2.729398935733323</v>
      </c>
      <c r="X38" s="97">
        <f>((Implements77[[#This Row],[PriceP]]+Implements77[[#This Row],[TradeIn$]])/2*($BP$7+$BP$8+$BP$9)+Implements77[[#This Row],[Shed (ft^2)]]*$BP$12)/Implements77[[#This Row],[Use (hr/yr)]]</f>
        <v>3.1329913479359739</v>
      </c>
      <c r="Y38" s="97">
        <f>Implements77[[#This Row],[PriceL]]*(VLOOKUP(Implements77[[#This Row],[ASABEtype]],$BC$6:$BM$52,2)*(Implements77[[#This Row],[Life (yr)]]*Implements77[[#This Row],[Use (hr/yr)]]/1000)^VLOOKUP(Implements77[[#This Row],[ASABEtype]],$BC$6:$BM$52,3))/Implements77[[#This Row],[Life (yr)]]/Implements77[[#This Row],[Use (hr/yr)]]</f>
        <v>1.672682271826242</v>
      </c>
      <c r="Z38" s="97">
        <f>Implements77[[#This Row],[Depr ($/hr)]]+Implements77[[#This Row],[OH ($/hr)]]</f>
        <v>5.8623902836692974</v>
      </c>
      <c r="AA38" s="97">
        <f>(Implements77[[#This Row],[PriceP]]-Implements77[[#This Row],[TradeIn$]])/Implements77[[#This Row],[Life (yr)]]/Implements77[[#This Row],[Use (ac/yr)]]</f>
        <v>0.16557015602794056</v>
      </c>
      <c r="AB38" s="97">
        <f>((Implements77[[#This Row],[PriceP]]+Implements77[[#This Row],[TradeIn$]])/2*($BP$7+$BP$8+$BP$9)+Implements77[[#This Row],[Shed (ft^2)]]*$BP$12)/Implements77[[#This Row],[Use (ac/yr)]]</f>
        <v>0.19005278397405725</v>
      </c>
      <c r="AC38" s="292">
        <f>IF(Implements77[[#This Row],[Use basis]]=O110,Implements77[[#This Row],[Rep ($/hr)]],Implements77[[#This Row],[PriceL]]*(VLOOKUP(Implements77[[#This Row],[ASABEtype]],$BC$6:$BM$52,2)*(Implements77[[#This Row],[Life (yr)]]*Implements77[[#This Row],[Use (hr/yr)]]/1000)^VLOOKUP(Implements77[[#This Row],[ASABEtype]],$BC$6:$BM$52,3))/Implements77[[#This Row],[Life (yr)]]/Implements77[[#This Row],[Use (ac/yr)]])</f>
        <v>0.10146785840122424</v>
      </c>
      <c r="AD38" s="60">
        <f>$BP$18/(Implements77[[#This Row],[Width]]*Implements77[[#This Row],[Speed]]*Implements77[[#This Row],[Efficiency]])</f>
        <v>6.0661764705882353E-2</v>
      </c>
      <c r="AE38" s="83">
        <f>IF(Implements77[[#This Row],[Use basis]]=$O$78,Implements77[[#This Row],[Ownership costs ($/hr)]],SUM(Implements77[[#This Row],[Depr ($/ac)2]:[OH ($/ac)]]))</f>
        <v>0.35562294000199779</v>
      </c>
      <c r="AF38" s="83"/>
      <c r="AG38" s="58" t="s">
        <v>706</v>
      </c>
      <c r="AH38" s="83"/>
      <c r="BC38" s="66" t="s">
        <v>592</v>
      </c>
      <c r="BD38" s="93">
        <v>0.23</v>
      </c>
      <c r="BE38" s="93">
        <v>1.8</v>
      </c>
      <c r="BF38" s="93">
        <v>2000</v>
      </c>
      <c r="BG38" s="93">
        <v>0.80910000000000004</v>
      </c>
      <c r="BH38" s="93">
        <v>0.1109</v>
      </c>
      <c r="BI38" s="93">
        <v>0</v>
      </c>
      <c r="BJ38" s="93">
        <v>1.4E-3</v>
      </c>
      <c r="BK38" s="63">
        <v>1.605289E-2</v>
      </c>
      <c r="BL38" s="93">
        <v>0.12670000000000001</v>
      </c>
      <c r="BM38" s="94"/>
    </row>
    <row r="39" spans="3:65" ht="15">
      <c r="C39" s="58" t="str">
        <f>Implements77[[#This Row],[Implement type]]&amp;", "&amp;Implements77[[#This Row],[Width]]&amp;" "&amp;Implements77[[#This Row],[Width Unit]]&amp; ", per "&amp;Implements77[[#This Row],[Use basis]]</f>
        <v>Inline bale wrapper, 60 Ft, per hour</v>
      </c>
      <c r="D39" s="100" t="s">
        <v>684</v>
      </c>
      <c r="E39" s="75">
        <v>60</v>
      </c>
      <c r="F39" s="74" t="s">
        <v>528</v>
      </c>
      <c r="G39" s="75"/>
      <c r="H39" s="100"/>
      <c r="I39" s="76">
        <v>32500</v>
      </c>
      <c r="J39" s="77">
        <v>0.1</v>
      </c>
      <c r="K39" s="291">
        <f t="shared" si="1"/>
        <v>36111.111111111109</v>
      </c>
      <c r="L39" s="75">
        <v>12</v>
      </c>
      <c r="M39" s="75">
        <v>150</v>
      </c>
      <c r="N39" s="79">
        <f t="shared" si="8"/>
        <v>7854.545454545455</v>
      </c>
      <c r="O39" s="79" t="s">
        <v>810</v>
      </c>
      <c r="P39" s="75" t="s">
        <v>608</v>
      </c>
      <c r="Q39" s="75">
        <v>8</v>
      </c>
      <c r="R39" s="77">
        <v>0.9</v>
      </c>
      <c r="S39" s="77">
        <v>1.1000000000000001</v>
      </c>
      <c r="T39" s="75">
        <v>200</v>
      </c>
      <c r="U39"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0.26833910344457385</v>
      </c>
      <c r="V39" s="96">
        <f>Implements77[[#This Row],[TradeIn%]]*Implements77[[#This Row],[PriceL]]</f>
        <v>9690.0231799429439</v>
      </c>
      <c r="W39" s="97">
        <f>(Implements77[[#This Row],[PriceP]]-Implements77[[#This Row],[TradeIn$]])/Implements77[[#This Row],[Life (yr)]]/Implements77[[#This Row],[Use (hr/yr)]]</f>
        <v>12.672209344476141</v>
      </c>
      <c r="X39" s="97">
        <f>((Implements77[[#This Row],[PriceP]]+Implements77[[#This Row],[TradeIn$]])/2*($BP$7+$BP$8+$BP$9)+Implements77[[#This Row],[Shed (ft^2)]]*$BP$12)/Implements77[[#This Row],[Use (hr/yr)]]</f>
        <v>13.738348788969937</v>
      </c>
      <c r="Y39" s="97">
        <f>Implements77[[#This Row],[PriceL]]*(VLOOKUP(Implements77[[#This Row],[ASABEtype]],$BC$6:$BM$52,2)*(Implements77[[#This Row],[Life (yr)]]*Implements77[[#This Row],[Use (hr/yr)]]/1000)^VLOOKUP(Implements77[[#This Row],[ASABEtype]],$BC$6:$BM$52,3))/Implements77[[#This Row],[Life (yr)]]/Implements77[[#This Row],[Use (hr/yr)]]</f>
        <v>0.77071819817827636</v>
      </c>
      <c r="Z39" s="97">
        <f>Implements77[[#This Row],[Depr ($/hr)]]+Implements77[[#This Row],[OH ($/hr)]]</f>
        <v>26.410558133446077</v>
      </c>
      <c r="AA39" s="97">
        <f>(Implements77[[#This Row],[PriceP]]-Implements77[[#This Row],[TradeIn$]])/Implements77[[#This Row],[Life (yr)]]/Implements77[[#This Row],[Use (ac/yr)]]</f>
        <v>0.24200399789798185</v>
      </c>
      <c r="AB39" s="97">
        <f>((Implements77[[#This Row],[PriceP]]+Implements77[[#This Row],[TradeIn$]])/2*($BP$7+$BP$8+$BP$9)+Implements77[[#This Row],[Shed (ft^2)]]*$BP$12)/Implements77[[#This Row],[Use (ac/yr)]]</f>
        <v>0.26236429978935644</v>
      </c>
      <c r="AC39" s="292">
        <f>IF(Implements77[[#This Row],[Use basis]]=O111,Implements77[[#This Row],[Rep ($/hr)]],Implements77[[#This Row],[PriceL]]*(VLOOKUP(Implements77[[#This Row],[ASABEtype]],$BC$6:$BM$52,2)*(Implements77[[#This Row],[Life (yr)]]*Implements77[[#This Row],[Use (hr/yr)]]/1000)^VLOOKUP(Implements77[[#This Row],[ASABEtype]],$BC$6:$BM$52,3))/Implements77[[#This Row],[Life (yr)]]/Implements77[[#This Row],[Use (ac/yr)]])</f>
        <v>1.471857670132125E-2</v>
      </c>
      <c r="AD39" s="60">
        <f>$BP$18/(Implements77[[#This Row],[Width]]*Implements77[[#This Row],[Speed]]*Implements77[[#This Row],[Efficiency]])</f>
        <v>1.9097222222222224E-2</v>
      </c>
      <c r="AE39" s="83">
        <f>IF(Implements77[[#This Row],[Use basis]]=$O$78,Implements77[[#This Row],[Ownership costs ($/hr)]],SUM(Implements77[[#This Row],[Depr ($/ac)2]:[OH ($/ac)]]))</f>
        <v>26.410558133446077</v>
      </c>
      <c r="AF39" s="83"/>
      <c r="AG39" s="58" t="s">
        <v>706</v>
      </c>
      <c r="AH39" s="83"/>
      <c r="AU39" s="109"/>
      <c r="BC39" s="66" t="s">
        <v>594</v>
      </c>
      <c r="BD39" s="93">
        <v>0.16</v>
      </c>
      <c r="BE39" s="93">
        <v>1.3</v>
      </c>
      <c r="BF39" s="93">
        <v>2000</v>
      </c>
      <c r="BG39" s="93">
        <v>0.71940000000000004</v>
      </c>
      <c r="BH39" s="93">
        <v>0.11020000000000001</v>
      </c>
      <c r="BI39" s="93">
        <v>0</v>
      </c>
      <c r="BJ39" s="93">
        <v>3.0000000000000001E-3</v>
      </c>
      <c r="BK39" s="63">
        <v>1.4713690000000001E-2</v>
      </c>
      <c r="BL39" s="93">
        <v>0.12130000000000001</v>
      </c>
      <c r="BM39" s="94"/>
    </row>
    <row r="40" spans="3:65" ht="15">
      <c r="C40" s="58" t="str">
        <f>Implements77[[#This Row],[Implement type]]&amp;", "&amp;Implements77[[#This Row],[Width]]&amp;" "&amp;Implements77[[#This Row],[Width Unit]]&amp; ", per "&amp;Implements77[[#This Row],[Use basis]]</f>
        <v>Large rectangular baler, 30 Ft, per acre</v>
      </c>
      <c r="D40" s="100" t="s">
        <v>569</v>
      </c>
      <c r="E40" s="75">
        <v>30</v>
      </c>
      <c r="F40" s="74" t="s">
        <v>528</v>
      </c>
      <c r="G40" s="75" t="s">
        <v>600</v>
      </c>
      <c r="H40" s="75"/>
      <c r="I40" s="76">
        <v>155500</v>
      </c>
      <c r="J40" s="77">
        <v>0.1</v>
      </c>
      <c r="K40" s="291">
        <f t="shared" si="1"/>
        <v>172777.77777777778</v>
      </c>
      <c r="L40" s="75">
        <v>12</v>
      </c>
      <c r="M40" s="75">
        <v>150</v>
      </c>
      <c r="N40" s="79">
        <f t="shared" si="8"/>
        <v>2618.181818181818</v>
      </c>
      <c r="O40" s="79" t="s">
        <v>809</v>
      </c>
      <c r="P40" s="75" t="s">
        <v>569</v>
      </c>
      <c r="Q40" s="75">
        <v>6</v>
      </c>
      <c r="R40" s="77">
        <v>0.8</v>
      </c>
      <c r="S40" s="77">
        <v>1.1100000000000001</v>
      </c>
      <c r="T40" s="75">
        <v>250</v>
      </c>
      <c r="U40"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0.26833910344457385</v>
      </c>
      <c r="V40" s="96">
        <f>Implements77[[#This Row],[TradeIn%]]*Implements77[[#This Row],[PriceL]]</f>
        <v>46363.033984034701</v>
      </c>
      <c r="W40" s="97">
        <f>(Implements77[[#This Row],[PriceP]]-Implements77[[#This Row],[TradeIn$]])/Implements77[[#This Row],[Life (yr)]]/Implements77[[#This Row],[Use (hr/yr)]]</f>
        <v>60.631647786647385</v>
      </c>
      <c r="X40" s="97">
        <f>((Implements77[[#This Row],[PriceP]]+Implements77[[#This Row],[TradeIn$]])/2*($BP$7+$BP$8+$BP$9)+Implements77[[#This Row],[Shed (ft^2)]]*$BP$12)/Implements77[[#This Row],[Use (hr/yr)]]</f>
        <v>61.164959963898688</v>
      </c>
      <c r="Y40" s="97">
        <f>Implements77[[#This Row],[PriceL]]*(VLOOKUP(Implements77[[#This Row],[ASABEtype]],$BC$6:$BM$52,2)*(Implements77[[#This Row],[Life (yr)]]*Implements77[[#This Row],[Use (hr/yr)]]/1000)^VLOOKUP(Implements77[[#This Row],[ASABEtype]],$BC$6:$BM$52,3))/Implements77[[#This Row],[Life (yr)]]/Implements77[[#This Row],[Use (hr/yr)]]</f>
        <v>27.650684573711423</v>
      </c>
      <c r="Z40" s="97">
        <f>Implements77[[#This Row],[Depr ($/hr)]]+Implements77[[#This Row],[OH ($/hr)]]</f>
        <v>121.79660775054607</v>
      </c>
      <c r="AA40" s="97">
        <f>(Implements77[[#This Row],[PriceP]]-Implements77[[#This Row],[TradeIn$]])/Implements77[[#This Row],[Life (yr)]]/Implements77[[#This Row],[Use (ac/yr)]]</f>
        <v>3.47368815444334</v>
      </c>
      <c r="AB40" s="97">
        <f>((Implements77[[#This Row],[PriceP]]+Implements77[[#This Row],[TradeIn$]])/2*($BP$7+$BP$8+$BP$9)+Implements77[[#This Row],[Shed (ft^2)]]*$BP$12)/Implements77[[#This Row],[Use (ac/yr)]]</f>
        <v>3.504242497931696</v>
      </c>
      <c r="AC40" s="292">
        <f>IF(Implements77[[#This Row],[Use basis]]=O112,Implements77[[#This Row],[Rep ($/hr)]],Implements77[[#This Row],[PriceL]]*(VLOOKUP(Implements77[[#This Row],[ASABEtype]],$BC$6:$BM$52,2)*(Implements77[[#This Row],[Life (yr)]]*Implements77[[#This Row],[Use (hr/yr)]]/1000)^VLOOKUP(Implements77[[#This Row],[ASABEtype]],$BC$6:$BM$52,3))/Implements77[[#This Row],[Life (yr)]]/Implements77[[#This Row],[Use (ac/yr)]])</f>
        <v>1.5841538037022171</v>
      </c>
      <c r="AD40" s="60">
        <f>$BP$18/(Implements77[[#This Row],[Width]]*Implements77[[#This Row],[Speed]]*Implements77[[#This Row],[Efficiency]])</f>
        <v>5.7291666666666664E-2</v>
      </c>
      <c r="AE40" s="83">
        <f>IF(Implements77[[#This Row],[Use basis]]=$O$78,Implements77[[#This Row],[Ownership costs ($/hr)]],SUM(Implements77[[#This Row],[Depr ($/ac)2]:[OH ($/ac)]]))</f>
        <v>6.9779306523750364</v>
      </c>
      <c r="AF40" s="84">
        <v>35</v>
      </c>
      <c r="AG40" s="58" t="s">
        <v>706</v>
      </c>
      <c r="AH40" s="83"/>
      <c r="AU40" s="110"/>
      <c r="BC40" s="66" t="s">
        <v>596</v>
      </c>
      <c r="BD40" s="93">
        <v>0.23</v>
      </c>
      <c r="BE40" s="93">
        <v>1.4</v>
      </c>
      <c r="BF40" s="93">
        <v>2000</v>
      </c>
      <c r="BG40" s="93">
        <v>0.69269999999999998</v>
      </c>
      <c r="BH40" s="93">
        <v>7.0300000000000001E-2</v>
      </c>
      <c r="BI40" s="93">
        <v>0</v>
      </c>
      <c r="BJ40" s="93">
        <v>1.1999999999999999E-3</v>
      </c>
      <c r="BK40" s="63">
        <v>1.4957290000000002E-2</v>
      </c>
      <c r="BL40" s="93">
        <v>0.12230000000000001</v>
      </c>
      <c r="BM40" s="94"/>
    </row>
    <row r="41" spans="3:65" ht="15">
      <c r="C41" s="58" t="str">
        <f>Implements77[[#This Row],[Implement type]]&amp;", "&amp;Implements77[[#This Row],[Width]]&amp;" "&amp;Implements77[[#This Row],[Width Unit]]&amp; ", per "&amp;Implements77[[#This Row],[Use basis]]</f>
        <v>Large rectangular baler, 30 Ft, per acre</v>
      </c>
      <c r="D41" s="100" t="s">
        <v>569</v>
      </c>
      <c r="E41" s="75">
        <v>30</v>
      </c>
      <c r="F41" s="74" t="s">
        <v>528</v>
      </c>
      <c r="G41" s="75" t="s">
        <v>601</v>
      </c>
      <c r="H41" s="75"/>
      <c r="I41" s="76">
        <v>188000</v>
      </c>
      <c r="J41" s="77">
        <v>0.1</v>
      </c>
      <c r="K41" s="291">
        <f t="shared" si="1"/>
        <v>208888.88888888888</v>
      </c>
      <c r="L41" s="75">
        <v>12</v>
      </c>
      <c r="M41" s="75">
        <v>150</v>
      </c>
      <c r="N41" s="79">
        <f t="shared" si="8"/>
        <v>2618.181818181818</v>
      </c>
      <c r="O41" s="79" t="s">
        <v>809</v>
      </c>
      <c r="P41" s="75" t="s">
        <v>569</v>
      </c>
      <c r="Q41" s="75">
        <v>6</v>
      </c>
      <c r="R41" s="77">
        <v>0.8</v>
      </c>
      <c r="S41" s="77">
        <v>1.1100000000000001</v>
      </c>
      <c r="T41" s="75">
        <v>250</v>
      </c>
      <c r="U41"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0.26833910344457385</v>
      </c>
      <c r="V41" s="96">
        <f>Implements77[[#This Row],[TradeIn%]]*Implements77[[#This Row],[PriceL]]</f>
        <v>56053.057163977646</v>
      </c>
      <c r="W41" s="97">
        <f>(Implements77[[#This Row],[PriceP]]-Implements77[[#This Row],[TradeIn$]])/Implements77[[#This Row],[Life (yr)]]/Implements77[[#This Row],[Use (hr/yr)]]</f>
        <v>73.303857131123522</v>
      </c>
      <c r="X41" s="97">
        <f>((Implements77[[#This Row],[PriceP]]+Implements77[[#This Row],[TradeIn$]])/2*($BP$7+$BP$8+$BP$9)+Implements77[[#This Row],[Shed (ft^2)]]*$BP$12)/Implements77[[#This Row],[Use (hr/yr)]]</f>
        <v>73.611016801981862</v>
      </c>
      <c r="Y41" s="97">
        <f>Implements77[[#This Row],[PriceL]]*(VLOOKUP(Implements77[[#This Row],[ASABEtype]],$BC$6:$BM$52,2)*(Implements77[[#This Row],[Life (yr)]]*Implements77[[#This Row],[Use (hr/yr)]]/1000)^VLOOKUP(Implements77[[#This Row],[ASABEtype]],$BC$6:$BM$52,3))/Implements77[[#This Row],[Life (yr)]]/Implements77[[#This Row],[Use (hr/yr)]]</f>
        <v>33.429766558570726</v>
      </c>
      <c r="Z41" s="97">
        <f>Implements77[[#This Row],[Depr ($/hr)]]+Implements77[[#This Row],[OH ($/hr)]]</f>
        <v>146.91487393310538</v>
      </c>
      <c r="AA41" s="97">
        <f>(Implements77[[#This Row],[PriceP]]-Implements77[[#This Row],[TradeIn$]])/Implements77[[#This Row],[Life (yr)]]/Implements77[[#This Row],[Use (ac/yr)]]</f>
        <v>4.1997001481372855</v>
      </c>
      <c r="AB41" s="97">
        <f>((Implements77[[#This Row],[PriceP]]+Implements77[[#This Row],[TradeIn$]])/2*($BP$7+$BP$8+$BP$9)+Implements77[[#This Row],[Shed (ft^2)]]*$BP$12)/Implements77[[#This Row],[Use (ac/yr)]]</f>
        <v>4.2172978376135442</v>
      </c>
      <c r="AC41" s="292">
        <f>IF(Implements77[[#This Row],[Use basis]]=O113,Implements77[[#This Row],[Rep ($/hr)]],Implements77[[#This Row],[PriceL]]*(VLOOKUP(Implements77[[#This Row],[ASABEtype]],$BC$6:$BM$52,2)*(Implements77[[#This Row],[Life (yr)]]*Implements77[[#This Row],[Use (hr/yr)]]/1000)^VLOOKUP(Implements77[[#This Row],[ASABEtype]],$BC$6:$BM$52,3))/Implements77[[#This Row],[Life (yr)]]/Implements77[[#This Row],[Use (ac/yr)]])</f>
        <v>1.9152470424181145</v>
      </c>
      <c r="AD41" s="60">
        <f>$BP$18/(Implements77[[#This Row],[Width]]*Implements77[[#This Row],[Speed]]*Implements77[[#This Row],[Efficiency]])</f>
        <v>5.7291666666666664E-2</v>
      </c>
      <c r="AE41" s="83">
        <f>IF(Implements77[[#This Row],[Use basis]]=$O$78,Implements77[[#This Row],[Ownership costs ($/hr)]],SUM(Implements77[[#This Row],[Depr ($/ac)2]:[OH ($/ac)]]))</f>
        <v>8.4169979857508288</v>
      </c>
      <c r="AF41" s="84">
        <v>36</v>
      </c>
      <c r="AG41" s="58" t="s">
        <v>706</v>
      </c>
      <c r="AH41" s="83"/>
      <c r="AU41" s="110"/>
      <c r="BC41" s="66" t="s">
        <v>597</v>
      </c>
      <c r="BD41" s="93">
        <v>0.36</v>
      </c>
      <c r="BE41" s="93">
        <v>2</v>
      </c>
      <c r="BF41" s="93">
        <v>1500</v>
      </c>
      <c r="BG41" s="93">
        <v>0.71940000000000004</v>
      </c>
      <c r="BH41" s="93">
        <v>0.11020000000000001</v>
      </c>
      <c r="BI41" s="93">
        <v>0</v>
      </c>
      <c r="BJ41" s="93">
        <v>3.0000000000000001E-3</v>
      </c>
      <c r="BK41" s="63">
        <v>1.4713690000000001E-2</v>
      </c>
      <c r="BL41" s="93">
        <v>0.12130000000000001</v>
      </c>
      <c r="BM41" s="94"/>
    </row>
    <row r="42" spans="3:65">
      <c r="C42" s="58" t="str">
        <f>Implements77[[#This Row],[Implement type]]&amp;", "&amp;Implements77[[#This Row],[Width]]&amp;" "&amp;Implements77[[#This Row],[Width Unit]]&amp; ", per "&amp;Implements77[[#This Row],[Use basis]]</f>
        <v>Round baler w/net wrap, 30 Ft, per acre</v>
      </c>
      <c r="D42" s="74" t="s">
        <v>686</v>
      </c>
      <c r="E42" s="75">
        <v>30</v>
      </c>
      <c r="F42" s="74" t="s">
        <v>528</v>
      </c>
      <c r="G42" s="75" t="s">
        <v>599</v>
      </c>
      <c r="H42" s="75"/>
      <c r="I42" s="76">
        <v>110000</v>
      </c>
      <c r="J42" s="77">
        <v>0.1</v>
      </c>
      <c r="K42" s="291">
        <f t="shared" si="1"/>
        <v>122222.22222222222</v>
      </c>
      <c r="L42" s="75">
        <v>12</v>
      </c>
      <c r="M42" s="75">
        <v>150</v>
      </c>
      <c r="N42" s="79">
        <f t="shared" si="8"/>
        <v>1772.7272727272727</v>
      </c>
      <c r="O42" s="79" t="s">
        <v>809</v>
      </c>
      <c r="P42" s="75" t="s">
        <v>570</v>
      </c>
      <c r="Q42" s="75">
        <v>5</v>
      </c>
      <c r="R42" s="77">
        <v>0.65</v>
      </c>
      <c r="S42" s="77">
        <v>1.1100000000000001</v>
      </c>
      <c r="T42" s="75">
        <v>120</v>
      </c>
      <c r="U42"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0.26833910344457385</v>
      </c>
      <c r="V42" s="96">
        <f>Implements77[[#This Row],[TradeIn%]]*Implements77[[#This Row],[PriceL]]</f>
        <v>32797.001532114584</v>
      </c>
      <c r="W42" s="97">
        <f>(Implements77[[#This Row],[PriceP]]-Implements77[[#This Row],[TradeIn$]])/Implements77[[#This Row],[Life (yr)]]/Implements77[[#This Row],[Use (hr/yr)]]</f>
        <v>42.89055470438079</v>
      </c>
      <c r="X42" s="97">
        <f>((Implements77[[#This Row],[PriceP]]+Implements77[[#This Row],[TradeIn$]])/2*($BP$7+$BP$8+$BP$9)+Implements77[[#This Row],[Shed (ft^2)]]*$BP$12)/Implements77[[#This Row],[Use (hr/yr)]]</f>
        <v>42.900490622505856</v>
      </c>
      <c r="Y42" s="97">
        <f>Implements77[[#This Row],[PriceL]]*(VLOOKUP(Implements77[[#This Row],[ASABEtype]],$BC$6:$BM$52,2)*(Implements77[[#This Row],[Life (yr)]]*Implements77[[#This Row],[Use (hr/yr)]]/1000)^VLOOKUP(Implements77[[#This Row],[ASABEtype]],$BC$6:$BM$52,3))/Implements77[[#This Row],[Life (yr)]]/Implements77[[#This Row],[Use (hr/yr)]]</f>
        <v>84.107870118106106</v>
      </c>
      <c r="Z42" s="97">
        <f>Implements77[[#This Row],[Depr ($/hr)]]+Implements77[[#This Row],[OH ($/hr)]]</f>
        <v>85.791045326886646</v>
      </c>
      <c r="AA42" s="97">
        <f>(Implements77[[#This Row],[PriceP]]-Implements77[[#This Row],[TradeIn$]])/Implements77[[#This Row],[Life (yr)]]/Implements77[[#This Row],[Use (ac/yr)]]</f>
        <v>3.6292007826783745</v>
      </c>
      <c r="AB42" s="97">
        <f>((Implements77[[#This Row],[PriceP]]+Implements77[[#This Row],[TradeIn$]])/2*($BP$7+$BP$8+$BP$9)+Implements77[[#This Row],[Shed (ft^2)]]*$BP$12)/Implements77[[#This Row],[Use (ac/yr)]]</f>
        <v>3.6300415142120341</v>
      </c>
      <c r="AC42" s="292">
        <f>IF(Implements77[[#This Row],[Use basis]]=O114,Implements77[[#This Row],[Rep ($/hr)]],Implements77[[#This Row],[PriceL]]*(VLOOKUP(Implements77[[#This Row],[ASABEtype]],$BC$6:$BM$52,2)*(Implements77[[#This Row],[Life (yr)]]*Implements77[[#This Row],[Use (hr/yr)]]/1000)^VLOOKUP(Implements77[[#This Row],[ASABEtype]],$BC$6:$BM$52,3))/Implements77[[#This Row],[Life (yr)]]/Implements77[[#This Row],[Use (ac/yr)]])</f>
        <v>7.1168197792243628</v>
      </c>
      <c r="AD42" s="60">
        <f>$BP$18/(Implements77[[#This Row],[Width]]*Implements77[[#This Row],[Speed]]*Implements77[[#This Row],[Efficiency]])</f>
        <v>8.461538461538462E-2</v>
      </c>
      <c r="AE42" s="83">
        <f>IF(Implements77[[#This Row],[Use basis]]=$O$78,Implements77[[#This Row],[Ownership costs ($/hr)]],SUM(Implements77[[#This Row],[Depr ($/ac)2]:[OH ($/ac)]]))</f>
        <v>7.2592422968904087</v>
      </c>
      <c r="AF42" s="84">
        <v>34</v>
      </c>
      <c r="AG42" s="58" t="s">
        <v>706</v>
      </c>
      <c r="AH42" s="83"/>
      <c r="BC42" s="66" t="s">
        <v>580</v>
      </c>
      <c r="BD42" s="93">
        <v>0.17</v>
      </c>
      <c r="BE42" s="93">
        <v>2.2000000000000002</v>
      </c>
      <c r="BF42" s="93">
        <v>2000</v>
      </c>
      <c r="BG42" s="93">
        <v>0.69269999999999998</v>
      </c>
      <c r="BH42" s="93">
        <v>7.0300000000000001E-2</v>
      </c>
      <c r="BI42" s="93">
        <v>0</v>
      </c>
      <c r="BJ42" s="93">
        <v>1.1999999999999999E-3</v>
      </c>
      <c r="BK42" s="63">
        <v>1.4957290000000002E-2</v>
      </c>
      <c r="BL42" s="93">
        <v>0.12230000000000001</v>
      </c>
      <c r="BM42" s="94"/>
    </row>
    <row r="43" spans="3:65" ht="15">
      <c r="C43" s="58" t="str">
        <f>Implements77[[#This Row],[Implement type]]&amp;", "&amp;Implements77[[#This Row],[Width]]&amp;" "&amp;Implements77[[#This Row],[Width Unit]]&amp; ", per "&amp;Implements77[[#This Row],[Use basis]]</f>
        <v>Round baler, 30 Ft, per acre</v>
      </c>
      <c r="D43" s="74" t="s">
        <v>598</v>
      </c>
      <c r="E43" s="75">
        <v>30</v>
      </c>
      <c r="F43" s="74" t="s">
        <v>528</v>
      </c>
      <c r="G43" s="75" t="s">
        <v>599</v>
      </c>
      <c r="H43" s="75"/>
      <c r="I43" s="76">
        <v>100500</v>
      </c>
      <c r="J43" s="77">
        <v>0.1</v>
      </c>
      <c r="K43" s="291">
        <f t="shared" si="1"/>
        <v>111666.66666666666</v>
      </c>
      <c r="L43" s="75">
        <v>12</v>
      </c>
      <c r="M43" s="75">
        <v>150</v>
      </c>
      <c r="N43" s="79">
        <f t="shared" si="8"/>
        <v>1772.7272727272727</v>
      </c>
      <c r="O43" s="79" t="s">
        <v>809</v>
      </c>
      <c r="P43" s="75" t="s">
        <v>570</v>
      </c>
      <c r="Q43" s="75">
        <v>5</v>
      </c>
      <c r="R43" s="77">
        <v>0.65</v>
      </c>
      <c r="S43" s="77">
        <v>1.1100000000000001</v>
      </c>
      <c r="T43" s="75">
        <v>120</v>
      </c>
      <c r="U43"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0.26833910344457385</v>
      </c>
      <c r="V43" s="96">
        <f>Implements77[[#This Row],[TradeIn%]]*Implements77[[#This Row],[PriceL]]</f>
        <v>29964.533217977409</v>
      </c>
      <c r="W43" s="97">
        <f>(Implements77[[#This Row],[PriceP]]-Implements77[[#This Row],[TradeIn$]])/Implements77[[#This Row],[Life (yr)]]/Implements77[[#This Row],[Use (hr/yr)]]</f>
        <v>39.18637043445699</v>
      </c>
      <c r="X43" s="97">
        <f>((Implements77[[#This Row],[PriceP]]+Implements77[[#This Row],[TradeIn$]])/2*($BP$7+$BP$8+$BP$9)+Implements77[[#This Row],[Shed (ft^2)]]*$BP$12)/Implements77[[#This Row],[Use (hr/yr)]]</f>
        <v>39.26241246983539</v>
      </c>
      <c r="Y43" s="97">
        <f>Implements77[[#This Row],[PriceL]]*(VLOOKUP(Implements77[[#This Row],[ASABEtype]],$BC$6:$BM$52,2)*(Implements77[[#This Row],[Life (yr)]]*Implements77[[#This Row],[Use (hr/yr)]]/1000)^VLOOKUP(Implements77[[#This Row],[ASABEtype]],$BC$6:$BM$52,3))/Implements77[[#This Row],[Life (yr)]]/Implements77[[#This Row],[Use (hr/yr)]]</f>
        <v>76.844008607906034</v>
      </c>
      <c r="Z43" s="97">
        <f>Implements77[[#This Row],[Depr ($/hr)]]+Implements77[[#This Row],[OH ($/hr)]]</f>
        <v>78.448782904292386</v>
      </c>
      <c r="AA43" s="97">
        <f>(Implements77[[#This Row],[PriceP]]-Implements77[[#This Row],[TradeIn$]])/Implements77[[#This Row],[Life (yr)]]/Implements77[[#This Row],[Use (ac/yr)]]</f>
        <v>3.3157698059925145</v>
      </c>
      <c r="AB43" s="97">
        <f>((Implements77[[#This Row],[PriceP]]+Implements77[[#This Row],[TradeIn$]])/2*($BP$7+$BP$8+$BP$9)+Implements77[[#This Row],[Shed (ft^2)]]*$BP$12)/Implements77[[#This Row],[Use (ac/yr)]]</f>
        <v>3.3222041320629949</v>
      </c>
      <c r="AC43" s="292">
        <f>IF(Implements77[[#This Row],[Use basis]]=O115,Implements77[[#This Row],[Rep ($/hr)]],Implements77[[#This Row],[PriceL]]*(VLOOKUP(Implements77[[#This Row],[ASABEtype]],$BC$6:$BM$52,2)*(Implements77[[#This Row],[Life (yr)]]*Implements77[[#This Row],[Use (hr/yr)]]/1000)^VLOOKUP(Implements77[[#This Row],[ASABEtype]],$BC$6:$BM$52,3))/Implements77[[#This Row],[Life (yr)]]/Implements77[[#This Row],[Use (ac/yr)]])</f>
        <v>6.5021853437458947</v>
      </c>
      <c r="AD43" s="60">
        <f>$BP$18/(Implements77[[#This Row],[Width]]*Implements77[[#This Row],[Speed]]*Implements77[[#This Row],[Efficiency]])</f>
        <v>8.461538461538462E-2</v>
      </c>
      <c r="AE43" s="83">
        <f>IF(Implements77[[#This Row],[Use basis]]=$O$78,Implements77[[#This Row],[Ownership costs ($/hr)]],SUM(Implements77[[#This Row],[Depr ($/ac)2]:[OH ($/ac)]]))</f>
        <v>6.6379739380555094</v>
      </c>
      <c r="AF43" s="84">
        <v>33</v>
      </c>
      <c r="AG43" s="58" t="s">
        <v>706</v>
      </c>
      <c r="AH43" s="83"/>
      <c r="AU43" s="110"/>
      <c r="BC43" s="66" t="s">
        <v>560</v>
      </c>
      <c r="BD43" s="93">
        <v>0.32</v>
      </c>
      <c r="BE43" s="93">
        <v>2.1</v>
      </c>
      <c r="BF43" s="93">
        <v>1500</v>
      </c>
      <c r="BG43" s="93">
        <v>0.85540000000000005</v>
      </c>
      <c r="BH43" s="93">
        <v>0.1177</v>
      </c>
      <c r="BI43" s="93">
        <v>0</v>
      </c>
      <c r="BJ43" s="93">
        <v>2.8999999999999998E-3</v>
      </c>
      <c r="BK43" s="63">
        <v>1.6230760000000004E-2</v>
      </c>
      <c r="BL43" s="93">
        <v>0.12740000000000001</v>
      </c>
      <c r="BM43" s="94"/>
    </row>
    <row r="44" spans="3:65" ht="15">
      <c r="C44" s="58" t="str">
        <f>Implements77[[#This Row],[Implement type]]&amp;", "&amp;Implements77[[#This Row],[Width]]&amp;" "&amp;Implements77[[#This Row],[Width Unit]]&amp; ", per "&amp;Implements77[[#This Row],[Use basis]]</f>
        <v>Small square baler, twine tie, 20 Ft, per acre</v>
      </c>
      <c r="D44" s="100" t="s">
        <v>679</v>
      </c>
      <c r="E44" s="75">
        <v>20</v>
      </c>
      <c r="F44" s="74" t="s">
        <v>528</v>
      </c>
      <c r="G44" s="75" t="s">
        <v>30</v>
      </c>
      <c r="H44" s="75" t="s">
        <v>30</v>
      </c>
      <c r="I44" s="76">
        <v>36000</v>
      </c>
      <c r="J44" s="77">
        <v>0.1</v>
      </c>
      <c r="K44" s="291">
        <f t="shared" si="1"/>
        <v>40000</v>
      </c>
      <c r="L44" s="75">
        <v>12</v>
      </c>
      <c r="M44" s="75">
        <v>100</v>
      </c>
      <c r="N44" s="79">
        <f t="shared" si="8"/>
        <v>727.27272727272725</v>
      </c>
      <c r="O44" s="79" t="s">
        <v>809</v>
      </c>
      <c r="P44" s="75" t="s">
        <v>592</v>
      </c>
      <c r="Q44" s="75">
        <v>4</v>
      </c>
      <c r="R44" s="77">
        <v>0.75</v>
      </c>
      <c r="S44" s="77">
        <v>1.1100000000000001</v>
      </c>
      <c r="T44" s="75">
        <v>184</v>
      </c>
      <c r="U44"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0.26833910344457385</v>
      </c>
      <c r="V44" s="96">
        <f>Implements77[[#This Row],[TradeIn%]]*Implements77[[#This Row],[PriceL]]</f>
        <v>10733.564137782954</v>
      </c>
      <c r="W44" s="97">
        <f>(Implements77[[#This Row],[PriceP]]-Implements77[[#This Row],[TradeIn$]])/Implements77[[#This Row],[Life (yr)]]/Implements77[[#This Row],[Use (hr/yr)]]</f>
        <v>21.055363218514209</v>
      </c>
      <c r="X44" s="97">
        <f>((Implements77[[#This Row],[PriceP]]+Implements77[[#This Row],[TradeIn$]])/2*($BP$7+$BP$8+$BP$9)+Implements77[[#This Row],[Shed (ft^2)]]*$BP$12)/Implements77[[#This Row],[Use (hr/yr)]]</f>
        <v>22.462965023192695</v>
      </c>
      <c r="Y44" s="97">
        <f>Implements77[[#This Row],[PriceL]]*(VLOOKUP(Implements77[[#This Row],[ASABEtype]],$BC$6:$BM$52,2)*(Implements77[[#This Row],[Life (yr)]]*Implements77[[#This Row],[Use (hr/yr)]]/1000)^VLOOKUP(Implements77[[#This Row],[ASABEtype]],$BC$6:$BM$52,3))/Implements77[[#This Row],[Life (yr)]]/Implements77[[#This Row],[Use (hr/yr)]]</f>
        <v>10.644685244189004</v>
      </c>
      <c r="Z44" s="97">
        <f>Implements77[[#This Row],[Depr ($/hr)]]+Implements77[[#This Row],[OH ($/hr)]]</f>
        <v>43.518328241706904</v>
      </c>
      <c r="AA44" s="97">
        <f>(Implements77[[#This Row],[PriceP]]-Implements77[[#This Row],[TradeIn$]])/Implements77[[#This Row],[Life (yr)]]/Implements77[[#This Row],[Use (ac/yr)]]</f>
        <v>2.8951124425457038</v>
      </c>
      <c r="AB44" s="97">
        <f>((Implements77[[#This Row],[PriceP]]+Implements77[[#This Row],[TradeIn$]])/2*($BP$7+$BP$8+$BP$9)+Implements77[[#This Row],[Shed (ft^2)]]*$BP$12)/Implements77[[#This Row],[Use (ac/yr)]]</f>
        <v>3.0886576906889958</v>
      </c>
      <c r="AC44" s="292">
        <f>IF(Implements77[[#This Row],[Use basis]]=O116,Implements77[[#This Row],[Rep ($/hr)]],Implements77[[#This Row],[PriceL]]*(VLOOKUP(Implements77[[#This Row],[ASABEtype]],$BC$6:$BM$52,2)*(Implements77[[#This Row],[Life (yr)]]*Implements77[[#This Row],[Use (hr/yr)]]/1000)^VLOOKUP(Implements77[[#This Row],[ASABEtype]],$BC$6:$BM$52,3))/Implements77[[#This Row],[Life (yr)]]/Implements77[[#This Row],[Use (ac/yr)]])</f>
        <v>1.4636442210759881</v>
      </c>
      <c r="AD44" s="60">
        <f>$BP$18/(Implements77[[#This Row],[Width]]*Implements77[[#This Row],[Speed]]*Implements77[[#This Row],[Efficiency]])</f>
        <v>0.13750000000000001</v>
      </c>
      <c r="AE44" s="83">
        <f>IF(Implements77[[#This Row],[Use basis]]=$O$78,Implements77[[#This Row],[Ownership costs ($/hr)]],SUM(Implements77[[#This Row],[Depr ($/ac)2]:[OH ($/ac)]]))</f>
        <v>5.9837701332346995</v>
      </c>
      <c r="AF44" s="84">
        <v>32</v>
      </c>
      <c r="AG44" s="58" t="s">
        <v>706</v>
      </c>
      <c r="AH44" s="83"/>
      <c r="AU44" s="110"/>
      <c r="BC44" s="66" t="s">
        <v>591</v>
      </c>
      <c r="BD44" s="93">
        <v>0.17</v>
      </c>
      <c r="BE44" s="93">
        <v>1.4</v>
      </c>
      <c r="BF44" s="93">
        <v>2500</v>
      </c>
      <c r="BG44" s="93">
        <v>0.80910000000000004</v>
      </c>
      <c r="BH44" s="93">
        <v>0.1109</v>
      </c>
      <c r="BI44" s="93">
        <v>0</v>
      </c>
      <c r="BJ44" s="93">
        <v>1.4E-3</v>
      </c>
      <c r="BK44" s="63">
        <v>1.605289E-2</v>
      </c>
      <c r="BL44" s="93">
        <v>0.12670000000000001</v>
      </c>
      <c r="BM44" s="94"/>
    </row>
    <row r="45" spans="3:65" ht="15">
      <c r="C45" s="58" t="str">
        <f>Implements77[[#This Row],[Implement type]]&amp;", "&amp;Implements77[[#This Row],[Width]]&amp;" "&amp;Implements77[[#This Row],[Width Unit]]&amp; ", per "&amp;Implements77[[#This Row],[Use basis]]</f>
        <v>Rotary Mower (brush hog), 15 Ft Folding, per acre</v>
      </c>
      <c r="D45" s="100" t="s">
        <v>685</v>
      </c>
      <c r="E45" s="75">
        <v>15</v>
      </c>
      <c r="F45" s="74" t="s">
        <v>672</v>
      </c>
      <c r="G45" s="75"/>
      <c r="H45" s="100"/>
      <c r="I45" s="76">
        <v>28000</v>
      </c>
      <c r="J45" s="77">
        <v>0.1</v>
      </c>
      <c r="K45" s="291">
        <f t="shared" si="1"/>
        <v>31111.111111111109</v>
      </c>
      <c r="L45" s="75">
        <v>12</v>
      </c>
      <c r="M45" s="75">
        <v>100</v>
      </c>
      <c r="N45" s="79">
        <f t="shared" si="8"/>
        <v>772.72727272727275</v>
      </c>
      <c r="O45" s="79" t="s">
        <v>809</v>
      </c>
      <c r="P45" s="75" t="s">
        <v>581</v>
      </c>
      <c r="Q45" s="75">
        <v>5</v>
      </c>
      <c r="R45" s="77">
        <v>0.85</v>
      </c>
      <c r="S45" s="77">
        <v>1.04</v>
      </c>
      <c r="T45" s="75">
        <v>130</v>
      </c>
      <c r="U45"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0.30554430854848846</v>
      </c>
      <c r="V45" s="96">
        <f>Implements77[[#This Row],[TradeIn%]]*Implements77[[#This Row],[PriceL]]</f>
        <v>9505.8229326196397</v>
      </c>
      <c r="W45" s="97">
        <f>(Implements77[[#This Row],[PriceP]]-Implements77[[#This Row],[TradeIn$]])/Implements77[[#This Row],[Life (yr)]]/Implements77[[#This Row],[Use (hr/yr)]]</f>
        <v>15.411814222816968</v>
      </c>
      <c r="X45" s="97">
        <f>((Implements77[[#This Row],[PriceP]]+Implements77[[#This Row],[TradeIn$]])/2*($BP$7+$BP$8+$BP$9)+Implements77[[#This Row],[Shed (ft^2)]]*$BP$12)/Implements77[[#This Row],[Use (hr/yr)]]</f>
        <v>17.856311299798787</v>
      </c>
      <c r="Y45" s="97">
        <f>Implements77[[#This Row],[PriceL]]*(VLOOKUP(Implements77[[#This Row],[ASABEtype]],$BC$6:$BM$52,2)*(Implements77[[#This Row],[Life (yr)]]*Implements77[[#This Row],[Use (hr/yr)]]/1000)^VLOOKUP(Implements77[[#This Row],[ASABEtype]],$BC$6:$BM$52,3))/Implements77[[#This Row],[Life (yr)]]/Implements77[[#This Row],[Use (hr/yr)]]</f>
        <v>16.426666666666662</v>
      </c>
      <c r="Z45" s="97">
        <f>Implements77[[#This Row],[Depr ($/hr)]]+Implements77[[#This Row],[OH ($/hr)]]</f>
        <v>33.268125522615755</v>
      </c>
      <c r="AA45" s="97">
        <f>(Implements77[[#This Row],[PriceP]]-Implements77[[#This Row],[TradeIn$]])/Implements77[[#This Row],[Life (yr)]]/Implements77[[#This Row],[Use (ac/yr)]]</f>
        <v>1.9944700758939604</v>
      </c>
      <c r="AB45" s="97">
        <f>((Implements77[[#This Row],[PriceP]]+Implements77[[#This Row],[TradeIn$]])/2*($BP$7+$BP$8+$BP$9)+Implements77[[#This Row],[Shed (ft^2)]]*$BP$12)/Implements77[[#This Row],[Use (ac/yr)]]</f>
        <v>2.3108167564445488</v>
      </c>
      <c r="AC45" s="292">
        <f>IF(Implements77[[#This Row],[Use basis]]=O117,Implements77[[#This Row],[Rep ($/hr)]],Implements77[[#This Row],[PriceL]]*(VLOOKUP(Implements77[[#This Row],[ASABEtype]],$BC$6:$BM$52,2)*(Implements77[[#This Row],[Life (yr)]]*Implements77[[#This Row],[Use (hr/yr)]]/1000)^VLOOKUP(Implements77[[#This Row],[ASABEtype]],$BC$6:$BM$52,3))/Implements77[[#This Row],[Life (yr)]]/Implements77[[#This Row],[Use (ac/yr)]])</f>
        <v>2.1258039215686271</v>
      </c>
      <c r="AD45" s="60">
        <f>$BP$18/(Implements77[[#This Row],[Width]]*Implements77[[#This Row],[Speed]]*Implements77[[#This Row],[Efficiency]])</f>
        <v>0.12941176470588237</v>
      </c>
      <c r="AE45" s="83">
        <f>IF(Implements77[[#This Row],[Use basis]]=$O$78,Implements77[[#This Row],[Ownership costs ($/hr)]],SUM(Implements77[[#This Row],[Depr ($/ac)2]:[OH ($/ac)]]))</f>
        <v>4.305286832338509</v>
      </c>
      <c r="AF45" s="83"/>
      <c r="AG45" s="58" t="s">
        <v>707</v>
      </c>
      <c r="AH45" s="83"/>
      <c r="AU45" s="109"/>
      <c r="BC45" s="58" t="s">
        <v>613</v>
      </c>
      <c r="BD45" s="59">
        <v>7.0000000000000001E-3</v>
      </c>
      <c r="BE45" s="59">
        <v>2</v>
      </c>
      <c r="BF45" s="59">
        <v>3000</v>
      </c>
      <c r="BG45" s="59">
        <v>0.72750000000000004</v>
      </c>
      <c r="BH45" s="59">
        <v>8.0600000000000005E-2</v>
      </c>
      <c r="BI45" s="59">
        <v>2.5000000000000001E-3</v>
      </c>
      <c r="BJ45" s="59">
        <v>4.0000000000000001E-3</v>
      </c>
      <c r="BK45" s="58">
        <v>8.1199999999999994E-2</v>
      </c>
      <c r="BL45" s="93"/>
      <c r="BM45" s="94"/>
    </row>
    <row r="46" spans="3:65" ht="15">
      <c r="C46" s="58" t="str">
        <f>Implements77[[#This Row],[Implement type]]&amp;", "&amp;Implements77[[#This Row],[Width]]&amp;" "&amp;Implements77[[#This Row],[Width Unit]]&amp; ", per "&amp;Implements77[[#This Row],[Use basis]]</f>
        <v>Stalk shredder, 20 Ft, per acre</v>
      </c>
      <c r="D46" s="100" t="s">
        <v>587</v>
      </c>
      <c r="E46" s="75">
        <v>20</v>
      </c>
      <c r="F46" s="74" t="s">
        <v>528</v>
      </c>
      <c r="G46" s="75"/>
      <c r="H46" s="75"/>
      <c r="I46" s="76">
        <v>39000</v>
      </c>
      <c r="J46" s="77">
        <v>0.1</v>
      </c>
      <c r="K46" s="291">
        <f t="shared" si="1"/>
        <v>43333.333333333336</v>
      </c>
      <c r="L46" s="75">
        <v>12</v>
      </c>
      <c r="M46" s="75">
        <v>100</v>
      </c>
      <c r="N46" s="79">
        <f t="shared" si="8"/>
        <v>775.75757575757575</v>
      </c>
      <c r="O46" s="79" t="s">
        <v>809</v>
      </c>
      <c r="P46" s="75" t="s">
        <v>534</v>
      </c>
      <c r="Q46" s="75">
        <v>4</v>
      </c>
      <c r="R46" s="77">
        <v>0.8</v>
      </c>
      <c r="S46" s="77">
        <v>1.1000000000000001</v>
      </c>
      <c r="T46" s="75">
        <v>231</v>
      </c>
      <c r="U46"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0.28329577093478608</v>
      </c>
      <c r="V46" s="96">
        <f>Implements77[[#This Row],[TradeIn%]]*Implements77[[#This Row],[PriceL]]</f>
        <v>12276.15007384073</v>
      </c>
      <c r="W46" s="97">
        <f>(Implements77[[#This Row],[PriceP]]-Implements77[[#This Row],[TradeIn$]])/Implements77[[#This Row],[Life (yr)]]/Implements77[[#This Row],[Use (hr/yr)]]</f>
        <v>22.26987493846606</v>
      </c>
      <c r="X46" s="97">
        <f>((Implements77[[#This Row],[PriceP]]+Implements77[[#This Row],[TradeIn$]])/2*($BP$7+$BP$8+$BP$9)+Implements77[[#This Row],[Shed (ft^2)]]*$BP$12)/Implements77[[#This Row],[Use (hr/yr)]]</f>
        <v>24.928592212585844</v>
      </c>
      <c r="Y46" s="97">
        <f>Implements77[[#This Row],[PriceL]]*(VLOOKUP(Implements77[[#This Row],[ASABEtype]],$BC$6:$BM$52,2)*(Implements77[[#This Row],[Life (yr)]]*Implements77[[#This Row],[Use (hr/yr)]]/1000)^VLOOKUP(Implements77[[#This Row],[ASABEtype]],$BC$6:$BM$52,3))/Implements77[[#This Row],[Life (yr)]]/Implements77[[#This Row],[Use (hr/yr)]]</f>
        <v>13.051265584115185</v>
      </c>
      <c r="Z46" s="97">
        <f>Implements77[[#This Row],[Depr ($/hr)]]+Implements77[[#This Row],[OH ($/hr)]]</f>
        <v>47.198467151051901</v>
      </c>
      <c r="AA46" s="97">
        <f>(Implements77[[#This Row],[PriceP]]-Implements77[[#This Row],[TradeIn$]])/Implements77[[#This Row],[Life (yr)]]/Implements77[[#This Row],[Use (ac/yr)]]</f>
        <v>2.8707260662866405</v>
      </c>
      <c r="AB46" s="97">
        <f>((Implements77[[#This Row],[PriceP]]+Implements77[[#This Row],[TradeIn$]])/2*($BP$7+$BP$8+$BP$9)+Implements77[[#This Row],[Shed (ft^2)]]*$BP$12)/Implements77[[#This Row],[Use (ac/yr)]]</f>
        <v>3.213451339903644</v>
      </c>
      <c r="AC46" s="292">
        <f>IF(Implements77[[#This Row],[Use basis]]=O118,Implements77[[#This Row],[Rep ($/hr)]],Implements77[[#This Row],[PriceL]]*(VLOOKUP(Implements77[[#This Row],[ASABEtype]],$BC$6:$BM$52,2)*(Implements77[[#This Row],[Life (yr)]]*Implements77[[#This Row],[Use (hr/yr)]]/1000)^VLOOKUP(Implements77[[#This Row],[ASABEtype]],$BC$6:$BM$52,3))/Implements77[[#This Row],[Life (yr)]]/Implements77[[#This Row],[Use (ac/yr)]])</f>
        <v>1.6823897042023481</v>
      </c>
      <c r="AD46" s="60">
        <f>$BP$18/(Implements77[[#This Row],[Width]]*Implements77[[#This Row],[Speed]]*Implements77[[#This Row],[Efficiency]])</f>
        <v>0.12890625</v>
      </c>
      <c r="AE46" s="83">
        <f>IF(Implements77[[#This Row],[Use basis]]=$O$78,Implements77[[#This Row],[Ownership costs ($/hr)]],SUM(Implements77[[#This Row],[Depr ($/ac)2]:[OH ($/ac)]]))</f>
        <v>6.0841774061902845</v>
      </c>
      <c r="AF46" s="84">
        <v>27</v>
      </c>
      <c r="AG46" s="58" t="s">
        <v>707</v>
      </c>
      <c r="AH46" s="83"/>
      <c r="AU46" s="110"/>
      <c r="BC46" s="66" t="s">
        <v>602</v>
      </c>
      <c r="BD46" s="93">
        <v>0.27</v>
      </c>
      <c r="BE46" s="93">
        <v>1.4</v>
      </c>
      <c r="BF46" s="93">
        <v>2000</v>
      </c>
      <c r="BG46" s="93">
        <v>0.69269999999999998</v>
      </c>
      <c r="BH46" s="93">
        <v>7.0300000000000001E-2</v>
      </c>
      <c r="BI46" s="93">
        <v>0</v>
      </c>
      <c r="BJ46" s="93">
        <v>1.1999999999999999E-3</v>
      </c>
      <c r="BK46" s="63">
        <v>1.4957290000000002E-2</v>
      </c>
      <c r="BL46" s="93">
        <v>0.12230000000000001</v>
      </c>
      <c r="BM46" s="94"/>
    </row>
    <row r="47" spans="3:65">
      <c r="C47" s="58" t="str">
        <f>Implements77[[#This Row],[Implement type]]&amp;", "&amp;Implements77[[#This Row],[Width]]&amp;" "&amp;Implements77[[#This Row],[Width Unit]]&amp; ", per "&amp;Implements77[[#This Row],[Use basis]]</f>
        <v>Air seeder drill w/cart, 52 Ft Folding, per acre</v>
      </c>
      <c r="D47" s="100" t="s">
        <v>575</v>
      </c>
      <c r="E47" s="75">
        <v>52</v>
      </c>
      <c r="F47" s="74" t="str">
        <f>IF(E47&gt;15,"Ft Folding","Ft")</f>
        <v>Ft Folding</v>
      </c>
      <c r="G47" s="75"/>
      <c r="H47" s="75"/>
      <c r="I47" s="76">
        <v>339000</v>
      </c>
      <c r="J47" s="77">
        <v>0.1</v>
      </c>
      <c r="K47" s="291">
        <f t="shared" si="1"/>
        <v>376666.66666666669</v>
      </c>
      <c r="L47" s="75">
        <v>12</v>
      </c>
      <c r="M47" s="75">
        <v>100</v>
      </c>
      <c r="N47" s="79">
        <f t="shared" si="8"/>
        <v>2206.060606060606</v>
      </c>
      <c r="O47" s="79" t="s">
        <v>809</v>
      </c>
      <c r="P47" s="75" t="s">
        <v>567</v>
      </c>
      <c r="Q47" s="75">
        <v>5</v>
      </c>
      <c r="R47" s="77">
        <v>0.7</v>
      </c>
      <c r="S47" s="77">
        <v>1.1100000000000001</v>
      </c>
      <c r="T47" s="75">
        <v>270</v>
      </c>
      <c r="U47"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0.26519403809707764</v>
      </c>
      <c r="V47" s="96">
        <f>Implements77[[#This Row],[TradeIn%]]*Implements77[[#This Row],[PriceL]]</f>
        <v>99889.754349899245</v>
      </c>
      <c r="W47" s="97">
        <f>(Implements77[[#This Row],[PriceP]]-Implements77[[#This Row],[TradeIn$]])/Implements77[[#This Row],[Life (yr)]]/Implements77[[#This Row],[Use (hr/yr)]]</f>
        <v>199.25853804175063</v>
      </c>
      <c r="X47" s="97">
        <f>((Implements77[[#This Row],[PriceP]]+Implements77[[#This Row],[TradeIn$]])/2*($BP$7+$BP$8+$BP$9)+Implements77[[#This Row],[Shed (ft^2)]]*$BP$12)/Implements77[[#This Row],[Use (hr/yr)]]</f>
        <v>196.82560750037609</v>
      </c>
      <c r="Y47" s="97">
        <f>Implements77[[#This Row],[PriceL]]*(VLOOKUP(Implements77[[#This Row],[ASABEtype]],$BC$6:$BM$52,2)*(Implements77[[#This Row],[Life (yr)]]*Implements77[[#This Row],[Use (hr/yr)]]/1000)^VLOOKUP(Implements77[[#This Row],[ASABEtype]],$BC$6:$BM$52,3))/Implements77[[#This Row],[Life (yr)]]/Implements77[[#This Row],[Use (hr/yr)]]</f>
        <v>147.30128576590559</v>
      </c>
      <c r="Z47" s="97">
        <f>Implements77[[#This Row],[Depr ($/hr)]]+Implements77[[#This Row],[OH ($/hr)]]</f>
        <v>396.08414554212675</v>
      </c>
      <c r="AA47" s="97">
        <f>(Implements77[[#This Row],[PriceP]]-Implements77[[#This Row],[TradeIn$]])/Implements77[[#This Row],[Life (yr)]]/Implements77[[#This Row],[Use (ac/yr)]]</f>
        <v>9.0323238398046293</v>
      </c>
      <c r="AB47" s="97">
        <f>((Implements77[[#This Row],[PriceP]]+Implements77[[#This Row],[TradeIn$]])/2*($BP$7+$BP$8+$BP$9)+Implements77[[#This Row],[Shed (ft^2)]]*$BP$12)/Implements77[[#This Row],[Use (ac/yr)]]</f>
        <v>8.9220399004291373</v>
      </c>
      <c r="AC47" s="292">
        <f>IF(Implements77[[#This Row],[Use basis]]=O119,Implements77[[#This Row],[Rep ($/hr)]],Implements77[[#This Row],[PriceL]]*(VLOOKUP(Implements77[[#This Row],[ASABEtype]],$BC$6:$BM$52,2)*(Implements77[[#This Row],[Life (yr)]]*Implements77[[#This Row],[Use (hr/yr)]]/1000)^VLOOKUP(Implements77[[#This Row],[ASABEtype]],$BC$6:$BM$52,3))/Implements77[[#This Row],[Life (yr)]]/Implements77[[#This Row],[Use (ac/yr)]])</f>
        <v>6.6771187229050604</v>
      </c>
      <c r="AD47" s="60">
        <f>$BP$18/(Implements77[[#This Row],[Width]]*Implements77[[#This Row],[Speed]]*Implements77[[#This Row],[Efficiency]])</f>
        <v>4.5329670329670328E-2</v>
      </c>
      <c r="AE47" s="83">
        <f>IF(Implements77[[#This Row],[Use basis]]=$O$78,Implements77[[#This Row],[Ownership costs ($/hr)]],SUM(Implements77[[#This Row],[Depr ($/ac)2]:[OH ($/ac)]]))</f>
        <v>17.954363740233767</v>
      </c>
      <c r="AF47" s="84">
        <v>22</v>
      </c>
      <c r="AG47" s="58" t="s">
        <v>705</v>
      </c>
      <c r="AH47" s="83"/>
      <c r="BC47" s="66" t="s">
        <v>605</v>
      </c>
      <c r="BD47" s="93">
        <v>0.59</v>
      </c>
      <c r="BE47" s="93">
        <v>1.3</v>
      </c>
      <c r="BF47" s="93">
        <v>1500</v>
      </c>
      <c r="BG47" s="93">
        <v>0.71940000000000004</v>
      </c>
      <c r="BH47" s="93">
        <v>0.11020000000000001</v>
      </c>
      <c r="BI47" s="93">
        <v>0</v>
      </c>
      <c r="BJ47" s="93">
        <v>3.0000000000000001E-3</v>
      </c>
      <c r="BK47" s="63">
        <v>1.4713690000000001E-2</v>
      </c>
      <c r="BL47" s="93">
        <v>0.12130000000000001</v>
      </c>
      <c r="BM47" s="94"/>
    </row>
    <row r="48" spans="3:65">
      <c r="C48" s="58" t="str">
        <f>Implements77[[#This Row],[Implement type]]&amp;", "&amp;Implements77[[#This Row],[Width]]&amp;" "&amp;Implements77[[#This Row],[Width Unit]]&amp; ", per "&amp;Implements77[[#This Row],[Use basis]]</f>
        <v>No-till drill, 15 Ft, per acre</v>
      </c>
      <c r="D48" s="100" t="s">
        <v>577</v>
      </c>
      <c r="E48" s="75">
        <v>15</v>
      </c>
      <c r="F48" s="74" t="str">
        <f>IF(E48&gt;15,"Ft Folding","Ft")</f>
        <v>Ft</v>
      </c>
      <c r="G48" s="75"/>
      <c r="H48" s="75"/>
      <c r="I48" s="76">
        <v>75500</v>
      </c>
      <c r="J48" s="77">
        <v>0.1</v>
      </c>
      <c r="K48" s="291">
        <f t="shared" si="1"/>
        <v>83888.888888888891</v>
      </c>
      <c r="L48" s="75">
        <v>12</v>
      </c>
      <c r="M48" s="75">
        <v>100</v>
      </c>
      <c r="N48" s="79">
        <f t="shared" si="8"/>
        <v>636.36363636363637</v>
      </c>
      <c r="O48" s="79" t="s">
        <v>809</v>
      </c>
      <c r="P48" s="75" t="s">
        <v>567</v>
      </c>
      <c r="Q48" s="75">
        <v>5</v>
      </c>
      <c r="R48" s="77">
        <v>0.7</v>
      </c>
      <c r="S48" s="77">
        <v>1.1100000000000001</v>
      </c>
      <c r="T48" s="75">
        <v>160</v>
      </c>
      <c r="U48"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0.26519403809707764</v>
      </c>
      <c r="V48" s="96">
        <f>Implements77[[#This Row],[TradeIn%]]*Implements77[[#This Row],[PriceL]]</f>
        <v>22246.833195921514</v>
      </c>
      <c r="W48" s="97">
        <f>(Implements77[[#This Row],[PriceP]]-Implements77[[#This Row],[TradeIn$]])/Implements77[[#This Row],[Life (yr)]]/Implements77[[#This Row],[Use (hr/yr)]]</f>
        <v>44.377639003398734</v>
      </c>
      <c r="X48" s="97">
        <f>((Implements77[[#This Row],[PriceP]]+Implements77[[#This Row],[TradeIn$]])/2*($BP$7+$BP$8+$BP$9)+Implements77[[#This Row],[Shed (ft^2)]]*$BP$12)/Implements77[[#This Row],[Use (hr/yr)]]</f>
        <v>44.803724030259389</v>
      </c>
      <c r="Y48" s="97">
        <f>Implements77[[#This Row],[PriceL]]*(VLOOKUP(Implements77[[#This Row],[ASABEtype]],$BC$6:$BM$52,2)*(Implements77[[#This Row],[Life (yr)]]*Implements77[[#This Row],[Use (hr/yr)]]/1000)^VLOOKUP(Implements77[[#This Row],[ASABEtype]],$BC$6:$BM$52,3))/Implements77[[#This Row],[Life (yr)]]/Implements77[[#This Row],[Use (hr/yr)]]</f>
        <v>32.806038570282801</v>
      </c>
      <c r="Z48" s="97">
        <f>Implements77[[#This Row],[Depr ($/hr)]]+Implements77[[#This Row],[OH ($/hr)]]</f>
        <v>89.18136303365813</v>
      </c>
      <c r="AA48" s="97">
        <f>(Implements77[[#This Row],[PriceP]]-Implements77[[#This Row],[TradeIn$]])/Implements77[[#This Row],[Life (yr)]]/Implements77[[#This Row],[Use (ac/yr)]]</f>
        <v>6.9736289862483725</v>
      </c>
      <c r="AB48" s="97">
        <f>((Implements77[[#This Row],[PriceP]]+Implements77[[#This Row],[TradeIn$]])/2*($BP$7+$BP$8+$BP$9)+Implements77[[#This Row],[Shed (ft^2)]]*$BP$12)/Implements77[[#This Row],[Use (ac/yr)]]</f>
        <v>7.0405852047550468</v>
      </c>
      <c r="AC48" s="292">
        <f>IF(Implements77[[#This Row],[Use basis]]=O120,Implements77[[#This Row],[Rep ($/hr)]],Implements77[[#This Row],[PriceL]]*(VLOOKUP(Implements77[[#This Row],[ASABEtype]],$BC$6:$BM$52,2)*(Implements77[[#This Row],[Life (yr)]]*Implements77[[#This Row],[Use (hr/yr)]]/1000)^VLOOKUP(Implements77[[#This Row],[ASABEtype]],$BC$6:$BM$52,3))/Implements77[[#This Row],[Life (yr)]]/Implements77[[#This Row],[Use (ac/yr)]])</f>
        <v>5.1552346324730118</v>
      </c>
      <c r="AD48" s="60">
        <f>$BP$18/(Implements77[[#This Row],[Width]]*Implements77[[#This Row],[Speed]]*Implements77[[#This Row],[Efficiency]])</f>
        <v>0.15714285714285714</v>
      </c>
      <c r="AE48" s="83">
        <f>IF(Implements77[[#This Row],[Use basis]]=$O$78,Implements77[[#This Row],[Ownership costs ($/hr)]],SUM(Implements77[[#This Row],[Depr ($/ac)2]:[OH ($/ac)]]))</f>
        <v>14.014214191003418</v>
      </c>
      <c r="AF48" s="84">
        <v>23</v>
      </c>
      <c r="AG48" s="58" t="s">
        <v>705</v>
      </c>
      <c r="AH48" s="83"/>
      <c r="BC48" s="66" t="s">
        <v>537</v>
      </c>
      <c r="BD48" s="93">
        <v>0.18</v>
      </c>
      <c r="BE48" s="93">
        <v>1.7</v>
      </c>
      <c r="BF48" s="93">
        <v>2000</v>
      </c>
      <c r="BG48" s="93">
        <v>0.71940000000000004</v>
      </c>
      <c r="BH48" s="93">
        <v>0.11020000000000001</v>
      </c>
      <c r="BI48" s="93">
        <v>0</v>
      </c>
      <c r="BJ48" s="93">
        <v>3.0000000000000001E-3</v>
      </c>
      <c r="BK48" s="63">
        <v>1.4713690000000001E-2</v>
      </c>
      <c r="BL48" s="93">
        <v>0.12130000000000001</v>
      </c>
      <c r="BM48" s="94"/>
    </row>
    <row r="49" spans="3:65">
      <c r="C49" s="58" t="str">
        <f>Implements77[[#This Row],[Implement type]]&amp;", "&amp;Implements77[[#This Row],[Width]]&amp;" "&amp;Implements77[[#This Row],[Width Unit]]&amp; ", per "&amp;Implements77[[#This Row],[Use basis]]</f>
        <v>Presswheel drill, 16 Ft, per acre</v>
      </c>
      <c r="D49" s="100" t="s">
        <v>755</v>
      </c>
      <c r="E49" s="75">
        <v>16</v>
      </c>
      <c r="F49" s="74" t="str">
        <f>IF(E49&gt;20,"Ft Folding","Ft")</f>
        <v>Ft</v>
      </c>
      <c r="G49" s="75"/>
      <c r="H49" s="75"/>
      <c r="I49" s="76">
        <v>29500</v>
      </c>
      <c r="J49" s="77">
        <v>0.1</v>
      </c>
      <c r="K49" s="291">
        <f t="shared" si="1"/>
        <v>32777.777777777774</v>
      </c>
      <c r="L49" s="75">
        <v>12</v>
      </c>
      <c r="M49" s="75">
        <v>75</v>
      </c>
      <c r="N49" s="79">
        <f t="shared" si="8"/>
        <v>509.09090909090907</v>
      </c>
      <c r="O49" s="79" t="s">
        <v>809</v>
      </c>
      <c r="P49" s="75" t="s">
        <v>567</v>
      </c>
      <c r="Q49" s="75">
        <v>5</v>
      </c>
      <c r="R49" s="77">
        <v>0.7</v>
      </c>
      <c r="S49" s="77">
        <v>1.1100000000000001</v>
      </c>
      <c r="T49" s="75">
        <v>150</v>
      </c>
      <c r="U49"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0.26519403809707764</v>
      </c>
      <c r="V49" s="96">
        <f>Implements77[[#This Row],[TradeIn%]]*Implements77[[#This Row],[PriceL]]</f>
        <v>8692.4712487375436</v>
      </c>
      <c r="W49" s="97">
        <f>(Implements77[[#This Row],[PriceP]]-Implements77[[#This Row],[TradeIn$]])/Implements77[[#This Row],[Life (yr)]]/Implements77[[#This Row],[Use (hr/yr)]]</f>
        <v>23.119476390291616</v>
      </c>
      <c r="X49" s="97">
        <f>((Implements77[[#This Row],[PriceP]]+Implements77[[#This Row],[TradeIn$]])/2*($BP$7+$BP$8+$BP$9)+Implements77[[#This Row],[Shed (ft^2)]]*$BP$12)/Implements77[[#This Row],[Use (hr/yr)]]</f>
        <v>24.471995963085298</v>
      </c>
      <c r="Y49" s="97">
        <f>Implements77[[#This Row],[PriceL]]*(VLOOKUP(Implements77[[#This Row],[ASABEtype]],$BC$6:$BM$52,2)*(Implements77[[#This Row],[Life (yr)]]*Implements77[[#This Row],[Use (hr/yr)]]/1000)^VLOOKUP(Implements77[[#This Row],[ASABEtype]],$BC$6:$BM$52,3))/Implements77[[#This Row],[Life (yr)]]/Implements77[[#This Row],[Use (hr/yr)]]</f>
        <v>9.3410617974666632</v>
      </c>
      <c r="Z49" s="97">
        <f>Implements77[[#This Row],[Depr ($/hr)]]+Implements77[[#This Row],[OH ($/hr)]]</f>
        <v>47.591472353376915</v>
      </c>
      <c r="AA49" s="97">
        <f>(Implements77[[#This Row],[PriceP]]-Implements77[[#This Row],[TradeIn$]])/Implements77[[#This Row],[Life (yr)]]/Implements77[[#This Row],[Use (ac/yr)]]</f>
        <v>3.4059942896411761</v>
      </c>
      <c r="AB49" s="97">
        <f>((Implements77[[#This Row],[PriceP]]+Implements77[[#This Row],[TradeIn$]])/2*($BP$7+$BP$8+$BP$9)+Implements77[[#This Row],[Shed (ft^2)]]*$BP$12)/Implements77[[#This Row],[Use (ac/yr)]]</f>
        <v>3.6052494052759592</v>
      </c>
      <c r="AC49" s="292">
        <f>IF(Implements77[[#This Row],[Use basis]]=O121,Implements77[[#This Row],[Rep ($/hr)]],Implements77[[#This Row],[PriceL]]*(VLOOKUP(Implements77[[#This Row],[ASABEtype]],$BC$6:$BM$52,2)*(Implements77[[#This Row],[Life (yr)]]*Implements77[[#This Row],[Use (hr/yr)]]/1000)^VLOOKUP(Implements77[[#This Row],[ASABEtype]],$BC$6:$BM$52,3))/Implements77[[#This Row],[Life (yr)]]/Implements77[[#This Row],[Use (ac/yr)]])</f>
        <v>1.3761385683767853</v>
      </c>
      <c r="AD49" s="60">
        <f>$BP$18/(Implements77[[#This Row],[Width]]*Implements77[[#This Row],[Speed]]*Implements77[[#This Row],[Efficiency]])</f>
        <v>0.14732142857142858</v>
      </c>
      <c r="AE49" s="83">
        <f>IF(Implements77[[#This Row],[Use basis]]=$O$78,Implements77[[#This Row],[Ownership costs ($/hr)]],SUM(Implements77[[#This Row],[Depr ($/ac)2]:[OH ($/ac)]]))</f>
        <v>7.0112436949171357</v>
      </c>
      <c r="AF49" s="84">
        <v>18</v>
      </c>
      <c r="AG49" s="58" t="s">
        <v>705</v>
      </c>
      <c r="AH49" s="83"/>
      <c r="BC49" s="66" t="s">
        <v>608</v>
      </c>
      <c r="BD49" s="93">
        <v>1.4999999999999999E-2</v>
      </c>
      <c r="BE49" s="93">
        <v>1.6</v>
      </c>
      <c r="BF49" s="93">
        <v>5000</v>
      </c>
      <c r="BG49" s="93">
        <v>0.80910000000000004</v>
      </c>
      <c r="BH49" s="93">
        <v>0.1109</v>
      </c>
      <c r="BI49" s="93">
        <v>0</v>
      </c>
      <c r="BJ49" s="93">
        <v>1.4E-3</v>
      </c>
      <c r="BK49" s="63">
        <v>1.605289E-2</v>
      </c>
      <c r="BL49" s="93">
        <v>0.12670000000000001</v>
      </c>
      <c r="BM49" s="94" t="s">
        <v>573</v>
      </c>
    </row>
    <row r="50" spans="3:65">
      <c r="C50" s="58" t="str">
        <f>Implements77[[#This Row],[Implement type]]&amp;", "&amp;Implements77[[#This Row],[Width]]&amp;" "&amp;Implements77[[#This Row],[Width Unit]]&amp; ", per "&amp;Implements77[[#This Row],[Use basis]]</f>
        <v>Presswheel drill, 20 Ft, per acre</v>
      </c>
      <c r="D50" s="100" t="s">
        <v>755</v>
      </c>
      <c r="E50" s="75">
        <v>20</v>
      </c>
      <c r="F50" s="74" t="str">
        <f>IF(E50&gt;20,"Ft Folding","Ft")</f>
        <v>Ft</v>
      </c>
      <c r="G50" s="75"/>
      <c r="H50" s="75"/>
      <c r="I50" s="76">
        <v>35000</v>
      </c>
      <c r="J50" s="77">
        <v>0.1</v>
      </c>
      <c r="K50" s="291">
        <f t="shared" si="1"/>
        <v>38888.888888888891</v>
      </c>
      <c r="L50" s="75">
        <v>12</v>
      </c>
      <c r="M50" s="75">
        <v>75</v>
      </c>
      <c r="N50" s="79">
        <f t="shared" si="8"/>
        <v>636.36363636363637</v>
      </c>
      <c r="O50" s="79" t="s">
        <v>809</v>
      </c>
      <c r="P50" s="75" t="s">
        <v>567</v>
      </c>
      <c r="Q50" s="75">
        <v>5</v>
      </c>
      <c r="R50" s="77">
        <v>0.7</v>
      </c>
      <c r="S50" s="77">
        <v>1.1100000000000001</v>
      </c>
      <c r="T50" s="75">
        <v>185</v>
      </c>
      <c r="U50"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0.26519403809707764</v>
      </c>
      <c r="V50" s="96">
        <f>Implements77[[#This Row],[TradeIn%]]*Implements77[[#This Row],[PriceL]]</f>
        <v>10313.10148155302</v>
      </c>
      <c r="W50" s="97">
        <f>(Implements77[[#This Row],[PriceP]]-Implements77[[#This Row],[TradeIn$]])/Implements77[[#This Row],[Life (yr)]]/Implements77[[#This Row],[Use (hr/yr)]]</f>
        <v>27.429887242718863</v>
      </c>
      <c r="X50" s="97">
        <f>((Implements77[[#This Row],[PriceP]]+Implements77[[#This Row],[TradeIn$]])/2*($BP$7+$BP$8+$BP$9)+Implements77[[#This Row],[Shed (ft^2)]]*$BP$12)/Implements77[[#This Row],[Use (hr/yr)]]</f>
        <v>29.125469983256803</v>
      </c>
      <c r="Y50" s="97">
        <f>Implements77[[#This Row],[PriceL]]*(VLOOKUP(Implements77[[#This Row],[ASABEtype]],$BC$6:$BM$52,2)*(Implements77[[#This Row],[Life (yr)]]*Implements77[[#This Row],[Use (hr/yr)]]/1000)^VLOOKUP(Implements77[[#This Row],[ASABEtype]],$BC$6:$BM$52,3))/Implements77[[#This Row],[Life (yr)]]/Implements77[[#This Row],[Use (hr/yr)]]</f>
        <v>11.082615691909604</v>
      </c>
      <c r="Z50" s="97">
        <f>Implements77[[#This Row],[Depr ($/hr)]]+Implements77[[#This Row],[OH ($/hr)]]</f>
        <v>56.555357225975669</v>
      </c>
      <c r="AA50" s="97">
        <f>(Implements77[[#This Row],[PriceP]]-Implements77[[#This Row],[TradeIn$]])/Implements77[[#This Row],[Life (yr)]]/Implements77[[#This Row],[Use (ac/yr)]]</f>
        <v>3.2328081393204373</v>
      </c>
      <c r="AB50" s="97">
        <f>((Implements77[[#This Row],[PriceP]]+Implements77[[#This Row],[TradeIn$]])/2*($BP$7+$BP$8+$BP$9)+Implements77[[#This Row],[Shed (ft^2)]]*$BP$12)/Implements77[[#This Row],[Use (ac/yr)]]</f>
        <v>3.4326446765981231</v>
      </c>
      <c r="AC50" s="292">
        <f>IF(Implements77[[#This Row],[Use basis]]=O122,Implements77[[#This Row],[Rep ($/hr)]],Implements77[[#This Row],[PriceL]]*(VLOOKUP(Implements77[[#This Row],[ASABEtype]],$BC$6:$BM$52,2)*(Implements77[[#This Row],[Life (yr)]]*Implements77[[#This Row],[Use (hr/yr)]]/1000)^VLOOKUP(Implements77[[#This Row],[ASABEtype]],$BC$6:$BM$52,3))/Implements77[[#This Row],[Life (yr)]]/Implements77[[#This Row],[Use (ac/yr)]])</f>
        <v>1.3061654208322031</v>
      </c>
      <c r="AD50" s="60">
        <f>$BP$18/(Implements77[[#This Row],[Width]]*Implements77[[#This Row],[Speed]]*Implements77[[#This Row],[Efficiency]])</f>
        <v>0.11785714285714285</v>
      </c>
      <c r="AE50" s="83">
        <f>IF(Implements77[[#This Row],[Use basis]]=$O$78,Implements77[[#This Row],[Ownership costs ($/hr)]],SUM(Implements77[[#This Row],[Depr ($/ac)2]:[OH ($/ac)]]))</f>
        <v>6.6654528159185604</v>
      </c>
      <c r="AF50" s="84">
        <v>19</v>
      </c>
      <c r="AG50" s="58" t="s">
        <v>705</v>
      </c>
      <c r="AH50" s="83"/>
      <c r="BC50" s="66" t="s">
        <v>529</v>
      </c>
      <c r="BD50" s="93">
        <v>7.0000000000000001E-3</v>
      </c>
      <c r="BE50" s="93">
        <v>2</v>
      </c>
      <c r="BF50" s="93">
        <v>12000</v>
      </c>
      <c r="BG50" s="93">
        <v>0.84930000000000005</v>
      </c>
      <c r="BH50" s="93">
        <v>9.6600000000000005E-2</v>
      </c>
      <c r="BI50" s="93">
        <v>5.8999999999999999E-3</v>
      </c>
      <c r="BJ50" s="93">
        <v>3.8E-3</v>
      </c>
      <c r="BK50" s="63">
        <v>1.1278440000000001E-2</v>
      </c>
      <c r="BL50" s="93">
        <v>0.1062</v>
      </c>
      <c r="BM50" s="94"/>
    </row>
    <row r="51" spans="3:65">
      <c r="C51" s="58" t="str">
        <f>Implements77[[#This Row],[Implement type]]&amp;", "&amp;Implements77[[#This Row],[Width]]&amp;" "&amp;Implements77[[#This Row],[Width Unit]]&amp; ", per "&amp;Implements77[[#This Row],[Use basis]]</f>
        <v>Presswheel drill, 25 Ft Folding, per acre</v>
      </c>
      <c r="D51" s="100" t="s">
        <v>755</v>
      </c>
      <c r="E51" s="75">
        <v>25</v>
      </c>
      <c r="F51" s="74" t="str">
        <f t="shared" ref="F51:F67" si="9">IF(E51&gt;15,"Ft Folding","Ft")</f>
        <v>Ft Folding</v>
      </c>
      <c r="G51" s="75"/>
      <c r="H51" s="75"/>
      <c r="I51" s="76">
        <v>67500</v>
      </c>
      <c r="J51" s="77">
        <v>0.1</v>
      </c>
      <c r="K51" s="291">
        <f t="shared" si="1"/>
        <v>75000</v>
      </c>
      <c r="L51" s="75">
        <v>12</v>
      </c>
      <c r="M51" s="75">
        <v>75</v>
      </c>
      <c r="N51" s="79">
        <f t="shared" si="8"/>
        <v>795.4545454545455</v>
      </c>
      <c r="O51" s="79" t="s">
        <v>809</v>
      </c>
      <c r="P51" s="75" t="s">
        <v>567</v>
      </c>
      <c r="Q51" s="75">
        <v>5</v>
      </c>
      <c r="R51" s="77">
        <v>0.7</v>
      </c>
      <c r="S51" s="77">
        <v>1.1100000000000001</v>
      </c>
      <c r="T51" s="75">
        <v>230</v>
      </c>
      <c r="U51"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0.26519403809707764</v>
      </c>
      <c r="V51" s="96">
        <f>Implements77[[#This Row],[TradeIn%]]*Implements77[[#This Row],[PriceL]]</f>
        <v>19889.552857280822</v>
      </c>
      <c r="W51" s="97">
        <f>(Implements77[[#This Row],[PriceP]]-Implements77[[#This Row],[TradeIn$]])/Implements77[[#This Row],[Life (yr)]]/Implements77[[#This Row],[Use (hr/yr)]]</f>
        <v>52.900496825243529</v>
      </c>
      <c r="X51" s="97">
        <f>((Implements77[[#This Row],[PriceP]]+Implements77[[#This Row],[TradeIn$]])/2*($BP$7+$BP$8+$BP$9)+Implements77[[#This Row],[Shed (ft^2)]]*$BP$12)/Implements77[[#This Row],[Use (hr/yr)]]</f>
        <v>54.532107672835245</v>
      </c>
      <c r="Y51" s="97">
        <f>Implements77[[#This Row],[PriceL]]*(VLOOKUP(Implements77[[#This Row],[ASABEtype]],$BC$6:$BM$52,2)*(Implements77[[#This Row],[Life (yr)]]*Implements77[[#This Row],[Use (hr/yr)]]/1000)^VLOOKUP(Implements77[[#This Row],[ASABEtype]],$BC$6:$BM$52,3))/Implements77[[#This Row],[Life (yr)]]/Implements77[[#This Row],[Use (hr/yr)]]</f>
        <v>21.373615977254232</v>
      </c>
      <c r="Z51" s="97">
        <f>Implements77[[#This Row],[Depr ($/hr)]]+Implements77[[#This Row],[OH ($/hr)]]</f>
        <v>107.43260449807877</v>
      </c>
      <c r="AA51" s="97">
        <f>(Implements77[[#This Row],[PriceP]]-Implements77[[#This Row],[TradeIn$]])/Implements77[[#This Row],[Life (yr)]]/Implements77[[#This Row],[Use (ac/yr)]]</f>
        <v>4.9877611292372466</v>
      </c>
      <c r="AB51" s="97">
        <f>((Implements77[[#This Row],[PriceP]]+Implements77[[#This Row],[TradeIn$]])/2*($BP$7+$BP$8+$BP$9)+Implements77[[#This Row],[Shed (ft^2)]]*$BP$12)/Implements77[[#This Row],[Use (ac/yr)]]</f>
        <v>5.1415987234387517</v>
      </c>
      <c r="AC51" s="292">
        <f>IF(Implements77[[#This Row],[Use basis]]=O123,Implements77[[#This Row],[Rep ($/hr)]],Implements77[[#This Row],[PriceL]]*(VLOOKUP(Implements77[[#This Row],[ASABEtype]],$BC$6:$BM$52,2)*(Implements77[[#This Row],[Life (yr)]]*Implements77[[#This Row],[Use (hr/yr)]]/1000)^VLOOKUP(Implements77[[#This Row],[ASABEtype]],$BC$6:$BM$52,3))/Implements77[[#This Row],[Life (yr)]]/Implements77[[#This Row],[Use (ac/yr)]])</f>
        <v>2.0152266492839703</v>
      </c>
      <c r="AD51" s="60">
        <f>$BP$18/(Implements77[[#This Row],[Width]]*Implements77[[#This Row],[Speed]]*Implements77[[#This Row],[Efficiency]])</f>
        <v>9.4285714285714292E-2</v>
      </c>
      <c r="AE51" s="83">
        <f>IF(Implements77[[#This Row],[Use basis]]=$O$78,Implements77[[#This Row],[Ownership costs ($/hr)]],SUM(Implements77[[#This Row],[Depr ($/ac)2]:[OH ($/ac)]]))</f>
        <v>10.129359852675998</v>
      </c>
      <c r="AF51" s="84">
        <v>20</v>
      </c>
      <c r="AG51" s="58" t="s">
        <v>705</v>
      </c>
      <c r="AH51" s="83"/>
      <c r="BC51" s="66" t="s">
        <v>610</v>
      </c>
      <c r="BD51" s="93">
        <v>0.19</v>
      </c>
      <c r="BE51" s="93">
        <v>1.3</v>
      </c>
      <c r="BF51" s="93">
        <v>3000</v>
      </c>
      <c r="BG51" s="93">
        <v>0.80910000000000004</v>
      </c>
      <c r="BH51" s="93">
        <v>0.1109</v>
      </c>
      <c r="BI51" s="93">
        <v>0</v>
      </c>
      <c r="BJ51" s="93">
        <v>1.4E-3</v>
      </c>
      <c r="BK51" s="63">
        <v>1.605289E-2</v>
      </c>
      <c r="BL51" s="93">
        <v>0.12670000000000001</v>
      </c>
      <c r="BM51" s="94"/>
    </row>
    <row r="52" spans="3:65">
      <c r="C52" s="58" t="str">
        <f>Implements77[[#This Row],[Implement type]]&amp;", "&amp;Implements77[[#This Row],[Width]]&amp;" "&amp;Implements77[[#This Row],[Width Unit]]&amp; ", per "&amp;Implements77[[#This Row],[Use basis]]</f>
        <v>Presswheel drill, 30 Ft Folding, per acre</v>
      </c>
      <c r="D52" s="100" t="s">
        <v>755</v>
      </c>
      <c r="E52" s="75">
        <v>30</v>
      </c>
      <c r="F52" s="74" t="str">
        <f t="shared" si="9"/>
        <v>Ft Folding</v>
      </c>
      <c r="G52" s="75"/>
      <c r="H52" s="75"/>
      <c r="I52" s="76">
        <v>85000</v>
      </c>
      <c r="J52" s="77">
        <v>0.1</v>
      </c>
      <c r="K52" s="291">
        <f t="shared" si="1"/>
        <v>94444.444444444438</v>
      </c>
      <c r="L52" s="75">
        <v>12</v>
      </c>
      <c r="M52" s="75">
        <v>75</v>
      </c>
      <c r="N52" s="79">
        <f t="shared" si="8"/>
        <v>954.5454545454545</v>
      </c>
      <c r="O52" s="79" t="s">
        <v>809</v>
      </c>
      <c r="P52" s="75" t="s">
        <v>567</v>
      </c>
      <c r="Q52" s="75">
        <v>5</v>
      </c>
      <c r="R52" s="77">
        <v>0.7</v>
      </c>
      <c r="S52" s="77">
        <v>1.1100000000000001</v>
      </c>
      <c r="T52" s="75">
        <v>240</v>
      </c>
      <c r="U52"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0.26519403809707764</v>
      </c>
      <c r="V52" s="96">
        <f>Implements77[[#This Row],[TradeIn%]]*Implements77[[#This Row],[PriceL]]</f>
        <v>25046.103598057332</v>
      </c>
      <c r="W52" s="97">
        <f>(Implements77[[#This Row],[PriceP]]-Implements77[[#This Row],[TradeIn$]])/Implements77[[#This Row],[Life (yr)]]/Implements77[[#This Row],[Use (hr/yr)]]</f>
        <v>66.61544044660296</v>
      </c>
      <c r="X52" s="97">
        <f>((Implements77[[#This Row],[PriceP]]+Implements77[[#This Row],[TradeIn$]])/2*($BP$7+$BP$8+$BP$9)+Implements77[[#This Row],[Shed (ft^2)]]*$BP$12)/Implements77[[#This Row],[Use (hr/yr)]]</f>
        <v>68.028701804982077</v>
      </c>
      <c r="Y52" s="97">
        <f>Implements77[[#This Row],[PriceL]]*(VLOOKUP(Implements77[[#This Row],[ASABEtype]],$BC$6:$BM$52,2)*(Implements77[[#This Row],[Life (yr)]]*Implements77[[#This Row],[Use (hr/yr)]]/1000)^VLOOKUP(Implements77[[#This Row],[ASABEtype]],$BC$6:$BM$52,3))/Implements77[[#This Row],[Life (yr)]]/Implements77[[#This Row],[Use (hr/yr)]]</f>
        <v>26.91492382320903</v>
      </c>
      <c r="Z52" s="97">
        <f>Implements77[[#This Row],[Depr ($/hr)]]+Implements77[[#This Row],[OH ($/hr)]]</f>
        <v>134.64414225158504</v>
      </c>
      <c r="AA52" s="97">
        <f>(Implements77[[#This Row],[PriceP]]-Implements77[[#This Row],[TradeIn$]])/Implements77[[#This Row],[Life (yr)]]/Implements77[[#This Row],[Use (ac/yr)]]</f>
        <v>5.2340703208045189</v>
      </c>
      <c r="AB52" s="97">
        <f>((Implements77[[#This Row],[PriceP]]+Implements77[[#This Row],[TradeIn$]])/2*($BP$7+$BP$8+$BP$9)+Implements77[[#This Row],[Shed (ft^2)]]*$BP$12)/Implements77[[#This Row],[Use (ac/yr)]]</f>
        <v>5.345112284677163</v>
      </c>
      <c r="AC52" s="292">
        <f>IF(Implements77[[#This Row],[Use basis]]=O124,Implements77[[#This Row],[Rep ($/hr)]],Implements77[[#This Row],[PriceL]]*(VLOOKUP(Implements77[[#This Row],[ASABEtype]],$BC$6:$BM$52,2)*(Implements77[[#This Row],[Life (yr)]]*Implements77[[#This Row],[Use (hr/yr)]]/1000)^VLOOKUP(Implements77[[#This Row],[ASABEtype]],$BC$6:$BM$52,3))/Implements77[[#This Row],[Life (yr)]]/Implements77[[#This Row],[Use (ac/yr)]])</f>
        <v>2.1147440146807095</v>
      </c>
      <c r="AD52" s="60">
        <f>$BP$18/(Implements77[[#This Row],[Width]]*Implements77[[#This Row],[Speed]]*Implements77[[#This Row],[Efficiency]])</f>
        <v>7.857142857142857E-2</v>
      </c>
      <c r="AE52" s="83">
        <f>IF(Implements77[[#This Row],[Use basis]]=$O$78,Implements77[[#This Row],[Ownership costs ($/hr)]],SUM(Implements77[[#This Row],[Depr ($/ac)2]:[OH ($/ac)]]))</f>
        <v>10.579182605481682</v>
      </c>
      <c r="AF52" s="84">
        <v>21</v>
      </c>
      <c r="AG52" s="58" t="s">
        <v>705</v>
      </c>
      <c r="AH52" s="83"/>
      <c r="BC52" s="66" t="s">
        <v>595</v>
      </c>
      <c r="BD52" s="93">
        <v>0.06</v>
      </c>
      <c r="BE52" s="93">
        <v>2</v>
      </c>
      <c r="BF52" s="93">
        <v>3000</v>
      </c>
      <c r="BG52" s="93">
        <v>0.72430000000000005</v>
      </c>
      <c r="BH52" s="93">
        <v>0.11269999999999999</v>
      </c>
      <c r="BI52" s="93">
        <v>0</v>
      </c>
      <c r="BJ52" s="93">
        <v>3.3999999999999998E-3</v>
      </c>
      <c r="BK52" s="63">
        <v>1.4113440000000001E-2</v>
      </c>
      <c r="BL52" s="93">
        <v>0.1188</v>
      </c>
      <c r="BM52" s="94"/>
    </row>
    <row r="53" spans="3:65">
      <c r="C53" s="58" t="str">
        <f>Implements77[[#This Row],[Implement type]]&amp;", "&amp;Implements77[[#This Row],[Width]]&amp;" "&amp;Implements77[[#This Row],[Width Unit]]&amp; ", per "&amp;Implements77[[#This Row],[Use basis]]</f>
        <v>Row crop planter, 15 Ft, per acre</v>
      </c>
      <c r="D53" s="74" t="s">
        <v>560</v>
      </c>
      <c r="E53" s="75">
        <v>15</v>
      </c>
      <c r="F53" s="74" t="str">
        <f t="shared" si="9"/>
        <v>Ft</v>
      </c>
      <c r="G53" s="75">
        <v>6</v>
      </c>
      <c r="H53" s="75" t="s">
        <v>561</v>
      </c>
      <c r="I53" s="76">
        <v>48000</v>
      </c>
      <c r="J53" s="77">
        <v>0.1</v>
      </c>
      <c r="K53" s="291">
        <f t="shared" si="1"/>
        <v>53333.333333333328</v>
      </c>
      <c r="L53" s="75">
        <v>12</v>
      </c>
      <c r="M53" s="75">
        <v>70</v>
      </c>
      <c r="N53" s="79">
        <f t="shared" si="8"/>
        <v>489.99999999999994</v>
      </c>
      <c r="O53" s="79" t="s">
        <v>809</v>
      </c>
      <c r="P53" s="75" t="s">
        <v>560</v>
      </c>
      <c r="Q53" s="75">
        <v>5.5</v>
      </c>
      <c r="R53" s="77">
        <v>0.7</v>
      </c>
      <c r="S53" s="77">
        <v>1.1599999999999999</v>
      </c>
      <c r="T53" s="75">
        <v>200</v>
      </c>
      <c r="U53"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0.40403389384946531</v>
      </c>
      <c r="V53" s="96">
        <f>Implements77[[#This Row],[TradeIn%]]*Implements77[[#This Row],[PriceL]]</f>
        <v>21548.474338638149</v>
      </c>
      <c r="W53" s="97">
        <f>(Implements77[[#This Row],[PriceP]]-Implements77[[#This Row],[TradeIn$]])/Implements77[[#This Row],[Life (yr)]]/Implements77[[#This Row],[Use (hr/yr)]]</f>
        <v>31.489911501621251</v>
      </c>
      <c r="X53" s="97">
        <f>((Implements77[[#This Row],[PriceP]]+Implements77[[#This Row],[TradeIn$]])/2*($BP$7+$BP$8+$BP$9)+Implements77[[#This Row],[Shed (ft^2)]]*$BP$12)/Implements77[[#This Row],[Use (hr/yr)]]</f>
        <v>46.733768315967893</v>
      </c>
      <c r="Y53" s="97">
        <f>Implements77[[#This Row],[PriceL]]*(VLOOKUP(Implements77[[#This Row],[ASABEtype]],$BC$6:$BM$52,2)*(Implements77[[#This Row],[Life (yr)]]*Implements77[[#This Row],[Use (hr/yr)]]/1000)^VLOOKUP(Implements77[[#This Row],[ASABEtype]],$BC$6:$BM$52,3))/Implements77[[#This Row],[Life (yr)]]/Implements77[[#This Row],[Use (hr/yr)]]</f>
        <v>14.088213383031194</v>
      </c>
      <c r="Z53" s="97">
        <f>Implements77[[#This Row],[Depr ($/hr)]]+Implements77[[#This Row],[OH ($/hr)]]</f>
        <v>78.223679817589144</v>
      </c>
      <c r="AA53" s="97">
        <f>(Implements77[[#This Row],[PriceP]]-Implements77[[#This Row],[TradeIn$]])/Implements77[[#This Row],[Life (yr)]]/Implements77[[#This Row],[Use (ac/yr)]]</f>
        <v>4.4985587859458933</v>
      </c>
      <c r="AB53" s="97">
        <f>((Implements77[[#This Row],[PriceP]]+Implements77[[#This Row],[TradeIn$]])/2*($BP$7+$BP$8+$BP$9)+Implements77[[#This Row],[Shed (ft^2)]]*$BP$12)/Implements77[[#This Row],[Use (ac/yr)]]</f>
        <v>6.6762526165668428</v>
      </c>
      <c r="AC53" s="292">
        <f>IF(Implements77[[#This Row],[Use basis]]=O125,Implements77[[#This Row],[Rep ($/hr)]],Implements77[[#This Row],[PriceL]]*(VLOOKUP(Implements77[[#This Row],[ASABEtype]],$BC$6:$BM$52,2)*(Implements77[[#This Row],[Life (yr)]]*Implements77[[#This Row],[Use (hr/yr)]]/1000)^VLOOKUP(Implements77[[#This Row],[ASABEtype]],$BC$6:$BM$52,3))/Implements77[[#This Row],[Life (yr)]]/Implements77[[#This Row],[Use (ac/yr)]])</f>
        <v>2.0126019118615992</v>
      </c>
      <c r="AD53" s="60">
        <f>$BP$18/(Implements77[[#This Row],[Width]]*Implements77[[#This Row],[Speed]]*Implements77[[#This Row],[Efficiency]])</f>
        <v>0.14285714285714288</v>
      </c>
      <c r="AE53" s="83">
        <f>IF(Implements77[[#This Row],[Use basis]]=$O$78,Implements77[[#This Row],[Ownership costs ($/hr)]],SUM(Implements77[[#This Row],[Depr ($/ac)2]:[OH ($/ac)]]))</f>
        <v>11.174811402512736</v>
      </c>
      <c r="AF53" s="84">
        <v>13</v>
      </c>
      <c r="AG53" s="58" t="s">
        <v>705</v>
      </c>
      <c r="AH53" s="83"/>
    </row>
    <row r="54" spans="3:65">
      <c r="C54" s="58" t="str">
        <f>Implements77[[#This Row],[Implement type]]&amp;", "&amp;Implements77[[#This Row],[Width]]&amp;" "&amp;Implements77[[#This Row],[Width Unit]]&amp; ", per "&amp;Implements77[[#This Row],[Use basis]]</f>
        <v>Row crop planter, 20 Ft Folding, per acre</v>
      </c>
      <c r="D54" s="74" t="s">
        <v>560</v>
      </c>
      <c r="E54" s="75">
        <v>20</v>
      </c>
      <c r="F54" s="74" t="str">
        <f t="shared" si="9"/>
        <v>Ft Folding</v>
      </c>
      <c r="G54" s="75">
        <v>8</v>
      </c>
      <c r="H54" s="75" t="s">
        <v>561</v>
      </c>
      <c r="I54" s="76">
        <v>59000</v>
      </c>
      <c r="J54" s="77">
        <v>0.1</v>
      </c>
      <c r="K54" s="291">
        <f t="shared" si="1"/>
        <v>65555.555555555547</v>
      </c>
      <c r="L54" s="75">
        <v>12</v>
      </c>
      <c r="M54" s="75">
        <v>70</v>
      </c>
      <c r="N54" s="79">
        <f t="shared" si="8"/>
        <v>653.33333333333337</v>
      </c>
      <c r="O54" s="79" t="s">
        <v>809</v>
      </c>
      <c r="P54" s="75" t="s">
        <v>560</v>
      </c>
      <c r="Q54" s="75">
        <v>5.5</v>
      </c>
      <c r="R54" s="77">
        <v>0.7</v>
      </c>
      <c r="S54" s="77">
        <v>1.1599999999999999</v>
      </c>
      <c r="T54" s="75">
        <v>200</v>
      </c>
      <c r="U54"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0.40403389384946531</v>
      </c>
      <c r="V54" s="96">
        <f>Implements77[[#This Row],[TradeIn%]]*Implements77[[#This Row],[PriceL]]</f>
        <v>26486.666374576056</v>
      </c>
      <c r="W54" s="97">
        <f>(Implements77[[#This Row],[PriceP]]-Implements77[[#This Row],[TradeIn$]])/Implements77[[#This Row],[Life (yr)]]/Implements77[[#This Row],[Use (hr/yr)]]</f>
        <v>38.706349554076127</v>
      </c>
      <c r="X54" s="97">
        <f>((Implements77[[#This Row],[PriceP]]+Implements77[[#This Row],[TradeIn$]])/2*($BP$7+$BP$8+$BP$9)+Implements77[[#This Row],[Shed (ft^2)]]*$BP$12)/Implements77[[#This Row],[Use (hr/yr)]]</f>
        <v>56.808982567257225</v>
      </c>
      <c r="Y54" s="97">
        <f>Implements77[[#This Row],[PriceL]]*(VLOOKUP(Implements77[[#This Row],[ASABEtype]],$BC$6:$BM$52,2)*(Implements77[[#This Row],[Life (yr)]]*Implements77[[#This Row],[Use (hr/yr)]]/1000)^VLOOKUP(Implements77[[#This Row],[ASABEtype]],$BC$6:$BM$52,3))/Implements77[[#This Row],[Life (yr)]]/Implements77[[#This Row],[Use (hr/yr)]]</f>
        <v>17.316762283309174</v>
      </c>
      <c r="Z54" s="97">
        <f>Implements77[[#This Row],[Depr ($/hr)]]+Implements77[[#This Row],[OH ($/hr)]]</f>
        <v>95.515332121333358</v>
      </c>
      <c r="AA54" s="97">
        <f>(Implements77[[#This Row],[PriceP]]-Implements77[[#This Row],[TradeIn$]])/Implements77[[#This Row],[Life (yr)]]/Implements77[[#This Row],[Use (ac/yr)]]</f>
        <v>4.1471088807938701</v>
      </c>
      <c r="AB54" s="97">
        <f>((Implements77[[#This Row],[PriceP]]+Implements77[[#This Row],[TradeIn$]])/2*($BP$7+$BP$8+$BP$9)+Implements77[[#This Row],[Shed (ft^2)]]*$BP$12)/Implements77[[#This Row],[Use (ac/yr)]]</f>
        <v>6.0866767036347023</v>
      </c>
      <c r="AC54" s="292">
        <f>IF(Implements77[[#This Row],[Use basis]]=O126,Implements77[[#This Row],[Rep ($/hr)]],Implements77[[#This Row],[PriceL]]*(VLOOKUP(Implements77[[#This Row],[ASABEtype]],$BC$6:$BM$52,2)*(Implements77[[#This Row],[Life (yr)]]*Implements77[[#This Row],[Use (hr/yr)]]/1000)^VLOOKUP(Implements77[[#This Row],[ASABEtype]],$BC$6:$BM$52,3))/Implements77[[#This Row],[Life (yr)]]/Implements77[[#This Row],[Use (ac/yr)]])</f>
        <v>1.8553673874974115</v>
      </c>
      <c r="AD54" s="60">
        <f>$BP$18/(Implements77[[#This Row],[Width]]*Implements77[[#This Row],[Speed]]*Implements77[[#This Row],[Efficiency]])</f>
        <v>0.10714285714285714</v>
      </c>
      <c r="AE54" s="83">
        <f>IF(Implements77[[#This Row],[Use basis]]=$O$78,Implements77[[#This Row],[Ownership costs ($/hr)]],SUM(Implements77[[#This Row],[Depr ($/ac)2]:[OH ($/ac)]]))</f>
        <v>10.233785584428572</v>
      </c>
      <c r="AF54" s="84">
        <v>14</v>
      </c>
      <c r="AG54" s="58" t="s">
        <v>705</v>
      </c>
      <c r="AH54" s="83"/>
    </row>
    <row r="55" spans="3:65">
      <c r="C55" s="58" t="str">
        <f>Implements77[[#This Row],[Implement type]]&amp;", "&amp;Implements77[[#This Row],[Width]]&amp;" "&amp;Implements77[[#This Row],[Width Unit]]&amp; ", per "&amp;Implements77[[#This Row],[Use basis]]</f>
        <v>Row crop planter, 30 Ft Folding, per acre</v>
      </c>
      <c r="D55" s="74" t="s">
        <v>560</v>
      </c>
      <c r="E55" s="75">
        <v>30</v>
      </c>
      <c r="F55" s="74" t="str">
        <f t="shared" si="9"/>
        <v>Ft Folding</v>
      </c>
      <c r="G55" s="75">
        <v>12</v>
      </c>
      <c r="H55" s="75" t="s">
        <v>561</v>
      </c>
      <c r="I55" s="76">
        <v>135000</v>
      </c>
      <c r="J55" s="77">
        <v>0.1</v>
      </c>
      <c r="K55" s="291">
        <f t="shared" si="1"/>
        <v>150000</v>
      </c>
      <c r="L55" s="75">
        <v>12</v>
      </c>
      <c r="M55" s="75">
        <v>100</v>
      </c>
      <c r="N55" s="79">
        <f t="shared" si="8"/>
        <v>1399.9999999999998</v>
      </c>
      <c r="O55" s="79" t="s">
        <v>809</v>
      </c>
      <c r="P55" s="75" t="s">
        <v>560</v>
      </c>
      <c r="Q55" s="75">
        <v>5.5</v>
      </c>
      <c r="R55" s="77">
        <v>0.7</v>
      </c>
      <c r="S55" s="77">
        <v>1.1599999999999999</v>
      </c>
      <c r="T55" s="75">
        <v>300</v>
      </c>
      <c r="U55"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0.40403389384946531</v>
      </c>
      <c r="V55" s="96">
        <f>Implements77[[#This Row],[TradeIn%]]*Implements77[[#This Row],[PriceL]]</f>
        <v>60605.084077419793</v>
      </c>
      <c r="W55" s="97">
        <f>(Implements77[[#This Row],[PriceP]]-Implements77[[#This Row],[TradeIn$]])/Implements77[[#This Row],[Life (yr)]]/Implements77[[#This Row],[Use (hr/yr)]]</f>
        <v>61.995763268816837</v>
      </c>
      <c r="X55" s="97">
        <f>((Implements77[[#This Row],[PriceP]]+Implements77[[#This Row],[TradeIn$]])/2*($BP$7+$BP$8+$BP$9)+Implements77[[#This Row],[Shed (ft^2)]]*$BP$12)/Implements77[[#This Row],[Use (hr/yr)]]</f>
        <v>89.462906593753488</v>
      </c>
      <c r="Y55" s="97">
        <f>Implements77[[#This Row],[PriceL]]*(VLOOKUP(Implements77[[#This Row],[ASABEtype]],$BC$6:$BM$52,2)*(Implements77[[#This Row],[Life (yr)]]*Implements77[[#This Row],[Use (hr/yr)]]/1000)^VLOOKUP(Implements77[[#This Row],[ASABEtype]],$BC$6:$BM$52,3))/Implements77[[#This Row],[Life (yr)]]/Implements77[[#This Row],[Use (hr/yr)]]</f>
        <v>58.659804066068581</v>
      </c>
      <c r="Z55" s="97">
        <f>Implements77[[#This Row],[Depr ($/hr)]]+Implements77[[#This Row],[OH ($/hr)]]</f>
        <v>151.45866986257033</v>
      </c>
      <c r="AA55" s="97">
        <f>(Implements77[[#This Row],[PriceP]]-Implements77[[#This Row],[TradeIn$]])/Implements77[[#This Row],[Life (yr)]]/Implements77[[#This Row],[Use (ac/yr)]]</f>
        <v>4.428268804915489</v>
      </c>
      <c r="AB55" s="97">
        <f>((Implements77[[#This Row],[PriceP]]+Implements77[[#This Row],[TradeIn$]])/2*($BP$7+$BP$8+$BP$9)+Implements77[[#This Row],[Shed (ft^2)]]*$BP$12)/Implements77[[#This Row],[Use (ac/yr)]]</f>
        <v>6.3902076138395358</v>
      </c>
      <c r="AC55" s="292">
        <f>IF(Implements77[[#This Row],[Use basis]]=O127,Implements77[[#This Row],[Rep ($/hr)]],Implements77[[#This Row],[PriceL]]*(VLOOKUP(Implements77[[#This Row],[ASABEtype]],$BC$6:$BM$52,2)*(Implements77[[#This Row],[Life (yr)]]*Implements77[[#This Row],[Use (hr/yr)]]/1000)^VLOOKUP(Implements77[[#This Row],[ASABEtype]],$BC$6:$BM$52,3))/Implements77[[#This Row],[Life (yr)]]/Implements77[[#This Row],[Use (ac/yr)]])</f>
        <v>4.1899860047191853</v>
      </c>
      <c r="AD55" s="60">
        <f>$BP$18/(Implements77[[#This Row],[Width]]*Implements77[[#This Row],[Speed]]*Implements77[[#This Row],[Efficiency]])</f>
        <v>7.1428571428571438E-2</v>
      </c>
      <c r="AE55" s="83">
        <f>IF(Implements77[[#This Row],[Use basis]]=$O$78,Implements77[[#This Row],[Ownership costs ($/hr)]],SUM(Implements77[[#This Row],[Depr ($/ac)2]:[OH ($/ac)]]))</f>
        <v>10.818476418755026</v>
      </c>
      <c r="AF55" s="84">
        <v>15</v>
      </c>
      <c r="AG55" s="58" t="s">
        <v>705</v>
      </c>
      <c r="AH55" s="83"/>
    </row>
    <row r="56" spans="3:65">
      <c r="C56" s="58" t="str">
        <f>Implements77[[#This Row],[Implement type]]&amp;", "&amp;Implements77[[#This Row],[Width]]&amp;" "&amp;Implements77[[#This Row],[Width Unit]]&amp; ", per "&amp;Implements77[[#This Row],[Use basis]]</f>
        <v>Row crop planter, 40 Ft Folding, per acre</v>
      </c>
      <c r="D56" s="74" t="s">
        <v>560</v>
      </c>
      <c r="E56" s="75">
        <v>40</v>
      </c>
      <c r="F56" s="74" t="str">
        <f t="shared" si="9"/>
        <v>Ft Folding</v>
      </c>
      <c r="G56" s="75">
        <v>16</v>
      </c>
      <c r="H56" s="75" t="s">
        <v>561</v>
      </c>
      <c r="I56" s="76">
        <v>199000</v>
      </c>
      <c r="J56" s="77">
        <v>0.1</v>
      </c>
      <c r="K56" s="291">
        <f t="shared" si="1"/>
        <v>221111.11111111109</v>
      </c>
      <c r="L56" s="75">
        <v>12</v>
      </c>
      <c r="M56" s="75">
        <v>100</v>
      </c>
      <c r="N56" s="79">
        <f t="shared" si="8"/>
        <v>1866.6666666666667</v>
      </c>
      <c r="O56" s="79" t="s">
        <v>809</v>
      </c>
      <c r="P56" s="75" t="s">
        <v>560</v>
      </c>
      <c r="Q56" s="75">
        <v>5.5</v>
      </c>
      <c r="R56" s="77">
        <v>0.7</v>
      </c>
      <c r="S56" s="77">
        <v>1.1599999999999999</v>
      </c>
      <c r="T56" s="75">
        <v>300</v>
      </c>
      <c r="U56"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0.40403389384946531</v>
      </c>
      <c r="V56" s="96">
        <f>Implements77[[#This Row],[TradeIn%]]*Implements77[[#This Row],[PriceL]]</f>
        <v>89336.383195603994</v>
      </c>
      <c r="W56" s="97">
        <f>(Implements77[[#This Row],[PriceP]]-Implements77[[#This Row],[TradeIn$]])/Implements77[[#This Row],[Life (yr)]]/Implements77[[#This Row],[Use (hr/yr)]]</f>
        <v>91.386347336996678</v>
      </c>
      <c r="X56" s="97">
        <f>((Implements77[[#This Row],[PriceP]]+Implements77[[#This Row],[TradeIn$]])/2*($BP$7+$BP$8+$BP$9)+Implements77[[#This Row],[Shed (ft^2)]]*$BP$12)/Implements77[[#This Row],[Use (hr/yr)]]</f>
        <v>130.49650645354998</v>
      </c>
      <c r="Y56" s="97">
        <f>Implements77[[#This Row],[PriceL]]*(VLOOKUP(Implements77[[#This Row],[ASABEtype]],$BC$6:$BM$52,2)*(Implements77[[#This Row],[Life (yr)]]*Implements77[[#This Row],[Use (hr/yr)]]/1000)^VLOOKUP(Implements77[[#This Row],[ASABEtype]],$BC$6:$BM$52,3))/Implements77[[#This Row],[Life (yr)]]/Implements77[[#This Row],[Use (hr/yr)]]</f>
        <v>86.468896364056661</v>
      </c>
      <c r="Z56" s="97">
        <f>Implements77[[#This Row],[Depr ($/hr)]]+Implements77[[#This Row],[OH ($/hr)]]</f>
        <v>221.88285379054668</v>
      </c>
      <c r="AA56" s="97">
        <f>(Implements77[[#This Row],[PriceP]]-Implements77[[#This Row],[TradeIn$]])/Implements77[[#This Row],[Life (yr)]]/Implements77[[#This Row],[Use (ac/yr)]]</f>
        <v>4.8956971787676791</v>
      </c>
      <c r="AB56" s="97">
        <f>((Implements77[[#This Row],[PriceP]]+Implements77[[#This Row],[TradeIn$]])/2*($BP$7+$BP$8+$BP$9)+Implements77[[#This Row],[Shed (ft^2)]]*$BP$12)/Implements77[[#This Row],[Use (ac/yr)]]</f>
        <v>6.9908842742973194</v>
      </c>
      <c r="AC56" s="292">
        <f>IF(Implements77[[#This Row],[Use basis]]=O128,Implements77[[#This Row],[Rep ($/hr)]],Implements77[[#This Row],[PriceL]]*(VLOOKUP(Implements77[[#This Row],[ASABEtype]],$BC$6:$BM$52,2)*(Implements77[[#This Row],[Life (yr)]]*Implements77[[#This Row],[Use (hr/yr)]]/1000)^VLOOKUP(Implements77[[#This Row],[ASABEtype]],$BC$6:$BM$52,3))/Implements77[[#This Row],[Life (yr)]]/Implements77[[#This Row],[Use (ac/yr)]])</f>
        <v>4.6322623052173206</v>
      </c>
      <c r="AD56" s="60">
        <f>$BP$18/(Implements77[[#This Row],[Width]]*Implements77[[#This Row],[Speed]]*Implements77[[#This Row],[Efficiency]])</f>
        <v>5.3571428571428568E-2</v>
      </c>
      <c r="AE56" s="83">
        <f>IF(Implements77[[#This Row],[Use basis]]=$O$78,Implements77[[#This Row],[Ownership costs ($/hr)]],SUM(Implements77[[#This Row],[Depr ($/ac)2]:[OH ($/ac)]]))</f>
        <v>11.886581453064998</v>
      </c>
      <c r="AF56" s="84">
        <v>16</v>
      </c>
      <c r="AG56" s="58" t="s">
        <v>705</v>
      </c>
      <c r="AH56" s="83"/>
    </row>
    <row r="57" spans="3:65">
      <c r="C57" s="58" t="str">
        <f>Implements77[[#This Row],[Implement type]]&amp;", "&amp;Implements77[[#This Row],[Width]]&amp;" "&amp;Implements77[[#This Row],[Width Unit]]&amp; ", per "&amp;Implements77[[#This Row],[Use basis]]</f>
        <v>Row crop planter, 60 Ft Folding, per acre</v>
      </c>
      <c r="D57" s="74" t="s">
        <v>560</v>
      </c>
      <c r="E57" s="75">
        <v>60</v>
      </c>
      <c r="F57" s="74" t="str">
        <f t="shared" si="9"/>
        <v>Ft Folding</v>
      </c>
      <c r="G57" s="75">
        <v>24</v>
      </c>
      <c r="H57" s="75" t="s">
        <v>561</v>
      </c>
      <c r="I57" s="76">
        <v>321500</v>
      </c>
      <c r="J57" s="77">
        <v>0.1</v>
      </c>
      <c r="K57" s="291">
        <f t="shared" si="1"/>
        <v>357222.22222222219</v>
      </c>
      <c r="L57" s="75">
        <v>12</v>
      </c>
      <c r="M57" s="75">
        <v>100</v>
      </c>
      <c r="N57" s="79">
        <f t="shared" si="8"/>
        <v>2799.9999999999995</v>
      </c>
      <c r="O57" s="79" t="s">
        <v>809</v>
      </c>
      <c r="P57" s="75" t="s">
        <v>560</v>
      </c>
      <c r="Q57" s="75">
        <v>5.5</v>
      </c>
      <c r="R57" s="77">
        <v>0.7</v>
      </c>
      <c r="S57" s="77">
        <v>1.1599999999999999</v>
      </c>
      <c r="T57" s="75">
        <v>300</v>
      </c>
      <c r="U57"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0.40403389384946531</v>
      </c>
      <c r="V57" s="96">
        <f>Implements77[[#This Row],[TradeIn%]]*Implements77[[#This Row],[PriceL]]</f>
        <v>144329.88541400342</v>
      </c>
      <c r="W57" s="97">
        <f>(Implements77[[#This Row],[PriceP]]-Implements77[[#This Row],[TradeIn$]])/Implements77[[#This Row],[Life (yr)]]/Implements77[[#This Row],[Use (hr/yr)]]</f>
        <v>147.64176215499714</v>
      </c>
      <c r="X57" s="97">
        <f>((Implements77[[#This Row],[PriceP]]+Implements77[[#This Row],[TradeIn$]])/2*($BP$7+$BP$8+$BP$9)+Implements77[[#This Row],[Shed (ft^2)]]*$BP$12)/Implements77[[#This Row],[Use (hr/yr)]]</f>
        <v>209.03738118519175</v>
      </c>
      <c r="Y57" s="97">
        <f>Implements77[[#This Row],[PriceL]]*(VLOOKUP(Implements77[[#This Row],[ASABEtype]],$BC$6:$BM$52,2)*(Implements77[[#This Row],[Life (yr)]]*Implements77[[#This Row],[Use (hr/yr)]]/1000)^VLOOKUP(Implements77[[#This Row],[ASABEtype]],$BC$6:$BM$52,3))/Implements77[[#This Row],[Life (yr)]]/Implements77[[#This Row],[Use (hr/yr)]]</f>
        <v>139.69723709067443</v>
      </c>
      <c r="Z57" s="97">
        <f>Implements77[[#This Row],[Depr ($/hr)]]+Implements77[[#This Row],[OH ($/hr)]]</f>
        <v>356.67914334018889</v>
      </c>
      <c r="AA57" s="97">
        <f>(Implements77[[#This Row],[PriceP]]-Implements77[[#This Row],[TradeIn$]])/Implements77[[#This Row],[Life (yr)]]/Implements77[[#This Row],[Use (ac/yr)]]</f>
        <v>5.2729200769641844</v>
      </c>
      <c r="AB57" s="97">
        <f>((Implements77[[#This Row],[PriceP]]+Implements77[[#This Row],[TradeIn$]])/2*($BP$7+$BP$8+$BP$9)+Implements77[[#This Row],[Shed (ft^2)]]*$BP$12)/Implements77[[#This Row],[Use (ac/yr)]]</f>
        <v>7.4656207566139914</v>
      </c>
      <c r="AC57" s="292">
        <f>IF(Implements77[[#This Row],[Use basis]]=O129,Implements77[[#This Row],[Rep ($/hr)]],Implements77[[#This Row],[PriceL]]*(VLOOKUP(Implements77[[#This Row],[ASABEtype]],$BC$6:$BM$52,2)*(Implements77[[#This Row],[Life (yr)]]*Implements77[[#This Row],[Use (hr/yr)]]/1000)^VLOOKUP(Implements77[[#This Row],[ASABEtype]],$BC$6:$BM$52,3))/Implements77[[#This Row],[Life (yr)]]/Implements77[[#This Row],[Use (ac/yr)]])</f>
        <v>4.9891870389526591</v>
      </c>
      <c r="AD57" s="60">
        <f>$BP$18/(Implements77[[#This Row],[Width]]*Implements77[[#This Row],[Speed]]*Implements77[[#This Row],[Efficiency]])</f>
        <v>3.5714285714285719E-2</v>
      </c>
      <c r="AE57" s="83">
        <f>IF(Implements77[[#This Row],[Use basis]]=$O$78,Implements77[[#This Row],[Ownership costs ($/hr)]],SUM(Implements77[[#This Row],[Depr ($/ac)2]:[OH ($/ac)]]))</f>
        <v>12.738540833578176</v>
      </c>
      <c r="AF57" s="84">
        <v>17</v>
      </c>
      <c r="AG57" s="58" t="s">
        <v>705</v>
      </c>
      <c r="AH57" s="83"/>
    </row>
    <row r="58" spans="3:65">
      <c r="C58" s="73" t="str">
        <f>Implements77[[#This Row],[Implement type]]&amp;", "&amp;Implements77[[#This Row],[Width]]&amp;" "&amp;Implements77[[#This Row],[Width Unit]]&amp; ", per "&amp;Implements77[[#This Row],[Use basis]]</f>
        <v>Chisel plow, 22 Ft Folding, per acre</v>
      </c>
      <c r="D58" s="74" t="s">
        <v>527</v>
      </c>
      <c r="E58" s="75">
        <v>22</v>
      </c>
      <c r="F58" s="74" t="str">
        <f t="shared" si="9"/>
        <v>Ft Folding</v>
      </c>
      <c r="G58" s="75"/>
      <c r="H58" s="75"/>
      <c r="I58" s="76">
        <v>57500</v>
      </c>
      <c r="J58" s="77">
        <v>0.1</v>
      </c>
      <c r="K58" s="291">
        <f t="shared" si="1"/>
        <v>63888.888888888891</v>
      </c>
      <c r="L58" s="75">
        <v>12</v>
      </c>
      <c r="M58" s="75">
        <v>60</v>
      </c>
      <c r="N58" s="79">
        <f t="shared" si="8"/>
        <v>680</v>
      </c>
      <c r="O58" s="79" t="s">
        <v>809</v>
      </c>
      <c r="P58" s="75" t="s">
        <v>527</v>
      </c>
      <c r="Q58" s="75">
        <v>5</v>
      </c>
      <c r="R58" s="77">
        <v>0.85</v>
      </c>
      <c r="S58" s="77">
        <v>1.02</v>
      </c>
      <c r="T58" s="75">
        <v>250</v>
      </c>
      <c r="U58"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0.28002273174285697</v>
      </c>
      <c r="V58" s="80">
        <f>Implements77[[#This Row],[TradeIn%]]*Implements77[[#This Row],[PriceL]]</f>
        <v>17890.341194682529</v>
      </c>
      <c r="W58" s="81">
        <f>(Implements77[[#This Row],[PriceP]]-Implements77[[#This Row],[TradeIn$]])/Implements77[[#This Row],[Life (yr)]]/Implements77[[#This Row],[Use (hr/yr)]]</f>
        <v>55.013415007385376</v>
      </c>
      <c r="X58" s="294">
        <f>((Implements77[[#This Row],[PriceP]]+Implements77[[#This Row],[TradeIn$]])/2*($BP$7+$BP$8+$BP$9)+Implements77[[#This Row],[Shed (ft^2)]]*$BP$12)/Implements77[[#This Row],[Use (hr/yr)]]</f>
        <v>59.638788977599496</v>
      </c>
      <c r="Y58" s="81">
        <f>Implements77[[#This Row],[PriceL]]*(VLOOKUP(Implements77[[#This Row],[ASABEtype]],$BC$6:$BM$52,2)*(Implements77[[#This Row],[Life (yr)]]*Implements77[[#This Row],[Use (hr/yr)]]/1000)^VLOOKUP(Implements77[[#This Row],[ASABEtype]],$BC$6:$BM$52,3))/Implements77[[#This Row],[Life (yr)]]/Implements77[[#This Row],[Use (hr/yr)]]</f>
        <v>15.686150054075334</v>
      </c>
      <c r="Z58" s="81">
        <f>Implements77[[#This Row],[Depr ($/hr)]]+Implements77[[#This Row],[OH ($/hr)]]</f>
        <v>114.65220398498488</v>
      </c>
      <c r="AA58" s="81">
        <f>(Implements77[[#This Row],[PriceP]]-Implements77[[#This Row],[TradeIn$]])/Implements77[[#This Row],[Life (yr)]]/Implements77[[#This Row],[Use (ac/yr)]]</f>
        <v>4.8541248535928272</v>
      </c>
      <c r="AB58" s="97">
        <f>((Implements77[[#This Row],[PriceP]]+Implements77[[#This Row],[TradeIn$]])/2*($BP$7+$BP$8+$BP$9)+Implements77[[#This Row],[Shed (ft^2)]]*$BP$12)/Implements77[[#This Row],[Use (ac/yr)]]</f>
        <v>5.262246086258779</v>
      </c>
      <c r="AC58" s="292">
        <f>IF(Implements77[[#This Row],[Use basis]]=O130,Implements77[[#This Row],[Rep ($/hr)]],Implements77[[#This Row],[PriceL]]*(VLOOKUP(Implements77[[#This Row],[ASABEtype]],$BC$6:$BM$52,2)*(Implements77[[#This Row],[Life (yr)]]*Implements77[[#This Row],[Use (hr/yr)]]/1000)^VLOOKUP(Implements77[[#This Row],[ASABEtype]],$BC$6:$BM$52,3))/Implements77[[#This Row],[Life (yr)]]/Implements77[[#This Row],[Use (ac/yr)]])</f>
        <v>1.3840720635948824</v>
      </c>
      <c r="AD58" s="60">
        <f>$BP$18/(Implements77[[#This Row],[Width]]*Implements77[[#This Row],[Speed]]*Implements77[[#This Row],[Efficiency]])</f>
        <v>8.8235294117647065E-2</v>
      </c>
      <c r="AE58" s="83">
        <f>IF(Implements77[[#This Row],[Use basis]]=$O$78,Implements77[[#This Row],[Ownership costs ($/hr)]],SUM(Implements77[[#This Row],[Depr ($/ac)2]:[OH ($/ac)]]))</f>
        <v>10.116370939851606</v>
      </c>
      <c r="AF58" s="84">
        <v>1</v>
      </c>
      <c r="AG58" s="58" t="s">
        <v>704</v>
      </c>
      <c r="AH58" s="83"/>
    </row>
    <row r="59" spans="3:65">
      <c r="C59" s="58" t="str">
        <f>Implements77[[#This Row],[Implement type]]&amp;", "&amp;Implements77[[#This Row],[Width]]&amp;" "&amp;Implements77[[#This Row],[Width Unit]]&amp; ", per "&amp;Implements77[[#This Row],[Use basis]]</f>
        <v>Chisel plow, 36 Ft Folding, per acre</v>
      </c>
      <c r="D59" s="74" t="s">
        <v>527</v>
      </c>
      <c r="E59" s="75">
        <v>36</v>
      </c>
      <c r="F59" s="74" t="str">
        <f t="shared" si="9"/>
        <v>Ft Folding</v>
      </c>
      <c r="G59" s="75"/>
      <c r="H59" s="75"/>
      <c r="I59" s="76">
        <v>80500</v>
      </c>
      <c r="J59" s="77">
        <v>0.1</v>
      </c>
      <c r="K59" s="291">
        <f t="shared" si="1"/>
        <v>89444.444444444438</v>
      </c>
      <c r="L59" s="75">
        <v>12</v>
      </c>
      <c r="M59" s="75">
        <v>60</v>
      </c>
      <c r="N59" s="79">
        <f t="shared" si="8"/>
        <v>1112.7272727272727</v>
      </c>
      <c r="O59" s="79" t="s">
        <v>809</v>
      </c>
      <c r="P59" s="75" t="s">
        <v>527</v>
      </c>
      <c r="Q59" s="75">
        <v>5</v>
      </c>
      <c r="R59" s="77">
        <v>0.85</v>
      </c>
      <c r="S59" s="77">
        <v>1.02</v>
      </c>
      <c r="T59" s="75">
        <v>370</v>
      </c>
      <c r="U59"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0.28002273174285697</v>
      </c>
      <c r="V59" s="96">
        <f>Implements77[[#This Row],[TradeIn%]]*Implements77[[#This Row],[PriceL]]</f>
        <v>25046.477672555538</v>
      </c>
      <c r="W59" s="97">
        <f>(Implements77[[#This Row],[PriceP]]-Implements77[[#This Row],[TradeIn$]])/Implements77[[#This Row],[Life (yr)]]/Implements77[[#This Row],[Use (hr/yr)]]</f>
        <v>77.018781010339524</v>
      </c>
      <c r="X59" s="97">
        <f>((Implements77[[#This Row],[PriceP]]+Implements77[[#This Row],[TradeIn$]])/2*($BP$7+$BP$8+$BP$9)+Implements77[[#This Row],[Shed (ft^2)]]*$BP$12)/Implements77[[#This Row],[Use (hr/yr)]]</f>
        <v>83.817377556361009</v>
      </c>
      <c r="Y59" s="97">
        <f>Implements77[[#This Row],[PriceL]]*(VLOOKUP(Implements77[[#This Row],[ASABEtype]],$BC$6:$BM$52,2)*(Implements77[[#This Row],[Life (yr)]]*Implements77[[#This Row],[Use (hr/yr)]]/1000)^VLOOKUP(Implements77[[#This Row],[ASABEtype]],$BC$6:$BM$52,3))/Implements77[[#This Row],[Life (yr)]]/Implements77[[#This Row],[Use (hr/yr)]]</f>
        <v>21.960610075705468</v>
      </c>
      <c r="Z59" s="97">
        <f>Implements77[[#This Row],[Depr ($/hr)]]+Implements77[[#This Row],[OH ($/hr)]]</f>
        <v>160.83615856670053</v>
      </c>
      <c r="AA59" s="97">
        <f>(Implements77[[#This Row],[PriceP]]-Implements77[[#This Row],[TradeIn$]])/Implements77[[#This Row],[Life (yr)]]/Implements77[[#This Row],[Use (ac/yr)]]</f>
        <v>4.1529734858516409</v>
      </c>
      <c r="AB59" s="97">
        <f>((Implements77[[#This Row],[PriceP]]+Implements77[[#This Row],[TradeIn$]])/2*($BP$7+$BP$8+$BP$9)+Implements77[[#This Row],[Shed (ft^2)]]*$BP$12)/Implements77[[#This Row],[Use (ac/yr)]]</f>
        <v>4.5195644760782896</v>
      </c>
      <c r="AC59" s="292">
        <f>IF(Implements77[[#This Row],[Use basis]]=O131,Implements77[[#This Row],[Rep ($/hr)]],Implements77[[#This Row],[PriceL]]*(VLOOKUP(Implements77[[#This Row],[ASABEtype]],$BC$6:$BM$52,2)*(Implements77[[#This Row],[Life (yr)]]*Implements77[[#This Row],[Use (hr/yr)]]/1000)^VLOOKUP(Implements77[[#This Row],[ASABEtype]],$BC$6:$BM$52,3))/Implements77[[#This Row],[Life (yr)]]/Implements77[[#This Row],[Use (ac/yr)]])</f>
        <v>1.1841505432978439</v>
      </c>
      <c r="AD59" s="60">
        <f>$BP$18/(Implements77[[#This Row],[Width]]*Implements77[[#This Row],[Speed]]*Implements77[[#This Row],[Efficiency]])</f>
        <v>5.3921568627450983E-2</v>
      </c>
      <c r="AE59" s="83">
        <f>IF(Implements77[[#This Row],[Use basis]]=$O$78,Implements77[[#This Row],[Ownership costs ($/hr)]],SUM(Implements77[[#This Row],[Depr ($/ac)2]:[OH ($/ac)]]))</f>
        <v>8.6725379619299297</v>
      </c>
      <c r="AF59" s="84">
        <v>2</v>
      </c>
      <c r="AG59" s="58" t="s">
        <v>704</v>
      </c>
      <c r="AH59" s="83"/>
    </row>
    <row r="60" spans="3:65">
      <c r="C60" s="58" t="str">
        <f>Implements77[[#This Row],[Implement type]]&amp;", "&amp;Implements77[[#This Row],[Width]]&amp;" "&amp;Implements77[[#This Row],[Width Unit]]&amp; ", per "&amp;Implements77[[#This Row],[Use basis]]</f>
        <v>Chisel plow, 55 Ft Folding, per acre</v>
      </c>
      <c r="D60" s="74" t="s">
        <v>527</v>
      </c>
      <c r="E60" s="75">
        <v>55</v>
      </c>
      <c r="F60" s="74" t="str">
        <f t="shared" si="9"/>
        <v>Ft Folding</v>
      </c>
      <c r="G60" s="75"/>
      <c r="H60" s="75"/>
      <c r="I60" s="76">
        <v>141000</v>
      </c>
      <c r="J60" s="77">
        <v>0.1</v>
      </c>
      <c r="K60" s="291">
        <f t="shared" si="1"/>
        <v>156666.66666666666</v>
      </c>
      <c r="L60" s="75">
        <v>12</v>
      </c>
      <c r="M60" s="75">
        <v>60</v>
      </c>
      <c r="N60" s="79">
        <f t="shared" si="8"/>
        <v>1700</v>
      </c>
      <c r="O60" s="79" t="s">
        <v>809</v>
      </c>
      <c r="P60" s="75" t="s">
        <v>527</v>
      </c>
      <c r="Q60" s="75">
        <v>5</v>
      </c>
      <c r="R60" s="77">
        <v>0.85</v>
      </c>
      <c r="S60" s="77">
        <v>1.02</v>
      </c>
      <c r="T60" s="75">
        <v>370</v>
      </c>
      <c r="U60"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0.28002273174285697</v>
      </c>
      <c r="V60" s="96">
        <f>Implements77[[#This Row],[TradeIn%]]*Implements77[[#This Row],[PriceL]]</f>
        <v>43870.227973047586</v>
      </c>
      <c r="W60" s="97">
        <f>(Implements77[[#This Row],[PriceP]]-Implements77[[#This Row],[TradeIn$]])/Implements77[[#This Row],[Life (yr)]]/Implements77[[#This Row],[Use (hr/yr)]]</f>
        <v>134.90246114854503</v>
      </c>
      <c r="X60" s="97">
        <f>((Implements77[[#This Row],[PriceP]]+Implements77[[#This Row],[TradeIn$]])/2*($BP$7+$BP$8+$BP$9)+Implements77[[#This Row],[Shed (ft^2)]]*$BP$12)/Implements77[[#This Row],[Use (hr/yr)]]</f>
        <v>142.31864340297389</v>
      </c>
      <c r="Y60" s="97">
        <f>Implements77[[#This Row],[PriceL]]*(VLOOKUP(Implements77[[#This Row],[ASABEtype]],$BC$6:$BM$52,2)*(Implements77[[#This Row],[Life (yr)]]*Implements77[[#This Row],[Use (hr/yr)]]/1000)^VLOOKUP(Implements77[[#This Row],[ASABEtype]],$BC$6:$BM$52,3))/Implements77[[#This Row],[Life (yr)]]/Implements77[[#This Row],[Use (hr/yr)]]</f>
        <v>38.465167958689079</v>
      </c>
      <c r="Z60" s="97">
        <f>Implements77[[#This Row],[Depr ($/hr)]]+Implements77[[#This Row],[OH ($/hr)]]</f>
        <v>277.22110455151892</v>
      </c>
      <c r="AA60" s="97">
        <f>(Implements77[[#This Row],[PriceP]]-Implements77[[#This Row],[TradeIn$]])/Implements77[[#This Row],[Life (yr)]]/Implements77[[#This Row],[Use (ac/yr)]]</f>
        <v>4.7612633346545303</v>
      </c>
      <c r="AB60" s="97">
        <f>((Implements77[[#This Row],[PriceP]]+Implements77[[#This Row],[TradeIn$]])/2*($BP$7+$BP$8+$BP$9)+Implements77[[#This Row],[Shed (ft^2)]]*$BP$12)/Implements77[[#This Row],[Use (ac/yr)]]</f>
        <v>5.0230109436343726</v>
      </c>
      <c r="AC60" s="292">
        <f>IF(Implements77[[#This Row],[Use basis]]=O132,Implements77[[#This Row],[Rep ($/hr)]],Implements77[[#This Row],[PriceL]]*(VLOOKUP(Implements77[[#This Row],[ASABEtype]],$BC$6:$BM$52,2)*(Implements77[[#This Row],[Life (yr)]]*Implements77[[#This Row],[Use (hr/yr)]]/1000)^VLOOKUP(Implements77[[#This Row],[ASABEtype]],$BC$6:$BM$52,3))/Implements77[[#This Row],[Life (yr)]]/Implements77[[#This Row],[Use (ac/yr)]])</f>
        <v>1.3575941632478499</v>
      </c>
      <c r="AD60" s="60">
        <f>$BP$18/(Implements77[[#This Row],[Width]]*Implements77[[#This Row],[Speed]]*Implements77[[#This Row],[Efficiency]])</f>
        <v>3.5294117647058823E-2</v>
      </c>
      <c r="AE60" s="83">
        <f>IF(Implements77[[#This Row],[Use basis]]=$O$78,Implements77[[#This Row],[Ownership costs ($/hr)]],SUM(Implements77[[#This Row],[Depr ($/ac)2]:[OH ($/ac)]]))</f>
        <v>9.7842742782889029</v>
      </c>
      <c r="AF60" s="84">
        <v>3</v>
      </c>
      <c r="AG60" s="58" t="s">
        <v>704</v>
      </c>
      <c r="AH60" s="83"/>
    </row>
    <row r="61" spans="3:65">
      <c r="C61" s="58" t="str">
        <f>Implements77[[#This Row],[Implement type]]&amp;", "&amp;Implements77[[#This Row],[Width]]&amp;" "&amp;Implements77[[#This Row],[Width Unit]]&amp; ", per "&amp;Implements77[[#This Row],[Use basis]]</f>
        <v>Chisel plow, front dsk , 16 Ft Folding, per acre</v>
      </c>
      <c r="D61" s="100" t="s">
        <v>536</v>
      </c>
      <c r="E61" s="75">
        <v>16</v>
      </c>
      <c r="F61" s="74" t="str">
        <f t="shared" si="9"/>
        <v>Ft Folding</v>
      </c>
      <c r="G61" s="75"/>
      <c r="H61" s="75"/>
      <c r="I61" s="76">
        <v>37500</v>
      </c>
      <c r="J61" s="77">
        <v>0.1</v>
      </c>
      <c r="K61" s="291">
        <f t="shared" si="1"/>
        <v>41666.666666666664</v>
      </c>
      <c r="L61" s="75">
        <v>12</v>
      </c>
      <c r="M61" s="75">
        <v>80</v>
      </c>
      <c r="N61" s="79">
        <f t="shared" si="8"/>
        <v>659.39393939393938</v>
      </c>
      <c r="O61" s="79" t="s">
        <v>809</v>
      </c>
      <c r="P61" s="75" t="s">
        <v>537</v>
      </c>
      <c r="Q61" s="75">
        <v>5</v>
      </c>
      <c r="R61" s="77">
        <v>0.85</v>
      </c>
      <c r="S61" s="77">
        <v>1.02</v>
      </c>
      <c r="T61" s="75">
        <v>225</v>
      </c>
      <c r="U61"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0.28329577093478608</v>
      </c>
      <c r="V61" s="96">
        <f>Implements77[[#This Row],[TradeIn%]]*Implements77[[#This Row],[PriceL]]</f>
        <v>11803.990455616085</v>
      </c>
      <c r="W61" s="97">
        <f>(Implements77[[#This Row],[PriceP]]-Implements77[[#This Row],[TradeIn$]])/Implements77[[#This Row],[Life (yr)]]/Implements77[[#This Row],[Use (hr/yr)]]</f>
        <v>26.766676608733246</v>
      </c>
      <c r="X61" s="97">
        <f>((Implements77[[#This Row],[PriceP]]+Implements77[[#This Row],[TradeIn$]])/2*($BP$7+$BP$8+$BP$9)+Implements77[[#This Row],[Shed (ft^2)]]*$BP$12)/Implements77[[#This Row],[Use (hr/yr)]]</f>
        <v>29.997198054664416</v>
      </c>
      <c r="Y61" s="97">
        <f>Implements77[[#This Row],[PriceL]]*(VLOOKUP(Implements77[[#This Row],[ASABEtype]],$BC$6:$BM$52,2)*(Implements77[[#This Row],[Life (yr)]]*Implements77[[#This Row],[Use (hr/yr)]]/1000)^VLOOKUP(Implements77[[#This Row],[ASABEtype]],$BC$6:$BM$52,3))/Implements77[[#This Row],[Life (yr)]]/Implements77[[#This Row],[Use (hr/yr)]]</f>
        <v>7.2887176440267067</v>
      </c>
      <c r="Z61" s="97">
        <f>Implements77[[#This Row],[Depr ($/hr)]]+Implements77[[#This Row],[OH ($/hr)]]</f>
        <v>56.763874663397658</v>
      </c>
      <c r="AA61" s="97">
        <f>(Implements77[[#This Row],[PriceP]]-Implements77[[#This Row],[TradeIn$]])/Implements77[[#This Row],[Life (yr)]]/Implements77[[#This Row],[Use (ac/yr)]]</f>
        <v>3.2474276767948425</v>
      </c>
      <c r="AB61" s="97">
        <f>((Implements77[[#This Row],[PriceP]]+Implements77[[#This Row],[TradeIn$]])/2*($BP$7+$BP$8+$BP$9)+Implements77[[#This Row],[Shed (ft^2)]]*$BP$12)/Implements77[[#This Row],[Use (ac/yr)]]</f>
        <v>3.6393659404556091</v>
      </c>
      <c r="AC61" s="292">
        <f>IF(Implements77[[#This Row],[Use basis]]=O133,Implements77[[#This Row],[Rep ($/hr)]],Implements77[[#This Row],[PriceL]]*(VLOOKUP(Implements77[[#This Row],[ASABEtype]],$BC$6:$BM$52,2)*(Implements77[[#This Row],[Life (yr)]]*Implements77[[#This Row],[Use (hr/yr)]]/1000)^VLOOKUP(Implements77[[#This Row],[ASABEtype]],$BC$6:$BM$52,3))/Implements77[[#This Row],[Life (yr)]]/Implements77[[#This Row],[Use (ac/yr)]])</f>
        <v>0.88429294945912251</v>
      </c>
      <c r="AD61" s="60">
        <f>$BP$18/(Implements77[[#This Row],[Width]]*Implements77[[#This Row],[Speed]]*Implements77[[#This Row],[Efficiency]])</f>
        <v>0.12132352941176471</v>
      </c>
      <c r="AE61" s="83">
        <f>IF(Implements77[[#This Row],[Use basis]]=$O$78,Implements77[[#This Row],[Ownership costs ($/hr)]],SUM(Implements77[[#This Row],[Depr ($/ac)2]:[OH ($/ac)]]))</f>
        <v>6.8867936172504516</v>
      </c>
      <c r="AF61" s="84">
        <v>4</v>
      </c>
      <c r="AG61" s="58" t="s">
        <v>704</v>
      </c>
      <c r="AH61" s="83"/>
    </row>
    <row r="62" spans="3:65">
      <c r="C62" s="58" t="str">
        <f>Implements77[[#This Row],[Implement type]]&amp;", "&amp;Implements77[[#This Row],[Width]]&amp;" "&amp;Implements77[[#This Row],[Width Unit]]&amp; ", per "&amp;Implements77[[#This Row],[Use basis]]</f>
        <v>Chisel plow, front dsk , 21 Ft Folding, per acre</v>
      </c>
      <c r="D62" s="100" t="s">
        <v>536</v>
      </c>
      <c r="E62" s="75">
        <v>21</v>
      </c>
      <c r="F62" s="74" t="str">
        <f t="shared" si="9"/>
        <v>Ft Folding</v>
      </c>
      <c r="G62" s="75"/>
      <c r="H62" s="75"/>
      <c r="I62" s="76">
        <v>59000</v>
      </c>
      <c r="J62" s="77">
        <v>0.1</v>
      </c>
      <c r="K62" s="291">
        <f t="shared" si="1"/>
        <v>65555.555555555547</v>
      </c>
      <c r="L62" s="75">
        <v>12</v>
      </c>
      <c r="M62" s="75">
        <v>80</v>
      </c>
      <c r="N62" s="79">
        <f t="shared" si="8"/>
        <v>865.4545454545455</v>
      </c>
      <c r="O62" s="79" t="s">
        <v>809</v>
      </c>
      <c r="P62" s="75" t="s">
        <v>537</v>
      </c>
      <c r="Q62" s="75">
        <v>5</v>
      </c>
      <c r="R62" s="77">
        <v>0.85</v>
      </c>
      <c r="S62" s="77">
        <v>1.02</v>
      </c>
      <c r="T62" s="75">
        <v>225</v>
      </c>
      <c r="U62"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0.28329577093478608</v>
      </c>
      <c r="V62" s="96">
        <f>Implements77[[#This Row],[TradeIn%]]*Implements77[[#This Row],[PriceL]]</f>
        <v>18571.611650169307</v>
      </c>
      <c r="W62" s="97">
        <f>(Implements77[[#This Row],[PriceP]]-Implements77[[#This Row],[TradeIn$]])/Implements77[[#This Row],[Life (yr)]]/Implements77[[#This Row],[Use (hr/yr)]]</f>
        <v>42.112904531073646</v>
      </c>
      <c r="X62" s="97">
        <f>((Implements77[[#This Row],[PriceP]]+Implements77[[#This Row],[TradeIn$]])/2*($BP$7+$BP$8+$BP$9)+Implements77[[#This Row],[Shed (ft^2)]]*$BP$12)/Implements77[[#This Row],[Use (hr/yr)]]</f>
        <v>45.632726027901661</v>
      </c>
      <c r="Y62" s="97">
        <f>Implements77[[#This Row],[PriceL]]*(VLOOKUP(Implements77[[#This Row],[ASABEtype]],$BC$6:$BM$52,2)*(Implements77[[#This Row],[Life (yr)]]*Implements77[[#This Row],[Use (hr/yr)]]/1000)^VLOOKUP(Implements77[[#This Row],[ASABEtype]],$BC$6:$BM$52,3))/Implements77[[#This Row],[Life (yr)]]/Implements77[[#This Row],[Use (hr/yr)]]</f>
        <v>11.467582426602018</v>
      </c>
      <c r="Z62" s="97">
        <f>Implements77[[#This Row],[Depr ($/hr)]]+Implements77[[#This Row],[OH ($/hr)]]</f>
        <v>87.745630558975307</v>
      </c>
      <c r="AA62" s="97">
        <f>(Implements77[[#This Row],[PriceP]]-Implements77[[#This Row],[TradeIn$]])/Implements77[[#This Row],[Life (yr)]]/Implements77[[#This Row],[Use (ac/yr)]]</f>
        <v>3.892789494468992</v>
      </c>
      <c r="AB62" s="97">
        <f>((Implements77[[#This Row],[PriceP]]+Implements77[[#This Row],[TradeIn$]])/2*($BP$7+$BP$8+$BP$9)+Implements77[[#This Row],[Shed (ft^2)]]*$BP$12)/Implements77[[#This Row],[Use (ac/yr)]]</f>
        <v>4.2181511454362877</v>
      </c>
      <c r="AC62" s="292">
        <f>IF(Implements77[[#This Row],[Use basis]]=O134,Implements77[[#This Row],[Rep ($/hr)]],Implements77[[#This Row],[PriceL]]*(VLOOKUP(Implements77[[#This Row],[ASABEtype]],$BC$6:$BM$52,2)*(Implements77[[#This Row],[Life (yr)]]*Implements77[[#This Row],[Use (hr/yr)]]/1000)^VLOOKUP(Implements77[[#This Row],[ASABEtype]],$BC$6:$BM$52,3))/Implements77[[#This Row],[Life (yr)]]/Implements77[[#This Row],[Use (ac/yr)]])</f>
        <v>1.060028627669094</v>
      </c>
      <c r="AD62" s="60">
        <f>$BP$18/(Implements77[[#This Row],[Width]]*Implements77[[#This Row],[Speed]]*Implements77[[#This Row],[Efficiency]])</f>
        <v>9.2436974789915971E-2</v>
      </c>
      <c r="AE62" s="83">
        <f>IF(Implements77[[#This Row],[Use basis]]=$O$78,Implements77[[#This Row],[Ownership costs ($/hr)]],SUM(Implements77[[#This Row],[Depr ($/ac)2]:[OH ($/ac)]]))</f>
        <v>8.1109406399052801</v>
      </c>
      <c r="AF62" s="84">
        <v>5</v>
      </c>
      <c r="AG62" s="58" t="s">
        <v>704</v>
      </c>
      <c r="AH62" s="83"/>
    </row>
    <row r="63" spans="3:65">
      <c r="C63" s="58" t="str">
        <f>Implements77[[#This Row],[Implement type]]&amp;", "&amp;Implements77[[#This Row],[Width]]&amp;" "&amp;Implements77[[#This Row],[Width Unit]]&amp; ", per "&amp;Implements77[[#This Row],[Use basis]]</f>
        <v>Moldboard plow, 12 Ft, per acre</v>
      </c>
      <c r="D63" s="74" t="s">
        <v>543</v>
      </c>
      <c r="E63" s="75">
        <v>12</v>
      </c>
      <c r="F63" s="74" t="str">
        <f t="shared" si="9"/>
        <v>Ft</v>
      </c>
      <c r="G63" s="75">
        <v>8</v>
      </c>
      <c r="H63" s="100" t="s">
        <v>544</v>
      </c>
      <c r="I63" s="76">
        <v>59500</v>
      </c>
      <c r="J63" s="77">
        <v>0.1</v>
      </c>
      <c r="K63" s="291">
        <f t="shared" si="1"/>
        <v>66111.111111111109</v>
      </c>
      <c r="L63" s="75">
        <v>12</v>
      </c>
      <c r="M63" s="75">
        <v>120</v>
      </c>
      <c r="N63" s="79">
        <f t="shared" si="8"/>
        <v>667.63636363636363</v>
      </c>
      <c r="O63" s="79" t="s">
        <v>809</v>
      </c>
      <c r="P63" s="75" t="s">
        <v>543</v>
      </c>
      <c r="Q63" s="75">
        <v>4.5</v>
      </c>
      <c r="R63" s="77">
        <v>0.85</v>
      </c>
      <c r="S63" s="77">
        <v>1.02</v>
      </c>
      <c r="T63" s="75">
        <v>150</v>
      </c>
      <c r="U63"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0.33609405741859116</v>
      </c>
      <c r="V63" s="96">
        <f>Implements77[[#This Row],[TradeIn%]]*Implements77[[#This Row],[PriceL]]</f>
        <v>22219.551573784636</v>
      </c>
      <c r="W63" s="97">
        <f>(Implements77[[#This Row],[PriceP]]-Implements77[[#This Row],[TradeIn$]])/Implements77[[#This Row],[Life (yr)]]/Implements77[[#This Row],[Use (hr/yr)]]</f>
        <v>25.889200295982892</v>
      </c>
      <c r="X63" s="97">
        <f>((Implements77[[#This Row],[PriceP]]+Implements77[[#This Row],[TradeIn$]])/2*($BP$7+$BP$8+$BP$9)+Implements77[[#This Row],[Shed (ft^2)]]*$BP$12)/Implements77[[#This Row],[Use (hr/yr)]]</f>
        <v>31.345608346789433</v>
      </c>
      <c r="Y63" s="97">
        <f>Implements77[[#This Row],[PriceL]]*(VLOOKUP(Implements77[[#This Row],[ASABEtype]],$BC$6:$BM$52,2)*(Implements77[[#This Row],[Life (yr)]]*Implements77[[#This Row],[Use (hr/yr)]]/1000)^VLOOKUP(Implements77[[#This Row],[ASABEtype]],$BC$6:$BM$52,3))/Implements77[[#This Row],[Life (yr)]]/Implements77[[#This Row],[Use (hr/yr)]]</f>
        <v>0.47600000000000003</v>
      </c>
      <c r="Z63" s="97">
        <f>Implements77[[#This Row],[Depr ($/hr)]]+Implements77[[#This Row],[OH ($/hr)]]</f>
        <v>57.234808642772322</v>
      </c>
      <c r="AA63" s="97">
        <f>(Implements77[[#This Row],[PriceP]]-Implements77[[#This Row],[TradeIn$]])/Implements77[[#This Row],[Life (yr)]]/Implements77[[#This Row],[Use (ac/yr)]]</f>
        <v>4.6532876348988861</v>
      </c>
      <c r="AB63" s="97">
        <f>((Implements77[[#This Row],[PriceP]]+Implements77[[#This Row],[TradeIn$]])/2*($BP$7+$BP$8+$BP$9)+Implements77[[#This Row],[Shed (ft^2)]]*$BP$12)/Implements77[[#This Row],[Use (ac/yr)]]</f>
        <v>5.6340145721353556</v>
      </c>
      <c r="AC63" s="292">
        <f>IF(Implements77[[#This Row],[Use basis]]=O135,Implements77[[#This Row],[Rep ($/hr)]],Implements77[[#This Row],[PriceL]]*(VLOOKUP(Implements77[[#This Row],[ASABEtype]],$BC$6:$BM$52,2)*(Implements77[[#This Row],[Life (yr)]]*Implements77[[#This Row],[Use (hr/yr)]]/1000)^VLOOKUP(Implements77[[#This Row],[ASABEtype]],$BC$6:$BM$52,3))/Implements77[[#This Row],[Life (yr)]]/Implements77[[#This Row],[Use (ac/yr)]])</f>
        <v>8.5555555555555565E-2</v>
      </c>
      <c r="AD63" s="60">
        <f>$BP$18/(Implements77[[#This Row],[Width]]*Implements77[[#This Row],[Speed]]*Implements77[[#This Row],[Efficiency]])</f>
        <v>0.17973856209150327</v>
      </c>
      <c r="AE63" s="83">
        <f>IF(Implements77[[#This Row],[Use basis]]=$O$78,Implements77[[#This Row],[Ownership costs ($/hr)]],SUM(Implements77[[#This Row],[Depr ($/ac)2]:[OH ($/ac)]]))</f>
        <v>10.287302207034241</v>
      </c>
      <c r="AF63" s="84">
        <v>7</v>
      </c>
      <c r="AG63" s="58" t="s">
        <v>704</v>
      </c>
      <c r="AH63" s="83"/>
    </row>
    <row r="64" spans="3:65">
      <c r="C64" s="58" t="str">
        <f>Implements77[[#This Row],[Implement type]]&amp;", "&amp;Implements77[[#This Row],[Width]]&amp;" "&amp;Implements77[[#This Row],[Width Unit]]&amp; ", per "&amp;Implements77[[#This Row],[Use basis]]</f>
        <v>Moldboard plow, 9 Ft, per acre</v>
      </c>
      <c r="D64" s="74" t="s">
        <v>543</v>
      </c>
      <c r="E64" s="75">
        <v>9</v>
      </c>
      <c r="F64" s="74" t="str">
        <f t="shared" si="9"/>
        <v>Ft</v>
      </c>
      <c r="G64" s="75">
        <v>6</v>
      </c>
      <c r="H64" s="100" t="s">
        <v>544</v>
      </c>
      <c r="I64" s="76">
        <v>33000</v>
      </c>
      <c r="J64" s="77">
        <v>0.1</v>
      </c>
      <c r="K64" s="291">
        <f t="shared" si="1"/>
        <v>36666.666666666664</v>
      </c>
      <c r="L64" s="75">
        <v>12</v>
      </c>
      <c r="M64" s="75">
        <v>120</v>
      </c>
      <c r="N64" s="79">
        <f t="shared" si="8"/>
        <v>500.72727272727275</v>
      </c>
      <c r="O64" s="79" t="s">
        <v>809</v>
      </c>
      <c r="P64" s="75" t="s">
        <v>543</v>
      </c>
      <c r="Q64" s="75">
        <v>4.5</v>
      </c>
      <c r="R64" s="77">
        <v>0.85</v>
      </c>
      <c r="S64" s="77">
        <v>1.02</v>
      </c>
      <c r="T64" s="75">
        <v>132</v>
      </c>
      <c r="U64"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0.33609405741859116</v>
      </c>
      <c r="V64" s="96">
        <f>Implements77[[#This Row],[TradeIn%]]*Implements77[[#This Row],[PriceL]]</f>
        <v>12323.448772015008</v>
      </c>
      <c r="W64" s="97">
        <f>(Implements77[[#This Row],[PriceP]]-Implements77[[#This Row],[TradeIn$]])/Implements77[[#This Row],[Life (yr)]]/Implements77[[#This Row],[Use (hr/yr)]]</f>
        <v>14.358716130545135</v>
      </c>
      <c r="X64" s="97">
        <f>((Implements77[[#This Row],[PriceP]]+Implements77[[#This Row],[TradeIn$]])/2*($BP$7+$BP$8+$BP$9)+Implements77[[#This Row],[Shed (ft^2)]]*$BP$12)/Implements77[[#This Row],[Use (hr/yr)]]</f>
        <v>17.779162594162116</v>
      </c>
      <c r="Y64" s="97">
        <f>Implements77[[#This Row],[PriceL]]*(VLOOKUP(Implements77[[#This Row],[ASABEtype]],$BC$6:$BM$52,2)*(Implements77[[#This Row],[Life (yr)]]*Implements77[[#This Row],[Use (hr/yr)]]/1000)^VLOOKUP(Implements77[[#This Row],[ASABEtype]],$BC$6:$BM$52,3))/Implements77[[#This Row],[Life (yr)]]/Implements77[[#This Row],[Use (hr/yr)]]</f>
        <v>0.26399999999999996</v>
      </c>
      <c r="Z64" s="97">
        <f>Implements77[[#This Row],[Depr ($/hr)]]+Implements77[[#This Row],[OH ($/hr)]]</f>
        <v>32.137878724707249</v>
      </c>
      <c r="AA64" s="97">
        <f>(Implements77[[#This Row],[PriceP]]-Implements77[[#This Row],[TradeIn$]])/Implements77[[#This Row],[Life (yr)]]/Implements77[[#This Row],[Use (ac/yr)]]</f>
        <v>3.4410866543790082</v>
      </c>
      <c r="AB64" s="97">
        <f>((Implements77[[#This Row],[PriceP]]+Implements77[[#This Row],[TradeIn$]])/2*($BP$7+$BP$8+$BP$9)+Implements77[[#This Row],[Shed (ft^2)]]*$BP$12)/Implements77[[#This Row],[Use (ac/yr)]]</f>
        <v>4.260801493154319</v>
      </c>
      <c r="AC64" s="292">
        <f>IF(Implements77[[#This Row],[Use basis]]=O136,Implements77[[#This Row],[Rep ($/hr)]],Implements77[[#This Row],[PriceL]]*(VLOOKUP(Implements77[[#This Row],[ASABEtype]],$BC$6:$BM$52,2)*(Implements77[[#This Row],[Life (yr)]]*Implements77[[#This Row],[Use (hr/yr)]]/1000)^VLOOKUP(Implements77[[#This Row],[ASABEtype]],$BC$6:$BM$52,3))/Implements77[[#This Row],[Life (yr)]]/Implements77[[#This Row],[Use (ac/yr)]])</f>
        <v>6.3267973856209136E-2</v>
      </c>
      <c r="AD64" s="60">
        <f>$BP$18/(Implements77[[#This Row],[Width]]*Implements77[[#This Row],[Speed]]*Implements77[[#This Row],[Efficiency]])</f>
        <v>0.23965141612200438</v>
      </c>
      <c r="AE64" s="83">
        <f>IF(Implements77[[#This Row],[Use basis]]=$O$78,Implements77[[#This Row],[Ownership costs ($/hr)]],SUM(Implements77[[#This Row],[Depr ($/ac)2]:[OH ($/ac)]]))</f>
        <v>7.7018881475333272</v>
      </c>
      <c r="AF64" s="84">
        <v>6</v>
      </c>
      <c r="AG64" s="58" t="s">
        <v>704</v>
      </c>
      <c r="AH64" s="83"/>
      <c r="AZ64" s="111"/>
    </row>
    <row r="65" spans="3:34">
      <c r="C65" s="58" t="str">
        <f>Implements77[[#This Row],[Implement type]]&amp;", "&amp;Implements77[[#This Row],[Width]]&amp;" "&amp;Implements77[[#This Row],[Width Unit]]&amp; ", per "&amp;Implements77[[#This Row],[Use basis]]</f>
        <v>Boom sprayer - pull-type, 90 Ft Folding, per acre</v>
      </c>
      <c r="D65" s="100" t="s">
        <v>585</v>
      </c>
      <c r="E65" s="75">
        <v>90</v>
      </c>
      <c r="F65" s="74" t="str">
        <f t="shared" si="9"/>
        <v>Ft Folding</v>
      </c>
      <c r="G65" s="75"/>
      <c r="H65" s="75"/>
      <c r="I65" s="76">
        <v>54500</v>
      </c>
      <c r="J65" s="77">
        <v>0.1</v>
      </c>
      <c r="K65" s="291">
        <f t="shared" si="1"/>
        <v>60555.555555555555</v>
      </c>
      <c r="L65" s="75">
        <v>12</v>
      </c>
      <c r="M65" s="75">
        <v>25</v>
      </c>
      <c r="N65" s="79">
        <f t="shared" si="8"/>
        <v>1152.2727272727273</v>
      </c>
      <c r="O65" s="79" t="s">
        <v>809</v>
      </c>
      <c r="P65" s="75" t="s">
        <v>540</v>
      </c>
      <c r="Q65" s="75">
        <v>6.5</v>
      </c>
      <c r="R65" s="77">
        <v>0.65</v>
      </c>
      <c r="S65" s="77">
        <v>1.25</v>
      </c>
      <c r="T65" s="75">
        <v>400</v>
      </c>
      <c r="U65"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0.40403389384946531</v>
      </c>
      <c r="V65" s="96">
        <f>Implements77[[#This Row],[TradeIn%]]*Implements77[[#This Row],[PriceL]]</f>
        <v>24466.496905328731</v>
      </c>
      <c r="W65" s="97">
        <f>(Implements77[[#This Row],[PriceP]]-Implements77[[#This Row],[TradeIn$]])/Implements77[[#This Row],[Life (yr)]]/Implements77[[#This Row],[Use (hr/yr)]]</f>
        <v>100.11167698223757</v>
      </c>
      <c r="X65" s="97">
        <f>((Implements77[[#This Row],[PriceP]]+Implements77[[#This Row],[TradeIn$]])/2*($BP$7+$BP$8+$BP$9)+Implements77[[#This Row],[Shed (ft^2)]]*$BP$12)/Implements77[[#This Row],[Use (hr/yr)]]</f>
        <v>155.27820293307306</v>
      </c>
      <c r="Y65" s="97">
        <f>Implements77[[#This Row],[PriceL]]*(VLOOKUP(Implements77[[#This Row],[ASABEtype]],$BC$6:$BM$52,2)*(Implements77[[#This Row],[Life (yr)]]*Implements77[[#This Row],[Use (hr/yr)]]/1000)^VLOOKUP(Implements77[[#This Row],[ASABEtype]],$BC$6:$BM$52,3))/Implements77[[#This Row],[Life (yr)]]/Implements77[[#This Row],[Use (hr/yr)]]</f>
        <v>17.301120301954196</v>
      </c>
      <c r="Z65" s="97">
        <f>Implements77[[#This Row],[Depr ($/hr)]]+Implements77[[#This Row],[OH ($/hr)]]</f>
        <v>255.38987991531064</v>
      </c>
      <c r="AA65" s="97">
        <f>(Implements77[[#This Row],[PriceP]]-Implements77[[#This Row],[TradeIn$]])/Implements77[[#This Row],[Life (yr)]]/Implements77[[#This Row],[Use (ac/yr)]]</f>
        <v>2.1720482185495329</v>
      </c>
      <c r="AB65" s="97">
        <f>((Implements77[[#This Row],[PriceP]]+Implements77[[#This Row],[TradeIn$]])/2*($BP$7+$BP$8+$BP$9)+Implements77[[#This Row],[Shed (ft^2)]]*$BP$12)/Implements77[[#This Row],[Use (ac/yr)]]</f>
        <v>3.3689550932224925</v>
      </c>
      <c r="AC65" s="292">
        <f>IF(Implements77[[#This Row],[Use basis]]=O137,Implements77[[#This Row],[Rep ($/hr)]],Implements77[[#This Row],[PriceL]]*(VLOOKUP(Implements77[[#This Row],[ASABEtype]],$BC$6:$BM$52,2)*(Implements77[[#This Row],[Life (yr)]]*Implements77[[#This Row],[Use (hr/yr)]]/1000)^VLOOKUP(Implements77[[#This Row],[ASABEtype]],$BC$6:$BM$52,3))/Implements77[[#This Row],[Life (yr)]]/Implements77[[#This Row],[Use (ac/yr)]])</f>
        <v>0.3753694740068958</v>
      </c>
      <c r="AD65" s="60">
        <f>$BP$18/(Implements77[[#This Row],[Width]]*Implements77[[#This Row],[Speed]]*Implements77[[#This Row],[Efficiency]])</f>
        <v>2.1696252465483234E-2</v>
      </c>
      <c r="AE65" s="83">
        <f>IF(Implements77[[#This Row],[Use basis]]=$O$78,Implements77[[#This Row],[Ownership costs ($/hr)]],SUM(Implements77[[#This Row],[Depr ($/ac)2]:[OH ($/ac)]]))</f>
        <v>5.541003311772025</v>
      </c>
      <c r="AF65" s="84">
        <v>26</v>
      </c>
      <c r="AG65" s="58" t="s">
        <v>710</v>
      </c>
      <c r="AH65" s="83"/>
    </row>
    <row r="66" spans="3:34">
      <c r="C66" s="58" t="str">
        <f>Implements77[[#This Row],[Implement type]]&amp;", "&amp;Implements77[[#This Row],[Width]]&amp;" "&amp;Implements77[[#This Row],[Width Unit]]&amp; ", per "&amp;Implements77[[#This Row],[Use basis]]</f>
        <v>Boom sprayer - self-propelled, 120 Ft Folding, per acre</v>
      </c>
      <c r="D66" s="74" t="s">
        <v>582</v>
      </c>
      <c r="E66" s="75">
        <v>120</v>
      </c>
      <c r="F66" s="74" t="str">
        <f t="shared" si="9"/>
        <v>Ft Folding</v>
      </c>
      <c r="G66" s="75"/>
      <c r="H66" s="75"/>
      <c r="I66" s="76">
        <v>607500</v>
      </c>
      <c r="J66" s="77">
        <v>0.1</v>
      </c>
      <c r="K66" s="291">
        <f t="shared" si="1"/>
        <v>675000</v>
      </c>
      <c r="L66" s="75">
        <v>12</v>
      </c>
      <c r="M66" s="75">
        <v>100</v>
      </c>
      <c r="N66" s="79">
        <f t="shared" si="8"/>
        <v>6618.181818181818</v>
      </c>
      <c r="O66" s="79" t="s">
        <v>809</v>
      </c>
      <c r="P66" s="75" t="s">
        <v>583</v>
      </c>
      <c r="Q66" s="75">
        <v>7</v>
      </c>
      <c r="R66" s="77">
        <v>0.65</v>
      </c>
      <c r="S66" s="77">
        <v>1.25</v>
      </c>
      <c r="T66" s="75">
        <v>200</v>
      </c>
      <c r="U66"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0.48016955967155145</v>
      </c>
      <c r="V66" s="96">
        <f>Implements77[[#This Row],[TradeIn%]]*Implements77[[#This Row],[PriceL]]</f>
        <v>324114.45277829724</v>
      </c>
      <c r="W66" s="97">
        <f>(Implements77[[#This Row],[PriceP]]-Implements77[[#This Row],[TradeIn$]])/Implements77[[#This Row],[Life (yr)]]/Implements77[[#This Row],[Use (hr/yr)]]</f>
        <v>236.1546226847523</v>
      </c>
      <c r="X66" s="97">
        <f>((Implements77[[#This Row],[PriceP]]+Implements77[[#This Row],[TradeIn$]])/2*($BP$7+$BP$8+$BP$9)+Implements77[[#This Row],[Shed (ft^2)]]*$BP$12)/Implements77[[#This Row],[Use (hr/yr)]]</f>
        <v>414.17783328072665</v>
      </c>
      <c r="Y66" s="97">
        <f>Implements77[[#This Row],[PriceL]]*(VLOOKUP(Implements77[[#This Row],[ASABEtype]],$BC$6:$BM$52,2)*(Implements77[[#This Row],[Life (yr)]]*Implements77[[#This Row],[Use (hr/yr)]]/1000)^VLOOKUP(Implements77[[#This Row],[ASABEtype]],$BC$6:$BM$52,3))/Implements77[[#This Row],[Life (yr)]]/Implements77[[#This Row],[Use (hr/yr)]]</f>
        <v>5.67</v>
      </c>
      <c r="Z66" s="97">
        <f>Implements77[[#This Row],[Depr ($/hr)]]+Implements77[[#This Row],[OH ($/hr)]]</f>
        <v>650.33245596547897</v>
      </c>
      <c r="AA66" s="97">
        <f>(Implements77[[#This Row],[PriceP]]-Implements77[[#This Row],[TradeIn$]])/Implements77[[#This Row],[Life (yr)]]/Implements77[[#This Row],[Use (ac/yr)]]</f>
        <v>3.5682703977091692</v>
      </c>
      <c r="AB66" s="97">
        <f>((Implements77[[#This Row],[PriceP]]+Implements77[[#This Row],[TradeIn$]])/2*($BP$7+$BP$8+$BP$9)+Implements77[[#This Row],[Shed (ft^2)]]*$BP$12)/Implements77[[#This Row],[Use (ac/yr)]]</f>
        <v>6.2581815468241659</v>
      </c>
      <c r="AC66" s="292">
        <f>IF(Implements77[[#This Row],[Use basis]]=O138,Implements77[[#This Row],[Rep ($/hr)]],Implements77[[#This Row],[PriceL]]*(VLOOKUP(Implements77[[#This Row],[ASABEtype]],$BC$6:$BM$52,2)*(Implements77[[#This Row],[Life (yr)]]*Implements77[[#This Row],[Use (hr/yr)]]/1000)^VLOOKUP(Implements77[[#This Row],[ASABEtype]],$BC$6:$BM$52,3))/Implements77[[#This Row],[Life (yr)]]/Implements77[[#This Row],[Use (ac/yr)]])</f>
        <v>8.5673076923076921E-2</v>
      </c>
      <c r="AD66" s="60">
        <f>$BP$18/(Implements77[[#This Row],[Width]]*Implements77[[#This Row],[Speed]]*Implements77[[#This Row],[Efficiency]])</f>
        <v>1.510989010989011E-2</v>
      </c>
      <c r="AE66" s="83">
        <f>IF(Implements77[[#This Row],[Use basis]]=$O$78,Implements77[[#This Row],[Ownership costs ($/hr)]],SUM(Implements77[[#This Row],[Depr ($/ac)2]:[OH ($/ac)]]))</f>
        <v>9.8264519445333356</v>
      </c>
      <c r="AF66" s="84">
        <v>25</v>
      </c>
      <c r="AG66" s="58" t="s">
        <v>710</v>
      </c>
      <c r="AH66" s="83"/>
    </row>
    <row r="67" spans="3:34">
      <c r="C67" s="58" t="str">
        <f>Implements77[[#This Row],[Implement type]]&amp;", "&amp;Implements77[[#This Row],[Width]]&amp;" "&amp;Implements77[[#This Row],[Width Unit]]&amp; ", per "&amp;Implements77[[#This Row],[Use basis]]</f>
        <v>Row cultivator, 30 Ft Folding, per acre</v>
      </c>
      <c r="D67" s="74" t="s">
        <v>579</v>
      </c>
      <c r="E67" s="75">
        <v>30</v>
      </c>
      <c r="F67" s="74" t="str">
        <f t="shared" si="9"/>
        <v>Ft Folding</v>
      </c>
      <c r="G67" s="75">
        <v>12</v>
      </c>
      <c r="H67" s="75" t="s">
        <v>561</v>
      </c>
      <c r="I67" s="76">
        <v>48000</v>
      </c>
      <c r="J67" s="77">
        <v>0.1</v>
      </c>
      <c r="K67" s="291">
        <f t="shared" si="1"/>
        <v>53333.333333333328</v>
      </c>
      <c r="L67" s="75">
        <v>12</v>
      </c>
      <c r="M67" s="75">
        <v>100</v>
      </c>
      <c r="N67" s="79">
        <f t="shared" si="8"/>
        <v>1545.4545454545455</v>
      </c>
      <c r="O67" s="79" t="s">
        <v>809</v>
      </c>
      <c r="P67" s="75" t="s">
        <v>580</v>
      </c>
      <c r="Q67" s="75">
        <v>5</v>
      </c>
      <c r="R67" s="77">
        <v>0.85</v>
      </c>
      <c r="S67" s="77">
        <v>1.04</v>
      </c>
      <c r="T67" s="75">
        <v>140</v>
      </c>
      <c r="U67"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0.28002273174285697</v>
      </c>
      <c r="V67" s="96">
        <f>Implements77[[#This Row],[TradeIn%]]*Implements77[[#This Row],[PriceL]]</f>
        <v>14934.54569295237</v>
      </c>
      <c r="W67" s="97">
        <f>(Implements77[[#This Row],[PriceP]]-Implements77[[#This Row],[TradeIn$]])/Implements77[[#This Row],[Life (yr)]]/Implements77[[#This Row],[Use (hr/yr)]]</f>
        <v>27.554545255873023</v>
      </c>
      <c r="X67" s="97">
        <f>((Implements77[[#This Row],[PriceP]]+Implements77[[#This Row],[TradeIn$]])/2*($BP$7+$BP$8+$BP$9)+Implements77[[#This Row],[Shed (ft^2)]]*$BP$12)/Implements77[[#This Row],[Use (hr/yr)]]</f>
        <v>29.20544301756253</v>
      </c>
      <c r="Y67" s="97">
        <f>Implements77[[#This Row],[PriceL]]*(VLOOKUP(Implements77[[#This Row],[ASABEtype]],$BC$6:$BM$52,2)*(Implements77[[#This Row],[Life (yr)]]*Implements77[[#This Row],[Use (hr/yr)]]/1000)^VLOOKUP(Implements77[[#This Row],[ASABEtype]],$BC$6:$BM$52,3))/Implements77[[#This Row],[Life (yr)]]/Implements77[[#This Row],[Use (hr/yr)]]</f>
        <v>11.28405370798273</v>
      </c>
      <c r="Z67" s="97">
        <f>Implements77[[#This Row],[Depr ($/hr)]]+Implements77[[#This Row],[OH ($/hr)]]</f>
        <v>56.759988273435553</v>
      </c>
      <c r="AA67" s="97">
        <f>(Implements77[[#This Row],[PriceP]]-Implements77[[#This Row],[TradeIn$]])/Implements77[[#This Row],[Life (yr)]]/Implements77[[#This Row],[Use (ac/yr)]]</f>
        <v>1.7829411636153132</v>
      </c>
      <c r="AB67" s="97">
        <f>((Implements77[[#This Row],[PriceP]]+Implements77[[#This Row],[TradeIn$]])/2*($BP$7+$BP$8+$BP$9)+Implements77[[#This Row],[Shed (ft^2)]]*$BP$12)/Implements77[[#This Row],[Use (ac/yr)]]</f>
        <v>1.8897639599599283</v>
      </c>
      <c r="AC67" s="292">
        <f>IF(Implements77[[#This Row],[Use basis]]=O139,Implements77[[#This Row],[Rep ($/hr)]],Implements77[[#This Row],[PriceL]]*(VLOOKUP(Implements77[[#This Row],[ASABEtype]],$BC$6:$BM$52,2)*(Implements77[[#This Row],[Life (yr)]]*Implements77[[#This Row],[Use (hr/yr)]]/1000)^VLOOKUP(Implements77[[#This Row],[ASABEtype]],$BC$6:$BM$52,3))/Implements77[[#This Row],[Life (yr)]]/Implements77[[#This Row],[Use (ac/yr)]])</f>
        <v>0.73014465169300014</v>
      </c>
      <c r="AD67" s="60">
        <f>$BP$18/(Implements77[[#This Row],[Width]]*Implements77[[#This Row],[Speed]]*Implements77[[#This Row],[Efficiency]])</f>
        <v>6.4705882352941183E-2</v>
      </c>
      <c r="AE67" s="83">
        <f>IF(Implements77[[#This Row],[Use basis]]=$O$78,Implements77[[#This Row],[Ownership costs ($/hr)]],SUM(Implements77[[#This Row],[Depr ($/ac)2]:[OH ($/ac)]]))</f>
        <v>3.6727051235752413</v>
      </c>
      <c r="AF67" s="84">
        <v>24</v>
      </c>
      <c r="AG67" s="58" t="s">
        <v>710</v>
      </c>
      <c r="AH67" s="83"/>
    </row>
    <row r="68" spans="3:34">
      <c r="C68" s="58" t="str">
        <f>Implements77[[#This Row],[Implement type]]&amp;", "&amp;Implements77[[#This Row],[Width]]&amp;" "&amp;Implements77[[#This Row],[Width Unit]]&amp; ", per "&amp;Implements77[[#This Row],[Use basis]]</f>
        <v>Grain trailer, 1000 Bushel HB, per hour</v>
      </c>
      <c r="D68" s="100" t="s">
        <v>787</v>
      </c>
      <c r="E68" s="75">
        <v>1000</v>
      </c>
      <c r="F68" s="100" t="s">
        <v>788</v>
      </c>
      <c r="G68" s="75"/>
      <c r="H68" s="100"/>
      <c r="I68" s="272">
        <v>50000</v>
      </c>
      <c r="J68" s="273">
        <v>0.1</v>
      </c>
      <c r="K68" s="291">
        <f t="shared" si="1"/>
        <v>55555.555555555555</v>
      </c>
      <c r="L68" s="78">
        <v>12</v>
      </c>
      <c r="M68" s="75">
        <v>400</v>
      </c>
      <c r="N68" s="79">
        <f t="shared" si="8"/>
        <v>2424242.4242424243</v>
      </c>
      <c r="O68" s="79" t="s">
        <v>810</v>
      </c>
      <c r="P68" s="75" t="s">
        <v>610</v>
      </c>
      <c r="Q68" s="75">
        <v>50</v>
      </c>
      <c r="R68" s="273">
        <v>1</v>
      </c>
      <c r="S68" s="273">
        <v>1.1000000000000001</v>
      </c>
      <c r="T68" s="75">
        <v>400</v>
      </c>
      <c r="U68"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0.26833910344457385</v>
      </c>
      <c r="V68" s="96">
        <f>Implements77[[#This Row],[TradeIn%]]*Implements77[[#This Row],[PriceL]]</f>
        <v>14907.72796914299</v>
      </c>
      <c r="W68" s="97">
        <f>(Implements77[[#This Row],[PriceP]]-Implements77[[#This Row],[TradeIn$]])/Implements77[[#This Row],[Life (yr)]]/Implements77[[#This Row],[Use (hr/yr)]]</f>
        <v>7.3108900064285445</v>
      </c>
      <c r="X68" s="97">
        <f>((Implements77[[#This Row],[PriceP]]+Implements77[[#This Row],[TradeIn$]])/2*($BP$7+$BP$8+$BP$9)+Implements77[[#This Row],[Shed (ft^2)]]*$BP$12)/Implements77[[#This Row],[Use (hr/yr)]]</f>
        <v>8.1496363697515175</v>
      </c>
      <c r="Y68" s="97">
        <f>Implements77[[#This Row],[PriceL]]*(VLOOKUP(Implements77[[#This Row],[ASABEtype]],$BC$6:$BM$52,2)*(Implements77[[#This Row],[Life (yr)]]*Implements77[[#This Row],[Use (hr/yr)]]/1000)^VLOOKUP(Implements77[[#This Row],[ASABEtype]],$BC$6:$BM$52,3))/Implements77[[#This Row],[Life (yr)]]/Implements77[[#This Row],[Use (hr/yr)]]</f>
        <v>16.898706653781662</v>
      </c>
      <c r="Z68" s="97">
        <f>Implements77[[#This Row],[Depr ($/hr)]]+Implements77[[#This Row],[OH ($/hr)]]</f>
        <v>15.460526376180063</v>
      </c>
      <c r="AA68" s="97">
        <f>(Implements77[[#This Row],[PriceP]]-Implements77[[#This Row],[TradeIn$]])/Implements77[[#This Row],[Life (yr)]]/Implements77[[#This Row],[Use (ac/yr)]]</f>
        <v>1.2062968510607099E-3</v>
      </c>
      <c r="AB68" s="97">
        <f>((Implements77[[#This Row],[PriceP]]+Implements77[[#This Row],[TradeIn$]])/2*($BP$7+$BP$8+$BP$9)+Implements77[[#This Row],[Shed (ft^2)]]*$BP$12)/Implements77[[#This Row],[Use (ac/yr)]]</f>
        <v>1.3446900010090003E-3</v>
      </c>
      <c r="AC68" s="292">
        <f>IF(Implements77[[#This Row],[Use basis]]=O140,Implements77[[#This Row],[Rep ($/hr)]],Implements77[[#This Row],[PriceL]]*(VLOOKUP(Implements77[[#This Row],[ASABEtype]],$BC$6:$BM$52,2)*(Implements77[[#This Row],[Life (yr)]]*Implements77[[#This Row],[Use (hr/yr)]]/1000)^VLOOKUP(Implements77[[#This Row],[ASABEtype]],$BC$6:$BM$52,3))/Implements77[[#This Row],[Life (yr)]]/Implements77[[#This Row],[Use (ac/yr)]])</f>
        <v>2.7882865978739743E-3</v>
      </c>
      <c r="AD68" s="60">
        <f>$BP$18/(Implements77[[#This Row],[Width]]*Implements77[[#This Row],[Speed]]*Implements77[[#This Row],[Efficiency]])</f>
        <v>1.65E-4</v>
      </c>
      <c r="AE68" s="83">
        <f>IF(Implements77[[#This Row],[Use basis]]=$O$78,Implements77[[#This Row],[Ownership costs ($/hr)]],SUM(Implements77[[#This Row],[Depr ($/ac)2]:[OH ($/ac)]]))</f>
        <v>15.460526376180063</v>
      </c>
      <c r="AF68" s="83"/>
      <c r="AG68" s="83" t="s">
        <v>790</v>
      </c>
      <c r="AH68" s="83"/>
    </row>
    <row r="69" spans="3:34">
      <c r="C69" s="58" t="str">
        <f>Implements77[[#This Row],[Implement type]]&amp;", "&amp;Implements77[[#This Row],[Width]]&amp;" "&amp;Implements77[[#This Row],[Width Unit]]&amp; ", per "&amp;Implements77[[#This Row],[Use basis]]</f>
        <v>Hay trailer, 7 Bale, per hour</v>
      </c>
      <c r="D69" s="100" t="s">
        <v>789</v>
      </c>
      <c r="E69" s="75">
        <v>7</v>
      </c>
      <c r="F69" s="100" t="s">
        <v>801</v>
      </c>
      <c r="G69" s="75"/>
      <c r="H69" s="100"/>
      <c r="I69" s="272">
        <v>7500</v>
      </c>
      <c r="J69" s="273">
        <v>0.1</v>
      </c>
      <c r="K69" s="291">
        <f t="shared" si="1"/>
        <v>8333.3333333333339</v>
      </c>
      <c r="L69" s="78">
        <v>12</v>
      </c>
      <c r="M69" s="75">
        <v>200</v>
      </c>
      <c r="N69" s="79">
        <f t="shared" si="8"/>
        <v>8484.8484848484841</v>
      </c>
      <c r="O69" s="79" t="s">
        <v>810</v>
      </c>
      <c r="P69" s="75" t="s">
        <v>610</v>
      </c>
      <c r="Q69" s="75">
        <v>50</v>
      </c>
      <c r="R69" s="273">
        <v>1</v>
      </c>
      <c r="S69" s="273">
        <v>1.05</v>
      </c>
      <c r="T69" s="75">
        <v>300</v>
      </c>
      <c r="U69"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0.26833910344457385</v>
      </c>
      <c r="V69" s="96">
        <f>Implements77[[#This Row],[TradeIn%]]*Implements77[[#This Row],[PriceL]]</f>
        <v>2236.1591953714487</v>
      </c>
      <c r="W69" s="97">
        <f>(Implements77[[#This Row],[PriceP]]-Implements77[[#This Row],[TradeIn$]])/Implements77[[#This Row],[Life (yr)]]/Implements77[[#This Row],[Use (hr/yr)]]</f>
        <v>2.1932670019285627</v>
      </c>
      <c r="X69" s="97">
        <f>((Implements77[[#This Row],[PriceP]]+Implements77[[#This Row],[TradeIn$]])/2*($BP$7+$BP$8+$BP$9)+Implements77[[#This Row],[Shed (ft^2)]]*$BP$12)/Implements77[[#This Row],[Use (hr/yr)]]</f>
        <v>3.6079536667235459</v>
      </c>
      <c r="Y69" s="97">
        <f>Implements77[[#This Row],[PriceL]]*(VLOOKUP(Implements77[[#This Row],[ASABEtype]],$BC$6:$BM$52,2)*(Implements77[[#This Row],[Life (yr)]]*Implements77[[#This Row],[Use (hr/yr)]]/1000)^VLOOKUP(Implements77[[#This Row],[ASABEtype]],$BC$6:$BM$52,3))/Implements77[[#This Row],[Life (yr)]]/Implements77[[#This Row],[Use (hr/yr)]]</f>
        <v>2.0589022462282824</v>
      </c>
      <c r="Z69" s="97">
        <f>Implements77[[#This Row],[Depr ($/hr)]]+Implements77[[#This Row],[OH ($/hr)]]</f>
        <v>5.8012206686521086</v>
      </c>
      <c r="AA69" s="97">
        <f>(Implements77[[#This Row],[PriceP]]-Implements77[[#This Row],[TradeIn$]])/Implements77[[#This Row],[Life (yr)]]/Implements77[[#This Row],[Use (ac/yr)]]</f>
        <v>5.1698436474030419E-2</v>
      </c>
      <c r="AB69" s="97">
        <f>((Implements77[[#This Row],[PriceP]]+Implements77[[#This Row],[TradeIn$]])/2*($BP$7+$BP$8+$BP$9)+Implements77[[#This Row],[Shed (ft^2)]]*$BP$12)/Implements77[[#This Row],[Use (ac/yr)]]</f>
        <v>8.5044622144197876E-2</v>
      </c>
      <c r="AC69" s="292">
        <f>IF(Implements77[[#This Row],[Use basis]]=O141,Implements77[[#This Row],[Rep ($/hr)]],Implements77[[#This Row],[PriceL]]*(VLOOKUP(Implements77[[#This Row],[ASABEtype]],$BC$6:$BM$52,2)*(Implements77[[#This Row],[Life (yr)]]*Implements77[[#This Row],[Use (hr/yr)]]/1000)^VLOOKUP(Implements77[[#This Row],[ASABEtype]],$BC$6:$BM$52,3))/Implements77[[#This Row],[Life (yr)]]/Implements77[[#This Row],[Use (ac/yr)]])</f>
        <v>4.8531267232523802E-2</v>
      </c>
      <c r="AD69" s="60">
        <f>$BP$18/(Implements77[[#This Row],[Width]]*Implements77[[#This Row],[Speed]]*Implements77[[#This Row],[Efficiency]])</f>
        <v>2.3571428571428573E-2</v>
      </c>
      <c r="AE69" s="83">
        <f>IF(Implements77[[#This Row],[Use basis]]=$O$78,Implements77[[#This Row],[Ownership costs ($/hr)]],SUM(Implements77[[#This Row],[Depr ($/ac)2]:[OH ($/ac)]]))</f>
        <v>5.8012206686521086</v>
      </c>
      <c r="AF69" s="83"/>
      <c r="AG69" s="83" t="s">
        <v>790</v>
      </c>
      <c r="AH69" s="83"/>
    </row>
    <row r="70" spans="3:34">
      <c r="C70" s="58" t="str">
        <f>Implements77[[#This Row],[Implement type]]&amp;", "&amp;Implements77[[#This Row],[Width]]&amp;" "&amp;Implements77[[#This Row],[Width Unit]]&amp; ", per "&amp;Implements77[[#This Row],[Use basis]]</f>
        <v>Livestock trailer, 6.5  ton cap. 7x20 gooseneck, per hour</v>
      </c>
      <c r="D70" s="100" t="s">
        <v>802</v>
      </c>
      <c r="E70" s="75">
        <v>6.5</v>
      </c>
      <c r="F70" s="100" t="s">
        <v>803</v>
      </c>
      <c r="G70" s="75"/>
      <c r="H70" s="100"/>
      <c r="I70" s="272">
        <v>21000</v>
      </c>
      <c r="J70" s="273">
        <v>0.1</v>
      </c>
      <c r="K70" s="291">
        <f t="shared" ref="K70" si="10">I70/(1-J70)</f>
        <v>23333.333333333332</v>
      </c>
      <c r="L70" s="78">
        <v>12</v>
      </c>
      <c r="M70" s="75">
        <v>200</v>
      </c>
      <c r="N70" s="79">
        <f t="shared" ref="N70:N71" si="11">IF(AND(Q70&lt;&gt;0,R70&lt;&gt;0),M70*(E70*Q70*R70)/8.25,M70*E70)</f>
        <v>7878.787878787879</v>
      </c>
      <c r="O70" s="79" t="s">
        <v>810</v>
      </c>
      <c r="P70" s="75" t="s">
        <v>610</v>
      </c>
      <c r="Q70" s="75">
        <v>50</v>
      </c>
      <c r="R70" s="273">
        <v>1</v>
      </c>
      <c r="S70" s="273">
        <v>1.05</v>
      </c>
      <c r="T70" s="75">
        <v>250</v>
      </c>
      <c r="U70" s="95">
        <f>(VLOOKUP(Implements77[[#This Row],[ASABEtype]],$BC$6:$BM$52,5)-VLOOKUP(Implements77[[#This Row],[ASABEtype]],$BC$6:$BM$52,6)*Implements77[[#This Row],[Life (yr)]]^0.5-VLOOKUP(Implements77[[#This Row],[ASABEtype]],$BC$6:$BM$52,7)*Implements77[[#This Row],[Use (hr/yr)]]^0.5+VLOOKUP(Implements77[[#This Row],[ASABEtype]],$BC$6:$BM$52,8)*$BP$17)^2+0.25*VLOOKUP(Implements77[[#This Row],[ASABEtype]],$BC$6:$BM$52,9)</f>
        <v>0.26833910344457385</v>
      </c>
      <c r="V70" s="96">
        <f>Implements77[[#This Row],[TradeIn%]]*Implements77[[#This Row],[PriceL]]</f>
        <v>6261.2457470400559</v>
      </c>
      <c r="W70" s="97">
        <f>(Implements77[[#This Row],[PriceP]]-Implements77[[#This Row],[TradeIn$]])/Implements77[[#This Row],[Life (yr)]]/Implements77[[#This Row],[Use (hr/yr)]]</f>
        <v>6.1411476053999774</v>
      </c>
      <c r="X70" s="97">
        <f>((Implements77[[#This Row],[PriceP]]+Implements77[[#This Row],[TradeIn$]])/2*($BP$7+$BP$8+$BP$9)+Implements77[[#This Row],[Shed (ft^2)]]*$BP$12)/Implements77[[#This Row],[Use (hr/yr)]]</f>
        <v>7.2430743254889558</v>
      </c>
      <c r="Y70" s="97">
        <f>Implements77[[#This Row],[PriceL]]*(VLOOKUP(Implements77[[#This Row],[ASABEtype]],$BC$6:$BM$52,2)*(Implements77[[#This Row],[Life (yr)]]*Implements77[[#This Row],[Use (hr/yr)]]/1000)^VLOOKUP(Implements77[[#This Row],[ASABEtype]],$BC$6:$BM$52,3))/Implements77[[#This Row],[Life (yr)]]/Implements77[[#This Row],[Use (hr/yr)]]</f>
        <v>5.7649262894391917</v>
      </c>
      <c r="Z70" s="97">
        <f>Implements77[[#This Row],[Depr ($/hr)]]+Implements77[[#This Row],[OH ($/hr)]]</f>
        <v>13.384221930888934</v>
      </c>
      <c r="AA70" s="97">
        <f>(Implements77[[#This Row],[PriceP]]-Implements77[[#This Row],[TradeIn$]])/Implements77[[#This Row],[Life (yr)]]/Implements77[[#This Row],[Use (ac/yr)]]</f>
        <v>0.1558906699832302</v>
      </c>
      <c r="AB70" s="97">
        <f>((Implements77[[#This Row],[PriceP]]+Implements77[[#This Row],[TradeIn$]])/2*($BP$7+$BP$8+$BP$9)+Implements77[[#This Row],[Shed (ft^2)]]*$BP$12)/Implements77[[#This Row],[Use (ac/yr)]]</f>
        <v>0.18386265595471965</v>
      </c>
      <c r="AC70" s="292">
        <f>IF(Implements77[[#This Row],[Use basis]]=O142,Implements77[[#This Row],[Rep ($/hr)]],Implements77[[#This Row],[PriceL]]*(VLOOKUP(Implements77[[#This Row],[ASABEtype]],$BC$6:$BM$52,2)*(Implements77[[#This Row],[Life (yr)]]*Implements77[[#This Row],[Use (hr/yr)]]/1000)^VLOOKUP(Implements77[[#This Row],[ASABEtype]],$BC$6:$BM$52,3))/Implements77[[#This Row],[Life (yr)]]/Implements77[[#This Row],[Use (ac/yr)]])</f>
        <v>0.14634043657807178</v>
      </c>
      <c r="AD70" s="60">
        <f>$BP$18/(Implements77[[#This Row],[Width]]*Implements77[[#This Row],[Speed]]*Implements77[[#This Row],[Efficiency]])</f>
        <v>2.5384615384615384E-2</v>
      </c>
      <c r="AE70" s="83">
        <f>IF(Implements77[[#This Row],[Use basis]]=$O$78,Implements77[[#This Row],[Ownership costs ($/hr)]],SUM(Implements77[[#This Row],[Depr ($/ac)2]:[OH ($/ac)]]))</f>
        <v>13.384221930888934</v>
      </c>
      <c r="AF70" s="83"/>
      <c r="AG70" s="83" t="s">
        <v>790</v>
      </c>
      <c r="AH70" s="83"/>
    </row>
    <row r="71" spans="3:34">
      <c r="C71" s="58" t="str">
        <f>Implements77[[#This Row],[Implement type]]&amp;", "&amp;Implements77[[#This Row],[Width]]&amp;" "&amp;Implements77[[#This Row],[Width Unit]]&amp; ", per "&amp;Implements77[[#This Row],[Use basis]]</f>
        <v xml:space="preserve">No implement, standalone vehicle , per </v>
      </c>
      <c r="D71" s="100" t="s">
        <v>805</v>
      </c>
      <c r="E71" s="75" t="s">
        <v>806</v>
      </c>
      <c r="F71" s="100"/>
      <c r="G71" s="75"/>
      <c r="H71" s="100"/>
      <c r="I71" s="272"/>
      <c r="J71" s="273"/>
      <c r="K71" s="291">
        <f>I71/(1-J71)</f>
        <v>0</v>
      </c>
      <c r="L71" s="296"/>
      <c r="M71" s="75"/>
      <c r="N71" s="79" t="e">
        <f t="shared" si="11"/>
        <v>#VALUE!</v>
      </c>
      <c r="O71" s="79"/>
      <c r="P71" s="75"/>
      <c r="Q71" s="75"/>
      <c r="R71" s="273"/>
      <c r="S71" s="273"/>
      <c r="T71" s="75"/>
      <c r="U71" s="95" t="e">
        <v>#REF!</v>
      </c>
      <c r="V71" s="96" t="e">
        <f>Implements77[[#This Row],[TradeIn%]]*Implements77[[#This Row],[PriceL]]</f>
        <v>#REF!</v>
      </c>
      <c r="W71" s="97" t="e">
        <f>(Implements77[[#This Row],[PriceP]]-Implements77[[#This Row],[TradeIn$]])/Implements77[[#This Row],[Life (yr)]]/Implements77[[#This Row],[Use (hr/yr)]]</f>
        <v>#REF!</v>
      </c>
      <c r="X71" s="82" t="e">
        <f>((Implements77[[#This Row],[PriceP]]+Implements77[[#This Row],[TradeIn$]])/2*($BP$7+$BP$8+$BP$9)+Implements77[[#This Row],[Shed (ft^2)]]*$BP$12)/Implements77[[#This Row],[Use (hr/yr)]]</f>
        <v>#REF!</v>
      </c>
      <c r="Y71" s="97" t="e">
        <f>Implements77[[#This Row],[PriceL]]*(VLOOKUP(Implements77[[#This Row],[ASABEtype]],$BC$6:$BM$52,2)*(Implements77[[#This Row],[Life (yr)]]*Implements77[[#This Row],[Use (hr/yr)]]/1000)^VLOOKUP(Implements77[[#This Row],[ASABEtype]],$BC$6:$BM$52,3))/Implements77[[#This Row],[Life (yr)]]/Implements77[[#This Row],[Use (hr/yr)]]</f>
        <v>#N/A</v>
      </c>
      <c r="Z71" s="97" t="e">
        <f>Implements77[[#This Row],[Depr ($/hr)]]+Implements77[[#This Row],[OH ($/hr)]]</f>
        <v>#REF!</v>
      </c>
      <c r="AA71" s="97" t="e">
        <f>(Implements77[[#This Row],[PriceP]]-Implements77[[#This Row],[TradeIn$]])/Implements77[[#This Row],[Life (yr)]]/Implements77[[#This Row],[Use (ac/yr)]]</f>
        <v>#REF!</v>
      </c>
      <c r="AB71" s="82" t="e">
        <f>((Implements77[[#This Row],[PriceP]]+Implements77[[#This Row],[TradeIn$]])/2*($BP$7+$BP$8+$BP$9)+Implements77[[#This Row],[Shed (ft^2)]]*$BP$12)/Implements77[[#This Row],[Use (ac/yr)]]</f>
        <v>#REF!</v>
      </c>
      <c r="AC71" s="292" t="e">
        <f>IF(Implements77[[#This Row],[Use basis]]=O143,Implements77[[#This Row],[Rep ($/hr)]],Implements77[[#This Row],[PriceL]]*(VLOOKUP(Implements77[[#This Row],[ASABEtype]],$BC$6:$BM$52,2)*(Implements77[[#This Row],[Life (yr)]]*Implements77[[#This Row],[Use (hr/yr)]]/1000)^VLOOKUP(Implements77[[#This Row],[ASABEtype]],$BC$6:$BM$52,3))/Implements77[[#This Row],[Life (yr)]]/Implements77[[#This Row],[Use (ac/yr)]])</f>
        <v>#N/A</v>
      </c>
      <c r="AD71" s="60" t="e">
        <f>$BP$18/(Implements77[[#This Row],[Width]]*Implements77[[#This Row],[Speed]]*Implements77[[#This Row],[Efficiency]])</f>
        <v>#VALUE!</v>
      </c>
      <c r="AE71" s="83" t="e">
        <f>IF(Implements77[[#This Row],[Use basis]]=$O$78,Implements77[[#This Row],[Ownership costs ($/hr)]],SUM(Implements77[[#This Row],[Depr ($/ac)2]:[OH ($/ac)]]))</f>
        <v>#REF!</v>
      </c>
      <c r="AF71" s="83"/>
      <c r="AG71" s="83"/>
      <c r="AH71" s="83"/>
    </row>
    <row r="72" spans="3:34">
      <c r="D72" s="100"/>
      <c r="E72" s="75"/>
      <c r="F72" s="100"/>
      <c r="G72" s="75"/>
      <c r="H72" s="100"/>
      <c r="I72" s="272"/>
      <c r="J72" s="273"/>
      <c r="K72" s="291"/>
      <c r="L72" s="78"/>
      <c r="M72" s="75"/>
      <c r="N72" s="79"/>
      <c r="O72" s="79"/>
      <c r="P72" s="75"/>
      <c r="Q72" s="75"/>
      <c r="R72" s="273"/>
      <c r="S72" s="273"/>
      <c r="T72" s="75"/>
      <c r="U72" s="95"/>
      <c r="V72" s="96"/>
      <c r="W72" s="97"/>
      <c r="X72" s="97"/>
      <c r="Y72" s="97"/>
      <c r="Z72" s="97"/>
      <c r="AA72" s="97"/>
      <c r="AB72" s="97"/>
      <c r="AC72" s="292"/>
      <c r="AD72" s="60"/>
      <c r="AE72" s="60"/>
      <c r="AF72" s="83"/>
      <c r="AG72" s="83"/>
      <c r="AH72" s="83"/>
    </row>
    <row r="73" spans="3:34">
      <c r="D73" s="100"/>
      <c r="E73" s="75"/>
      <c r="F73" s="100"/>
      <c r="G73" s="75"/>
      <c r="H73" s="100"/>
      <c r="I73" s="272"/>
      <c r="J73" s="273"/>
      <c r="K73" s="291"/>
      <c r="L73" s="78"/>
      <c r="M73" s="75"/>
      <c r="N73" s="79"/>
      <c r="O73" s="79"/>
      <c r="P73" s="75"/>
      <c r="Q73" s="75"/>
      <c r="R73" s="273"/>
      <c r="S73" s="273"/>
      <c r="T73" s="75"/>
      <c r="U73" s="95"/>
      <c r="V73" s="96"/>
      <c r="W73" s="97"/>
      <c r="X73" s="97"/>
      <c r="Y73" s="97"/>
      <c r="Z73" s="97"/>
      <c r="AA73" s="97"/>
      <c r="AB73" s="97"/>
      <c r="AC73" s="292"/>
      <c r="AD73" s="60"/>
      <c r="AE73" s="60"/>
      <c r="AF73" s="83"/>
      <c r="AG73" s="83"/>
      <c r="AH73" s="83"/>
    </row>
    <row r="74" spans="3:34">
      <c r="D74" s="100"/>
      <c r="E74" s="75"/>
      <c r="F74" s="100"/>
      <c r="G74" s="75"/>
      <c r="H74" s="100"/>
      <c r="I74" s="272"/>
      <c r="J74" s="273"/>
      <c r="K74" s="291"/>
      <c r="L74" s="78"/>
      <c r="M74" s="75"/>
      <c r="N74" s="79"/>
      <c r="O74" s="79"/>
      <c r="P74" s="75"/>
      <c r="Q74" s="75"/>
      <c r="R74" s="273"/>
      <c r="S74" s="273"/>
      <c r="T74" s="75"/>
      <c r="U74" s="95"/>
      <c r="V74" s="96"/>
      <c r="W74" s="97"/>
      <c r="X74" s="97"/>
      <c r="Y74" s="97"/>
      <c r="Z74" s="97"/>
      <c r="AA74" s="97"/>
      <c r="AB74" s="97"/>
      <c r="AC74" s="292"/>
      <c r="AD74" s="60"/>
      <c r="AE74" s="60"/>
      <c r="AF74" s="83"/>
      <c r="AG74" s="83"/>
      <c r="AH74" s="83"/>
    </row>
    <row r="75" spans="3:34">
      <c r="D75" s="100"/>
      <c r="E75" s="75"/>
      <c r="F75" s="100"/>
      <c r="G75" s="75"/>
      <c r="H75" s="100"/>
      <c r="I75" s="272"/>
      <c r="J75" s="273"/>
      <c r="K75" s="291"/>
      <c r="L75" s="78"/>
      <c r="M75" s="75"/>
      <c r="N75" s="79"/>
      <c r="O75" s="79"/>
      <c r="P75" s="75"/>
      <c r="Q75" s="75"/>
      <c r="R75" s="273"/>
      <c r="S75" s="273"/>
      <c r="T75" s="75"/>
      <c r="U75" s="95"/>
      <c r="V75" s="96"/>
      <c r="W75" s="97"/>
      <c r="X75" s="97"/>
      <c r="Y75" s="97"/>
      <c r="Z75" s="97"/>
      <c r="AA75" s="97"/>
      <c r="AB75" s="97"/>
      <c r="AC75" s="292"/>
      <c r="AD75" s="60"/>
      <c r="AE75" s="60"/>
      <c r="AF75" s="83"/>
      <c r="AG75" s="83"/>
      <c r="AH75" s="83"/>
    </row>
    <row r="76" spans="3:34">
      <c r="D76" s="100"/>
      <c r="E76" s="75"/>
      <c r="F76" s="100"/>
      <c r="G76" s="75"/>
      <c r="H76" s="100"/>
      <c r="I76" s="272"/>
      <c r="J76" s="273"/>
      <c r="K76" s="291"/>
      <c r="L76" s="78"/>
      <c r="M76" s="75"/>
      <c r="N76" s="79"/>
      <c r="O76" s="79"/>
      <c r="P76" s="75"/>
      <c r="Q76" s="75"/>
      <c r="R76" s="273"/>
      <c r="S76" s="273"/>
      <c r="T76" s="75"/>
      <c r="U76" s="95"/>
      <c r="V76" s="96"/>
      <c r="W76" s="97"/>
      <c r="X76" s="97"/>
      <c r="Y76" s="97"/>
      <c r="Z76" s="97"/>
      <c r="AA76" s="97"/>
      <c r="AB76" s="97"/>
      <c r="AC76" s="292"/>
      <c r="AD76" s="60"/>
      <c r="AE76" s="60"/>
      <c r="AF76" s="83"/>
      <c r="AG76" s="83"/>
      <c r="AH76" s="83"/>
    </row>
    <row r="77" spans="3:34"/>
    <row r="78" spans="3:34">
      <c r="O78" s="58" t="s">
        <v>810</v>
      </c>
    </row>
    <row r="79" spans="3:34">
      <c r="O79" s="58" t="s">
        <v>809</v>
      </c>
    </row>
    <row r="80" spans="3:34"/>
    <row r="81"/>
    <row r="82"/>
    <row r="83"/>
    <row r="84"/>
    <row r="85"/>
    <row r="86"/>
    <row r="87"/>
    <row r="88"/>
    <row r="89"/>
    <row r="90"/>
    <row r="91"/>
    <row r="92"/>
    <row r="93"/>
    <row r="94"/>
    <row r="95"/>
    <row r="96"/>
    <row r="97" spans="27:68"/>
    <row r="98" spans="27:68">
      <c r="BO98" s="94"/>
      <c r="BP98" s="94"/>
    </row>
    <row r="99" spans="27:68">
      <c r="BO99" s="94"/>
      <c r="BP99" s="94"/>
    </row>
    <row r="100" spans="27:68">
      <c r="BO100" s="94"/>
      <c r="BP100" s="94"/>
    </row>
    <row r="101" spans="27:68">
      <c r="BO101" s="94"/>
      <c r="BP101" s="94"/>
    </row>
    <row r="102" spans="27:68">
      <c r="BO102" s="94"/>
      <c r="BP102" s="94"/>
    </row>
    <row r="103" spans="27:68">
      <c r="BO103" s="94"/>
      <c r="BP103" s="94"/>
    </row>
    <row r="104" spans="27:68">
      <c r="AA104" s="295"/>
      <c r="AB104" s="295"/>
      <c r="AC104" s="295"/>
      <c r="BO104" s="94"/>
      <c r="BP104" s="94"/>
    </row>
    <row r="105" spans="27:68">
      <c r="BO105" s="94"/>
      <c r="BP105" s="94"/>
    </row>
    <row r="106" spans="27:68">
      <c r="BO106" s="94"/>
      <c r="BP106" s="94"/>
    </row>
    <row r="107" spans="27:68">
      <c r="BO107" s="94"/>
      <c r="BP107" s="94"/>
    </row>
    <row r="108" spans="27:68">
      <c r="BO108" s="94"/>
      <c r="BP108" s="94"/>
    </row>
    <row r="109" spans="27:68">
      <c r="BO109" s="94"/>
      <c r="BP109" s="94"/>
    </row>
    <row r="110" spans="27:68">
      <c r="BO110" s="94"/>
      <c r="BP110" s="94"/>
    </row>
    <row r="111" spans="27:68">
      <c r="BO111" s="94"/>
      <c r="BP111" s="94"/>
    </row>
    <row r="112" spans="27:68">
      <c r="BO112" s="94"/>
      <c r="BP112" s="94"/>
    </row>
    <row r="113" spans="67:68">
      <c r="BO113" s="94"/>
      <c r="BP113" s="94"/>
    </row>
    <row r="114" spans="67:68">
      <c r="BO114" s="94"/>
      <c r="BP114" s="94"/>
    </row>
    <row r="115" spans="67:68">
      <c r="BO115" s="94"/>
      <c r="BP115" s="94"/>
    </row>
    <row r="116" spans="67:68">
      <c r="BO116" s="94"/>
      <c r="BP116" s="94"/>
    </row>
    <row r="117" spans="67:68">
      <c r="BO117" s="94"/>
      <c r="BP117" s="94"/>
    </row>
    <row r="118" spans="67:68">
      <c r="BO118" s="94"/>
      <c r="BP118" s="94"/>
    </row>
    <row r="119" spans="67:68">
      <c r="BO119" s="94"/>
      <c r="BP119" s="94"/>
    </row>
    <row r="120" spans="67:68">
      <c r="BO120" s="94"/>
      <c r="BP120" s="94"/>
    </row>
    <row r="121" spans="67:68">
      <c r="BO121" s="94"/>
      <c r="BP121" s="94"/>
    </row>
    <row r="122" spans="67:68">
      <c r="BO122" s="94"/>
      <c r="BP122" s="94"/>
    </row>
    <row r="123" spans="67:68">
      <c r="BO123" s="94"/>
      <c r="BP123" s="94"/>
    </row>
    <row r="124" spans="67:68">
      <c r="BO124" s="94"/>
      <c r="BP124" s="94"/>
    </row>
    <row r="125" spans="67:68">
      <c r="BO125" s="94"/>
      <c r="BP125" s="94"/>
    </row>
    <row r="126" spans="67:68">
      <c r="BO126" s="94"/>
      <c r="BP126" s="94"/>
    </row>
    <row r="127" spans="67:68">
      <c r="BO127" s="94"/>
      <c r="BP127" s="94"/>
    </row>
    <row r="128" spans="67:68">
      <c r="BO128" s="94"/>
      <c r="BP128" s="94"/>
    </row>
    <row r="129" spans="67:68">
      <c r="BO129" s="94"/>
      <c r="BP129" s="94"/>
    </row>
    <row r="130" spans="67:68">
      <c r="BO130" s="94"/>
      <c r="BP130" s="94"/>
    </row>
    <row r="131" spans="67:68">
      <c r="BO131" s="94"/>
      <c r="BP131" s="94"/>
    </row>
    <row r="132" spans="67:68">
      <c r="BO132" s="94"/>
      <c r="BP132" s="94"/>
    </row>
    <row r="133" spans="67:68">
      <c r="BO133" s="94"/>
      <c r="BP133" s="94"/>
    </row>
    <row r="134" spans="67:68">
      <c r="BO134" s="94"/>
      <c r="BP134" s="94"/>
    </row>
    <row r="135" spans="67:68">
      <c r="BO135" s="94"/>
      <c r="BP135" s="94"/>
    </row>
    <row r="136" spans="67:68">
      <c r="BO136" s="94"/>
      <c r="BP136" s="94"/>
    </row>
    <row r="137" spans="67:68">
      <c r="BO137" s="94"/>
      <c r="BP137" s="94"/>
    </row>
    <row r="138" spans="67:68">
      <c r="BO138" s="94"/>
      <c r="BP138" s="94"/>
    </row>
    <row r="139" spans="67:68">
      <c r="BO139" s="94"/>
      <c r="BP139" s="94"/>
    </row>
    <row r="140" spans="67:68">
      <c r="BO140" s="94"/>
      <c r="BP140" s="94"/>
    </row>
    <row r="141" spans="67:68">
      <c r="BO141" s="94"/>
      <c r="BP141" s="94"/>
    </row>
    <row r="142" spans="67:68">
      <c r="BO142" s="94"/>
      <c r="BP142" s="94"/>
    </row>
    <row r="159"/>
    <row r="160"/>
    <row r="162" spans="77:99"/>
    <row r="163" spans="77:99"/>
    <row r="165" spans="77:99">
      <c r="CQ165" s="112"/>
    </row>
    <row r="168" spans="77:99">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row>
  </sheetData>
  <phoneticPr fontId="15" type="noConversion"/>
  <dataValidations count="4">
    <dataValidation type="list" allowBlank="1" showInputMessage="1" showErrorMessage="1" sqref="P5" xr:uid="{6421721F-730F-43F5-9867-E03375427813}">
      <formula1>repair_impl</formula1>
    </dataValidation>
    <dataValidation type="list" allowBlank="1" showInputMessage="1" showErrorMessage="1" sqref="AS6:AS29 P68:P76" xr:uid="{8C872689-1E2F-4C22-A619-A12D022E0D82}">
      <formula1>$BC$6:$BC$52</formula1>
    </dataValidation>
    <dataValidation type="list" allowBlank="1" showInputMessage="1" showErrorMessage="1" sqref="P6:P67" xr:uid="{ED4D29E0-2067-42B2-A875-25E1567834B6}">
      <formula1>$BC$6:$BC$49</formula1>
    </dataValidation>
    <dataValidation type="list" allowBlank="1" showInputMessage="1" showErrorMessage="1" sqref="O6:O76" xr:uid="{F611C2F5-4761-4A7B-877C-EF2C2539C723}">
      <formula1>$O$78:$O$79</formula1>
    </dataValidation>
  </dataValidations>
  <pageMargins left="0.7" right="0.7" top="0.75" bottom="0.75" header="0.3" footer="0.3"/>
  <legacyDrawing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0384-F215-44C2-84FD-8DD6B5AB1C1A}">
  <dimension ref="B1:L62"/>
  <sheetViews>
    <sheetView topLeftCell="A11" workbookViewId="0">
      <selection activeCell="E31" sqref="E31"/>
    </sheetView>
  </sheetViews>
  <sheetFormatPr defaultColWidth="9" defaultRowHeight="14.25" zeroHeight="1"/>
  <cols>
    <col min="1" max="1" width="2.625" style="58" customWidth="1"/>
    <col min="2" max="2" width="42.25" style="58" bestFit="1" customWidth="1"/>
    <col min="3" max="4" width="14.5" style="58" customWidth="1"/>
    <col min="5" max="5" width="9" style="58" customWidth="1"/>
    <col min="6" max="6" width="2.625" style="58" customWidth="1"/>
    <col min="7" max="7" width="9" style="58" customWidth="1"/>
    <col min="8" max="8" width="14.625" style="58" customWidth="1"/>
    <col min="9" max="9" width="64.375" style="58" customWidth="1"/>
    <col min="10" max="10" width="17.875" style="58" customWidth="1"/>
    <col min="11" max="11" width="17.75" style="58" customWidth="1"/>
    <col min="12" max="12" width="19.625" style="58" customWidth="1"/>
    <col min="13" max="16384" width="9" style="58"/>
  </cols>
  <sheetData>
    <row r="1" spans="2:12"/>
    <row r="2" spans="2:12"/>
    <row r="3" spans="2:12" ht="16.5" customHeight="1">
      <c r="H3" s="113" t="s">
        <v>617</v>
      </c>
      <c r="I3" s="114" t="s">
        <v>476</v>
      </c>
      <c r="J3" s="114" t="s">
        <v>618</v>
      </c>
      <c r="K3" s="114" t="s">
        <v>475</v>
      </c>
      <c r="L3" s="58" t="s">
        <v>751</v>
      </c>
    </row>
    <row r="4" spans="2:12" ht="16.5" customHeight="1">
      <c r="B4" s="346" t="s">
        <v>681</v>
      </c>
      <c r="C4" s="346"/>
      <c r="D4" s="346"/>
      <c r="E4" s="346"/>
      <c r="H4" s="58" t="s">
        <v>619</v>
      </c>
      <c r="I4" s="93" t="s">
        <v>527</v>
      </c>
      <c r="J4" s="115">
        <v>27.1</v>
      </c>
      <c r="K4" s="93" t="s">
        <v>396</v>
      </c>
      <c r="L4" s="58" t="s">
        <v>752</v>
      </c>
    </row>
    <row r="5" spans="2:12" ht="16.5" customHeight="1">
      <c r="B5" s="129" t="s">
        <v>714</v>
      </c>
      <c r="C5" s="150" t="s">
        <v>715</v>
      </c>
      <c r="D5" s="151" t="s">
        <v>475</v>
      </c>
      <c r="E5" s="150" t="s">
        <v>682</v>
      </c>
      <c r="H5" s="58" t="s">
        <v>619</v>
      </c>
      <c r="I5" s="93" t="s">
        <v>620</v>
      </c>
      <c r="J5" s="115">
        <v>21.36</v>
      </c>
      <c r="K5" s="93" t="s">
        <v>396</v>
      </c>
      <c r="L5" s="58" t="s">
        <v>752</v>
      </c>
    </row>
    <row r="6" spans="2:12" ht="16.5" customHeight="1">
      <c r="B6" s="262" t="s">
        <v>477</v>
      </c>
      <c r="C6" s="168">
        <f>IF(ISBLANK($B6),"",VLOOKUP($B6,$I$3:$K$53,2,FALSE))</f>
        <v>7.02</v>
      </c>
      <c r="D6" s="32" t="str">
        <f>IF(ISBLANK($B6),"",VLOOKUP($B6,$I$3:$K$53,3,FALSE))</f>
        <v>per acre</v>
      </c>
      <c r="E6" s="262">
        <v>2</v>
      </c>
      <c r="H6" s="58" t="s">
        <v>619</v>
      </c>
      <c r="I6" s="93" t="s">
        <v>556</v>
      </c>
      <c r="J6" s="115">
        <v>23.81</v>
      </c>
      <c r="K6" s="93" t="s">
        <v>396</v>
      </c>
      <c r="L6" s="58" t="s">
        <v>752</v>
      </c>
    </row>
    <row r="7" spans="2:12" ht="16.5" customHeight="1">
      <c r="B7" s="262" t="s">
        <v>759</v>
      </c>
      <c r="C7" s="168">
        <f>IF(ISBLANK($B7),"",VLOOKUP($B7,$I$3:$K$53,2,FALSE))</f>
        <v>0.9</v>
      </c>
      <c r="D7" s="32" t="str">
        <f>IF(ISBLANK($B7),"",VLOOKUP($B7,$I$3:$K$53,3,FALSE))</f>
        <v>per bale</v>
      </c>
      <c r="E7" s="262"/>
      <c r="H7" s="58" t="s">
        <v>619</v>
      </c>
      <c r="I7" s="93" t="s">
        <v>621</v>
      </c>
      <c r="J7" s="115">
        <v>19.75</v>
      </c>
      <c r="K7" s="93" t="s">
        <v>396</v>
      </c>
      <c r="L7" s="58" t="s">
        <v>752</v>
      </c>
    </row>
    <row r="8" spans="2:12" ht="16.5" customHeight="1">
      <c r="B8" s="263" t="s">
        <v>478</v>
      </c>
      <c r="C8" s="169">
        <f>IF(ISBLANK(B8),"",VLOOKUP(B8,$I$3:$K$53,2,FALSE))</f>
        <v>0</v>
      </c>
      <c r="D8" s="170" t="str">
        <f>IF(ISBLANK($B8),"",VLOOKUP($B8,$I$3:$K$53,3,FALSE))</f>
        <v>per acre</v>
      </c>
      <c r="E8" s="263"/>
      <c r="H8" s="58" t="s">
        <v>619</v>
      </c>
      <c r="I8" s="93" t="s">
        <v>549</v>
      </c>
      <c r="J8" s="115">
        <v>19.05</v>
      </c>
      <c r="K8" s="93" t="s">
        <v>396</v>
      </c>
      <c r="L8" s="58" t="s">
        <v>752</v>
      </c>
    </row>
    <row r="9" spans="2:12" ht="16.5" customHeight="1">
      <c r="H9" s="58" t="s">
        <v>619</v>
      </c>
      <c r="I9" s="93" t="s">
        <v>622</v>
      </c>
      <c r="J9" s="115">
        <v>97.86</v>
      </c>
      <c r="K9" s="93" t="s">
        <v>623</v>
      </c>
      <c r="L9" s="58" t="s">
        <v>752</v>
      </c>
    </row>
    <row r="10" spans="2:12" ht="16.5" customHeight="1">
      <c r="B10" s="346" t="s">
        <v>683</v>
      </c>
      <c r="C10" s="346"/>
      <c r="D10" s="346"/>
      <c r="E10" s="346"/>
      <c r="H10" s="58" t="s">
        <v>619</v>
      </c>
      <c r="I10" s="93" t="s">
        <v>624</v>
      </c>
      <c r="J10" s="115">
        <v>95.71</v>
      </c>
      <c r="K10" s="93" t="s">
        <v>623</v>
      </c>
      <c r="L10" s="58" t="s">
        <v>752</v>
      </c>
    </row>
    <row r="11" spans="2:12" ht="16.5" customHeight="1">
      <c r="B11" s="129" t="s">
        <v>714</v>
      </c>
      <c r="C11" s="150" t="s">
        <v>715</v>
      </c>
      <c r="D11" s="151" t="s">
        <v>475</v>
      </c>
      <c r="E11" s="150" t="s">
        <v>682</v>
      </c>
      <c r="H11" s="58" t="s">
        <v>625</v>
      </c>
      <c r="I11" s="93" t="s">
        <v>626</v>
      </c>
      <c r="J11" s="115">
        <v>24.17</v>
      </c>
      <c r="K11" s="93" t="s">
        <v>396</v>
      </c>
      <c r="L11" s="58" t="s">
        <v>752</v>
      </c>
    </row>
    <row r="12" spans="2:12" ht="16.5" customHeight="1">
      <c r="B12" s="262" t="s">
        <v>477</v>
      </c>
      <c r="C12" s="168">
        <f>IF(ISBLANK($B12),"",VLOOKUP($B12,$I$3:$K$53,2,FALSE))</f>
        <v>7.02</v>
      </c>
      <c r="D12" s="32" t="str">
        <f>IF(ISBLANK($B12),"",VLOOKUP($B12,$I$3:$K$53,3,FALSE))</f>
        <v>per acre</v>
      </c>
      <c r="E12" s="262">
        <v>2</v>
      </c>
      <c r="H12" s="58" t="s">
        <v>625</v>
      </c>
      <c r="I12" s="93" t="s">
        <v>627</v>
      </c>
      <c r="J12" s="115">
        <v>28.5</v>
      </c>
      <c r="K12" s="93" t="s">
        <v>396</v>
      </c>
      <c r="L12" s="58" t="s">
        <v>752</v>
      </c>
    </row>
    <row r="13" spans="2:12" ht="16.5" customHeight="1">
      <c r="B13" s="262" t="s">
        <v>732</v>
      </c>
      <c r="C13" s="168">
        <f>IF(ISBLANK($B13),"",VLOOKUP($B13,$I$3:$K$53,2,FALSE))</f>
        <v>6.5</v>
      </c>
      <c r="D13" s="32" t="str">
        <f>IF(ISBLANK($B13),"",VLOOKUP($B13,$I$3:$K$53,3,FALSE))</f>
        <v>per bale</v>
      </c>
      <c r="E13" s="262"/>
      <c r="H13" s="58" t="s">
        <v>625</v>
      </c>
      <c r="I13" s="93" t="s">
        <v>628</v>
      </c>
      <c r="J13" s="115">
        <v>28.5</v>
      </c>
      <c r="K13" s="93" t="s">
        <v>396</v>
      </c>
      <c r="L13" s="58" t="s">
        <v>752</v>
      </c>
    </row>
    <row r="14" spans="2:12" ht="16.5" customHeight="1">
      <c r="B14" s="263"/>
      <c r="C14" s="169" t="str">
        <f>IF(ISBLANK(B14),"",VLOOKUP(B14,$I$3:$K$53,2,FALSE))</f>
        <v/>
      </c>
      <c r="D14" s="170" t="str">
        <f>IF(ISBLANK($B14),"",VLOOKUP($B14,$I$3:$K$53,3,FALSE))</f>
        <v/>
      </c>
      <c r="E14" s="263"/>
      <c r="H14" s="58" t="s">
        <v>625</v>
      </c>
      <c r="I14" s="93" t="s">
        <v>629</v>
      </c>
      <c r="J14" s="115">
        <v>25.31</v>
      </c>
      <c r="K14" s="93" t="s">
        <v>396</v>
      </c>
      <c r="L14" s="58" t="s">
        <v>752</v>
      </c>
    </row>
    <row r="15" spans="2:12" ht="16.5" customHeight="1">
      <c r="H15" s="58" t="s">
        <v>625</v>
      </c>
      <c r="I15" s="93" t="s">
        <v>630</v>
      </c>
      <c r="J15" s="115">
        <v>26.04</v>
      </c>
      <c r="K15" s="93" t="s">
        <v>396</v>
      </c>
      <c r="L15" s="58" t="s">
        <v>752</v>
      </c>
    </row>
    <row r="16" spans="2:12" ht="16.5" customHeight="1">
      <c r="B16" s="346" t="s">
        <v>688</v>
      </c>
      <c r="C16" s="346"/>
      <c r="D16" s="346"/>
      <c r="E16" s="346"/>
      <c r="H16" s="58" t="s">
        <v>625</v>
      </c>
      <c r="I16" s="93" t="s">
        <v>631</v>
      </c>
      <c r="J16" s="115">
        <v>22.33</v>
      </c>
      <c r="K16" s="93" t="s">
        <v>396</v>
      </c>
      <c r="L16" s="58" t="s">
        <v>752</v>
      </c>
    </row>
    <row r="17" spans="2:12" ht="16.5" customHeight="1">
      <c r="B17" s="129" t="s">
        <v>714</v>
      </c>
      <c r="C17" s="150" t="s">
        <v>715</v>
      </c>
      <c r="D17" s="151" t="s">
        <v>475</v>
      </c>
      <c r="E17" s="150" t="s">
        <v>682</v>
      </c>
      <c r="H17" s="58" t="s">
        <v>625</v>
      </c>
      <c r="I17" s="93" t="s">
        <v>632</v>
      </c>
      <c r="J17" s="115">
        <v>24.77</v>
      </c>
      <c r="K17" s="93" t="s">
        <v>396</v>
      </c>
      <c r="L17" s="58" t="s">
        <v>752</v>
      </c>
    </row>
    <row r="18" spans="2:12" ht="16.5" customHeight="1">
      <c r="B18" s="262" t="s">
        <v>477</v>
      </c>
      <c r="C18" s="168">
        <f>IF(ISBLANK($B18),"",VLOOKUP($B18,$I$3:$K$53,2,FALSE))</f>
        <v>7.02</v>
      </c>
      <c r="D18" s="32" t="str">
        <f>IF(ISBLANK($B18),"",VLOOKUP($B18,$I$3:$K$53,3,FALSE))</f>
        <v>per acre</v>
      </c>
      <c r="E18" s="262">
        <v>2</v>
      </c>
      <c r="H18" s="58" t="s">
        <v>625</v>
      </c>
      <c r="I18" s="93" t="s">
        <v>633</v>
      </c>
      <c r="J18" s="115">
        <v>24.81</v>
      </c>
      <c r="K18" s="93" t="s">
        <v>396</v>
      </c>
      <c r="L18" s="58" t="s">
        <v>752</v>
      </c>
    </row>
    <row r="19" spans="2:12" ht="16.5" customHeight="1">
      <c r="B19" s="262" t="s">
        <v>759</v>
      </c>
      <c r="C19" s="168">
        <f>IF(ISBLANK($B19),"",VLOOKUP($B19,$I$3:$K$53,2,FALSE))</f>
        <v>0.9</v>
      </c>
      <c r="D19" s="32" t="str">
        <f>IF(ISBLANK($B19),"",VLOOKUP($B19,$I$3:$K$53,3,FALSE))</f>
        <v>per bale</v>
      </c>
      <c r="E19" s="262"/>
      <c r="H19" s="58" t="s">
        <v>625</v>
      </c>
      <c r="I19" s="93" t="s">
        <v>634</v>
      </c>
      <c r="J19" s="115">
        <v>29.07</v>
      </c>
      <c r="K19" s="93" t="s">
        <v>396</v>
      </c>
      <c r="L19" s="58" t="s">
        <v>752</v>
      </c>
    </row>
    <row r="20" spans="2:12" ht="16.5" customHeight="1">
      <c r="B20" s="263"/>
      <c r="C20" s="171" t="str">
        <f>IF(ISBLANK(B20),"",VLOOKUP(B20,$I$3:$K$53,2,FALSE))</f>
        <v/>
      </c>
      <c r="D20" s="170" t="str">
        <f>IF(ISBLANK($B20),"",VLOOKUP($B20,$I$3:$K$53,3,FALSE))</f>
        <v/>
      </c>
      <c r="E20" s="263"/>
      <c r="H20" s="58" t="s">
        <v>625</v>
      </c>
      <c r="I20" s="93" t="s">
        <v>635</v>
      </c>
      <c r="J20" s="115">
        <v>27.89</v>
      </c>
      <c r="K20" s="93" t="s">
        <v>396</v>
      </c>
      <c r="L20" s="58" t="s">
        <v>752</v>
      </c>
    </row>
    <row r="21" spans="2:12" ht="16.5" customHeight="1">
      <c r="H21" s="58" t="s">
        <v>625</v>
      </c>
      <c r="I21" s="93" t="s">
        <v>636</v>
      </c>
      <c r="J21" s="115">
        <v>25.72</v>
      </c>
      <c r="K21" s="93" t="s">
        <v>396</v>
      </c>
      <c r="L21" s="58" t="s">
        <v>752</v>
      </c>
    </row>
    <row r="22" spans="2:12" ht="16.5" customHeight="1">
      <c r="B22" s="346" t="s">
        <v>7</v>
      </c>
      <c r="C22" s="346"/>
      <c r="D22" s="346"/>
      <c r="E22" s="346"/>
      <c r="H22" s="58" t="s">
        <v>625</v>
      </c>
      <c r="I22" s="93" t="s">
        <v>637</v>
      </c>
      <c r="J22" s="115">
        <v>21</v>
      </c>
      <c r="K22" s="93" t="s">
        <v>396</v>
      </c>
      <c r="L22" s="58" t="s">
        <v>752</v>
      </c>
    </row>
    <row r="23" spans="2:12" ht="16.5" customHeight="1">
      <c r="B23" s="129" t="s">
        <v>714</v>
      </c>
      <c r="C23" s="150" t="s">
        <v>715</v>
      </c>
      <c r="D23" s="151" t="s">
        <v>475</v>
      </c>
      <c r="E23" s="150" t="s">
        <v>682</v>
      </c>
      <c r="H23" s="58" t="s">
        <v>638</v>
      </c>
      <c r="I23" s="93" t="s">
        <v>477</v>
      </c>
      <c r="J23" s="115">
        <v>7.02</v>
      </c>
      <c r="K23" s="93" t="s">
        <v>396</v>
      </c>
      <c r="L23" s="58" t="s">
        <v>752</v>
      </c>
    </row>
    <row r="24" spans="2:12" ht="16.5" customHeight="1">
      <c r="B24" s="262" t="s">
        <v>477</v>
      </c>
      <c r="C24" s="168">
        <f>IF(ISBLANK($B24),"",VLOOKUP($B24,$I$3:$K$53,2,FALSE))</f>
        <v>7.02</v>
      </c>
      <c r="D24" s="32" t="str">
        <f>IF(ISBLANK($B24),"",VLOOKUP($B24,$I$3:$K$53,3,FALSE))</f>
        <v>per acre</v>
      </c>
      <c r="E24" s="262">
        <v>1</v>
      </c>
      <c r="H24" s="58" t="s">
        <v>638</v>
      </c>
      <c r="I24" s="93" t="s">
        <v>639</v>
      </c>
      <c r="J24" s="115">
        <v>10.06</v>
      </c>
      <c r="K24" s="93" t="s">
        <v>396</v>
      </c>
      <c r="L24" s="58" t="s">
        <v>752</v>
      </c>
    </row>
    <row r="25" spans="2:12" ht="16.5" customHeight="1">
      <c r="B25" s="262" t="s">
        <v>754</v>
      </c>
      <c r="C25" s="168">
        <f>IF(ISBLANK($B25),"",VLOOKUP($B25,$I$3:$K$53,2,FALSE))</f>
        <v>10</v>
      </c>
      <c r="D25" s="32" t="str">
        <f>IF(ISBLANK($B25),"",VLOOKUP($B25,$I$3:$K$53,3,FALSE))</f>
        <v>per ton</v>
      </c>
      <c r="E25" s="262"/>
      <c r="H25" s="58" t="s">
        <v>638</v>
      </c>
      <c r="I25" s="93" t="s">
        <v>640</v>
      </c>
      <c r="J25" s="115">
        <v>9.93</v>
      </c>
      <c r="K25" s="93" t="s">
        <v>396</v>
      </c>
      <c r="L25" s="58" t="s">
        <v>752</v>
      </c>
    </row>
    <row r="26" spans="2:12" ht="16.5" customHeight="1">
      <c r="B26" s="263"/>
      <c r="C26" s="171" t="str">
        <f>IF(ISBLANK(B26),"",VLOOKUP(B26,$I$3:$K$53,2,FALSE))</f>
        <v/>
      </c>
      <c r="D26" s="170" t="str">
        <f>IF(ISBLANK($B26),"",VLOOKUP($B26,$I$3:$K$53,3,FALSE))</f>
        <v/>
      </c>
      <c r="E26" s="263"/>
      <c r="H26" s="58" t="s">
        <v>638</v>
      </c>
      <c r="I26" s="93" t="s">
        <v>641</v>
      </c>
      <c r="J26" s="115">
        <v>7.25</v>
      </c>
      <c r="K26" s="93" t="s">
        <v>396</v>
      </c>
      <c r="L26" s="58" t="s">
        <v>752</v>
      </c>
    </row>
    <row r="27" spans="2:12" ht="16.5" customHeight="1">
      <c r="H27" s="58" t="s">
        <v>638</v>
      </c>
      <c r="I27" s="93" t="s">
        <v>642</v>
      </c>
      <c r="J27" s="115">
        <v>7.81</v>
      </c>
      <c r="K27" s="93" t="s">
        <v>396</v>
      </c>
      <c r="L27" s="58" t="s">
        <v>752</v>
      </c>
    </row>
    <row r="28" spans="2:12" ht="16.5" customHeight="1">
      <c r="B28" s="346" t="s">
        <v>692</v>
      </c>
      <c r="C28" s="346"/>
      <c r="D28" s="346"/>
      <c r="E28" s="346"/>
      <c r="H28" s="58" t="s">
        <v>638</v>
      </c>
      <c r="I28" s="93" t="s">
        <v>643</v>
      </c>
      <c r="J28" s="115">
        <v>7.84</v>
      </c>
      <c r="K28" s="93" t="s">
        <v>396</v>
      </c>
      <c r="L28" s="58" t="s">
        <v>752</v>
      </c>
    </row>
    <row r="29" spans="2:12" ht="16.5" customHeight="1">
      <c r="B29" s="129" t="s">
        <v>714</v>
      </c>
      <c r="C29" s="150" t="s">
        <v>715</v>
      </c>
      <c r="D29" s="151" t="s">
        <v>475</v>
      </c>
      <c r="E29" s="150" t="s">
        <v>682</v>
      </c>
      <c r="H29" s="58" t="s">
        <v>638</v>
      </c>
      <c r="I29" s="93" t="s">
        <v>644</v>
      </c>
      <c r="J29" s="115">
        <v>7.9</v>
      </c>
      <c r="K29" s="93" t="s">
        <v>396</v>
      </c>
      <c r="L29" s="58" t="s">
        <v>752</v>
      </c>
    </row>
    <row r="30" spans="2:12" ht="16.5" customHeight="1">
      <c r="B30" s="262" t="s">
        <v>641</v>
      </c>
      <c r="C30" s="168">
        <f>IF(ISBLANK($B30),"",VLOOKUP($B30,$I$3:$K$53,2,FALSE))</f>
        <v>7.25</v>
      </c>
      <c r="D30" s="32" t="str">
        <f>IF(ISBLANK($B30),"",VLOOKUP($B30,$I$3:$K$53,3,FALSE))</f>
        <v>per acre</v>
      </c>
      <c r="E30" s="262">
        <v>1</v>
      </c>
      <c r="H30" s="58" t="s">
        <v>638</v>
      </c>
      <c r="I30" s="93" t="s">
        <v>645</v>
      </c>
      <c r="J30" s="115">
        <v>18.53</v>
      </c>
      <c r="K30" s="93" t="s">
        <v>396</v>
      </c>
      <c r="L30" s="58" t="s">
        <v>752</v>
      </c>
    </row>
    <row r="31" spans="2:12" ht="16.5" customHeight="1">
      <c r="B31" s="262" t="s">
        <v>651</v>
      </c>
      <c r="C31" s="168">
        <f>IF(ISBLANK($B31),"",VLOOKUP($B31,$I$3:$K$53,2,FALSE))</f>
        <v>6.75</v>
      </c>
      <c r="D31" s="32" t="str">
        <f>IF(ISBLANK($B31),"",VLOOKUP($B31,$I$3:$K$53,3,FALSE))</f>
        <v>per acre</v>
      </c>
      <c r="E31" s="262">
        <v>1</v>
      </c>
      <c r="H31" s="58" t="s">
        <v>638</v>
      </c>
      <c r="I31" s="93" t="s">
        <v>646</v>
      </c>
      <c r="J31" s="115">
        <v>27.5</v>
      </c>
      <c r="K31" s="93" t="s">
        <v>647</v>
      </c>
      <c r="L31" s="58" t="s">
        <v>752</v>
      </c>
    </row>
    <row r="32" spans="2:12" ht="16.5" customHeight="1">
      <c r="B32" s="263"/>
      <c r="C32" s="171" t="str">
        <f>IF(ISBLANK(B32),"",VLOOKUP(B32,$I$3:$K$53,2,FALSE))</f>
        <v/>
      </c>
      <c r="D32" s="170" t="str">
        <f>IF(ISBLANK($B32),"",VLOOKUP($B32,$I$3:$K$53,3,FALSE))</f>
        <v/>
      </c>
      <c r="E32" s="263"/>
      <c r="H32" s="58" t="s">
        <v>638</v>
      </c>
      <c r="I32" s="93" t="s">
        <v>648</v>
      </c>
      <c r="J32" s="115">
        <v>8.44</v>
      </c>
      <c r="K32" s="93" t="s">
        <v>396</v>
      </c>
      <c r="L32" s="58" t="s">
        <v>752</v>
      </c>
    </row>
    <row r="33" spans="2:12" ht="16.5" customHeight="1">
      <c r="H33" s="58" t="s">
        <v>638</v>
      </c>
      <c r="I33" s="93" t="s">
        <v>649</v>
      </c>
      <c r="J33" s="115">
        <v>7.71</v>
      </c>
      <c r="K33" s="93" t="s">
        <v>396</v>
      </c>
      <c r="L33" s="58" t="s">
        <v>752</v>
      </c>
    </row>
    <row r="34" spans="2:12" ht="16.5" customHeight="1">
      <c r="B34" s="346" t="s">
        <v>9</v>
      </c>
      <c r="C34" s="346"/>
      <c r="D34" s="346"/>
      <c r="E34" s="346"/>
      <c r="H34" s="58" t="s">
        <v>638</v>
      </c>
      <c r="I34" s="93" t="s">
        <v>650</v>
      </c>
      <c r="J34" s="115">
        <v>7.84</v>
      </c>
      <c r="K34" s="93" t="s">
        <v>396</v>
      </c>
      <c r="L34" s="58" t="s">
        <v>752</v>
      </c>
    </row>
    <row r="35" spans="2:12" ht="16.5" customHeight="1">
      <c r="B35" s="129" t="s">
        <v>714</v>
      </c>
      <c r="C35" s="150" t="s">
        <v>715</v>
      </c>
      <c r="D35" s="151" t="s">
        <v>475</v>
      </c>
      <c r="E35" s="150" t="s">
        <v>682</v>
      </c>
      <c r="H35" s="58" t="s">
        <v>638</v>
      </c>
      <c r="I35" s="93" t="s">
        <v>651</v>
      </c>
      <c r="J35" s="115">
        <v>6.75</v>
      </c>
      <c r="K35" s="93" t="s">
        <v>396</v>
      </c>
      <c r="L35" s="58" t="s">
        <v>752</v>
      </c>
    </row>
    <row r="36" spans="2:12" ht="16.5" customHeight="1">
      <c r="B36" s="262" t="s">
        <v>641</v>
      </c>
      <c r="C36" s="168">
        <f>IF(ISBLANK($B36),"",VLOOKUP($B36,$I$3:$K$53,2,FALSE))</f>
        <v>7.25</v>
      </c>
      <c r="D36" s="32" t="str">
        <f>IF(ISBLANK($B36),"",VLOOKUP($B36,$I$3:$K$53,3,FALSE))</f>
        <v>per acre</v>
      </c>
      <c r="E36" s="262">
        <v>1</v>
      </c>
      <c r="H36" s="58" t="s">
        <v>652</v>
      </c>
      <c r="I36" s="93" t="s">
        <v>653</v>
      </c>
      <c r="J36" s="115">
        <v>43.29</v>
      </c>
      <c r="K36" s="93" t="s">
        <v>396</v>
      </c>
      <c r="L36" s="58" t="s">
        <v>752</v>
      </c>
    </row>
    <row r="37" spans="2:12" ht="16.5" customHeight="1">
      <c r="B37" s="262" t="s">
        <v>732</v>
      </c>
      <c r="C37" s="168">
        <f>IF(ISBLANK($B37),"",VLOOKUP($B37,$I$3:$K$53,2,FALSE))</f>
        <v>6.5</v>
      </c>
      <c r="D37" s="32" t="str">
        <f>IF(ISBLANK($B37),"",VLOOKUP($B37,$I$3:$K$53,3,FALSE))</f>
        <v>per bale</v>
      </c>
      <c r="E37" s="262"/>
      <c r="H37" s="58" t="s">
        <v>652</v>
      </c>
      <c r="I37" s="93" t="s">
        <v>654</v>
      </c>
      <c r="J37" s="115">
        <v>39.42</v>
      </c>
      <c r="K37" s="93" t="s">
        <v>396</v>
      </c>
      <c r="L37" s="58" t="s">
        <v>752</v>
      </c>
    </row>
    <row r="38" spans="2:12" ht="16.5" customHeight="1">
      <c r="B38" s="263"/>
      <c r="C38" s="169" t="str">
        <f>IF(ISBLANK(B38),"",VLOOKUP(B38,$I$3:$K$53,2,FALSE))</f>
        <v/>
      </c>
      <c r="D38" s="170" t="str">
        <f>IF(ISBLANK($B38),"",VLOOKUP($B38,$I$3:$K$53,3,FALSE))</f>
        <v/>
      </c>
      <c r="E38" s="263"/>
      <c r="H38" s="58" t="s">
        <v>652</v>
      </c>
      <c r="I38" s="93" t="s">
        <v>655</v>
      </c>
      <c r="J38" s="115">
        <v>41.13</v>
      </c>
      <c r="K38" s="93" t="s">
        <v>396</v>
      </c>
      <c r="L38" s="58" t="s">
        <v>752</v>
      </c>
    </row>
    <row r="39" spans="2:12" ht="16.5" customHeight="1">
      <c r="H39" s="58" t="s">
        <v>652</v>
      </c>
      <c r="I39" s="93" t="s">
        <v>721</v>
      </c>
      <c r="J39" s="115">
        <v>32.5</v>
      </c>
      <c r="K39" s="93" t="s">
        <v>396</v>
      </c>
      <c r="L39" s="58" t="s">
        <v>752</v>
      </c>
    </row>
    <row r="40" spans="2:12" ht="16.5" customHeight="1">
      <c r="B40" s="346" t="s">
        <v>713</v>
      </c>
      <c r="C40" s="346"/>
      <c r="D40" s="346"/>
      <c r="E40" s="346"/>
      <c r="H40" s="58" t="s">
        <v>652</v>
      </c>
      <c r="I40" s="93" t="s">
        <v>656</v>
      </c>
      <c r="J40" s="115">
        <v>9.8000000000000007</v>
      </c>
      <c r="K40" s="93" t="s">
        <v>396</v>
      </c>
      <c r="L40" s="58" t="s">
        <v>752</v>
      </c>
    </row>
    <row r="41" spans="2:12" ht="16.5" customHeight="1">
      <c r="B41" s="129" t="s">
        <v>714</v>
      </c>
      <c r="C41" s="150" t="s">
        <v>715</v>
      </c>
      <c r="D41" s="151" t="s">
        <v>475</v>
      </c>
      <c r="E41" s="150" t="s">
        <v>682</v>
      </c>
      <c r="H41" s="58" t="s">
        <v>652</v>
      </c>
      <c r="I41" s="93" t="s">
        <v>731</v>
      </c>
      <c r="J41" s="115">
        <v>0.16</v>
      </c>
      <c r="K41" s="93" t="s">
        <v>657</v>
      </c>
      <c r="L41" s="58" t="s">
        <v>752</v>
      </c>
    </row>
    <row r="42" spans="2:12" ht="16.5" customHeight="1">
      <c r="B42" s="262" t="s">
        <v>641</v>
      </c>
      <c r="C42" s="168">
        <f>IF(ISBLANK($B42),"",VLOOKUP($B42,$I$3:$K$53,2,FALSE))</f>
        <v>7.25</v>
      </c>
      <c r="D42" s="32" t="str">
        <f>IF(ISBLANK($B42),"",VLOOKUP($B42,$I$3:$K$53,3,FALSE))</f>
        <v>per acre</v>
      </c>
      <c r="E42" s="262">
        <v>1</v>
      </c>
      <c r="H42" s="58" t="s">
        <v>652</v>
      </c>
      <c r="I42" s="93" t="s">
        <v>730</v>
      </c>
      <c r="J42" s="115">
        <v>0.28999999999999998</v>
      </c>
      <c r="K42" s="93" t="s">
        <v>657</v>
      </c>
      <c r="L42" s="58" t="s">
        <v>752</v>
      </c>
    </row>
    <row r="43" spans="2:12" ht="16.5" customHeight="1">
      <c r="B43" s="262" t="s">
        <v>721</v>
      </c>
      <c r="C43" s="168">
        <f>IF(ISBLANK($B43),"",VLOOKUP($B43,$I$3:$K$53,2,FALSE))</f>
        <v>32.5</v>
      </c>
      <c r="D43" s="32" t="str">
        <f>IF(ISBLANK($B43),"",VLOOKUP($B43,$I$3:$K$53,3,FALSE))</f>
        <v>per acre</v>
      </c>
      <c r="E43" s="262">
        <v>1</v>
      </c>
      <c r="H43" s="58" t="s">
        <v>652</v>
      </c>
      <c r="I43" s="93" t="s">
        <v>730</v>
      </c>
      <c r="J43" s="115">
        <v>4.07</v>
      </c>
      <c r="K43" s="93" t="s">
        <v>658</v>
      </c>
      <c r="L43" s="58" t="s">
        <v>752</v>
      </c>
    </row>
    <row r="44" spans="2:12" ht="16.5" customHeight="1">
      <c r="B44" s="262" t="s">
        <v>730</v>
      </c>
      <c r="C44" s="152">
        <v>0.04</v>
      </c>
      <c r="D44" s="58" t="s">
        <v>729</v>
      </c>
      <c r="E44" s="262"/>
      <c r="H44" s="58" t="s">
        <v>652</v>
      </c>
      <c r="I44" s="93" t="s">
        <v>659</v>
      </c>
      <c r="J44" s="115">
        <v>19</v>
      </c>
      <c r="K44" s="93" t="s">
        <v>396</v>
      </c>
      <c r="L44" s="58" t="s">
        <v>752</v>
      </c>
    </row>
    <row r="45" spans="2:12" ht="16.5" customHeight="1">
      <c r="B45" s="263" t="s">
        <v>732</v>
      </c>
      <c r="C45" s="169">
        <f>IF(ISBLANK($B45),"",VLOOKUP($B45,$I$3:$K$53,2,FALSE))</f>
        <v>6.5</v>
      </c>
      <c r="D45" s="170" t="str">
        <f>IF(ISBLANK($B45),"",VLOOKUP($B45,$I$3:$K$53,3,FALSE))</f>
        <v>per bale</v>
      </c>
      <c r="E45" s="263"/>
      <c r="H45" s="58" t="s">
        <v>652</v>
      </c>
      <c r="I45" s="93" t="s">
        <v>660</v>
      </c>
      <c r="J45" s="115">
        <v>9.25</v>
      </c>
      <c r="K45" s="93" t="s">
        <v>396</v>
      </c>
      <c r="L45" s="58" t="s">
        <v>752</v>
      </c>
    </row>
    <row r="46" spans="2:12" ht="16.5" customHeight="1">
      <c r="H46" s="58" t="s">
        <v>652</v>
      </c>
      <c r="I46" s="93" t="s">
        <v>661</v>
      </c>
      <c r="J46" s="115">
        <v>17.440000000000001</v>
      </c>
      <c r="K46" s="93" t="s">
        <v>662</v>
      </c>
      <c r="L46" s="58" t="s">
        <v>752</v>
      </c>
    </row>
    <row r="47" spans="2:12" ht="16.5" hidden="1" customHeight="1">
      <c r="H47" s="58" t="s">
        <v>652</v>
      </c>
      <c r="I47" s="93" t="s">
        <v>663</v>
      </c>
      <c r="J47" s="115">
        <v>29.86</v>
      </c>
      <c r="K47" s="93" t="s">
        <v>662</v>
      </c>
      <c r="L47" s="58" t="s">
        <v>752</v>
      </c>
    </row>
    <row r="48" spans="2:12" ht="16.5" hidden="1" customHeight="1">
      <c r="H48" s="58" t="s">
        <v>652</v>
      </c>
      <c r="I48" s="93" t="s">
        <v>664</v>
      </c>
      <c r="J48" s="115">
        <v>10</v>
      </c>
      <c r="K48" s="93" t="s">
        <v>662</v>
      </c>
      <c r="L48" s="58" t="s">
        <v>752</v>
      </c>
    </row>
    <row r="49" spans="8:12" ht="16.5" hidden="1" customHeight="1">
      <c r="H49" s="58" t="s">
        <v>652</v>
      </c>
      <c r="I49" s="93" t="s">
        <v>732</v>
      </c>
      <c r="J49" s="115">
        <v>6.5</v>
      </c>
      <c r="K49" s="93" t="s">
        <v>662</v>
      </c>
      <c r="L49" s="58" t="s">
        <v>752</v>
      </c>
    </row>
    <row r="50" spans="8:12" ht="16.5" hidden="1" customHeight="1">
      <c r="H50" s="58" t="s">
        <v>652</v>
      </c>
      <c r="I50" s="93" t="s">
        <v>758</v>
      </c>
      <c r="J50" s="115">
        <v>1.5</v>
      </c>
      <c r="K50" s="93" t="s">
        <v>662</v>
      </c>
      <c r="L50" s="58" t="s">
        <v>760</v>
      </c>
    </row>
    <row r="51" spans="8:12" ht="16.5" hidden="1" customHeight="1">
      <c r="H51" s="58" t="s">
        <v>652</v>
      </c>
      <c r="I51" s="93" t="s">
        <v>759</v>
      </c>
      <c r="J51" s="115">
        <v>0.9</v>
      </c>
      <c r="K51" s="93" t="s">
        <v>662</v>
      </c>
      <c r="L51" s="58" t="s">
        <v>761</v>
      </c>
    </row>
    <row r="52" spans="8:12" ht="16.5" hidden="1" customHeight="1">
      <c r="H52" s="58" t="s">
        <v>652</v>
      </c>
      <c r="I52" s="93" t="s">
        <v>754</v>
      </c>
      <c r="J52" s="115">
        <v>10</v>
      </c>
      <c r="K52" s="93" t="s">
        <v>647</v>
      </c>
      <c r="L52" s="58" t="s">
        <v>753</v>
      </c>
    </row>
    <row r="53" spans="8:12" ht="16.5" hidden="1" customHeight="1">
      <c r="I53" s="59" t="s">
        <v>478</v>
      </c>
      <c r="J53" s="116"/>
      <c r="K53" s="59" t="s">
        <v>396</v>
      </c>
    </row>
    <row r="58" spans="8:12" ht="15" hidden="1" customHeight="1"/>
    <row r="59" spans="8:12" ht="15" hidden="1" customHeight="1"/>
    <row r="60" spans="8:12" ht="15" hidden="1" customHeight="1"/>
    <row r="61" spans="8:12" ht="15" hidden="1" customHeight="1"/>
    <row r="62" spans="8:12" ht="15" hidden="1" customHeight="1"/>
  </sheetData>
  <sheetProtection selectLockedCells="1"/>
  <protectedRanges>
    <protectedRange sqref="B6:B9 B18:B21 B24:B27 B30:B33 B36:B39 E6:E9 B12:E15 E18:E21 E24:E27 E30:E33 E36:E39 B42:B45 E42:E45" name="Grey edit cells"/>
  </protectedRanges>
  <mergeCells count="7">
    <mergeCell ref="B34:E34"/>
    <mergeCell ref="B40:E40"/>
    <mergeCell ref="B4:E4"/>
    <mergeCell ref="B10:E10"/>
    <mergeCell ref="B16:E16"/>
    <mergeCell ref="B22:E22"/>
    <mergeCell ref="B28:E28"/>
  </mergeCells>
  <phoneticPr fontId="15" type="noConversion"/>
  <dataValidations count="1">
    <dataValidation type="list" allowBlank="1" showInputMessage="1" showErrorMessage="1" sqref="B42:B45 B36:B38 B6:B8 B12:B14 B24:B26 B18:B20 B30:B32" xr:uid="{337CEF6C-788D-4CB7-BCE3-15847EC0603B}">
      <formula1>$I$4:$I$53</formula1>
    </dataValidation>
  </dataValidations>
  <pageMargins left="0.7" right="0.7" top="0.75" bottom="0.75" header="0.3" footer="0.3"/>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995914E1A9804181E196FA66AF5914" ma:contentTypeVersion="21" ma:contentTypeDescription="Create a new document." ma:contentTypeScope="" ma:versionID="d40ddeb8c9f1a288ffe334693a6f69ae">
  <xsd:schema xmlns:xsd="http://www.w3.org/2001/XMLSchema" xmlns:xs="http://www.w3.org/2001/XMLSchema" xmlns:p="http://schemas.microsoft.com/office/2006/metadata/properties" xmlns:ns2="9f608c11-4ccd-421c-a88d-29e29a7a365f" xmlns:ns3="7bd0c97a-79aa-4cc6-bd7d-1cd468b1e455" targetNamespace="http://schemas.microsoft.com/office/2006/metadata/properties" ma:root="true" ma:fieldsID="3b654d10c8172c95283ce976847cab81" ns2:_="" ns3:_="">
    <xsd:import namespace="9f608c11-4ccd-421c-a88d-29e29a7a365f"/>
    <xsd:import namespace="7bd0c97a-79aa-4cc6-bd7d-1cd468b1e4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ast_x0020_update" minOccurs="0"/>
                <xsd:element ref="ns2:MediaServiceLocation" minOccurs="0"/>
                <xsd:element ref="ns2:Dat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08c11-4ccd-421c-a88d-29e29a7a36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ast_x0020_update" ma:index="19" nillable="true" ma:displayName="last update" ma:format="DateOnly" ma:internalName="last_x0020_update">
      <xsd:simpleType>
        <xsd:restriction base="dms:DateTime"/>
      </xsd:simpleType>
    </xsd:element>
    <xsd:element name="MediaServiceLocation" ma:index="20" nillable="true" ma:displayName="Location" ma:internalName="MediaServiceLocation" ma:readOnly="true">
      <xsd:simpleType>
        <xsd:restriction base="dms:Text"/>
      </xsd:simpleType>
    </xsd:element>
    <xsd:element name="Date" ma:index="21" nillable="true" ma:displayName="Date" ma:format="DateOnly" ma:internalName="Date">
      <xsd:simpleType>
        <xsd:restriction base="dms:DateTime"/>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d0c97a-79aa-4cc6-bd7d-1cd468b1e45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1755391-8c5a-49fe-93a6-be9ca737bd28}" ma:internalName="TaxCatchAll" ma:showField="CatchAllData" ma:web="7bd0c97a-79aa-4cc6-bd7d-1cd468b1e4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9f608c11-4ccd-421c-a88d-29e29a7a365f" xsi:nil="true"/>
    <lcf76f155ced4ddcb4097134ff3c332f xmlns="9f608c11-4ccd-421c-a88d-29e29a7a365f">
      <Terms xmlns="http://schemas.microsoft.com/office/infopath/2007/PartnerControls"/>
    </lcf76f155ced4ddcb4097134ff3c332f>
    <TaxCatchAll xmlns="7bd0c97a-79aa-4cc6-bd7d-1cd468b1e455" xsi:nil="true"/>
    <last_x0020_update xmlns="9f608c11-4ccd-421c-a88d-29e29a7a365f" xsi:nil="true"/>
  </documentManagement>
</p:properties>
</file>

<file path=customXml/itemProps1.xml><?xml version="1.0" encoding="utf-8"?>
<ds:datastoreItem xmlns:ds="http://schemas.openxmlformats.org/officeDocument/2006/customXml" ds:itemID="{0C98FAFF-12FD-41F1-B3DF-832C4DFD1830}"/>
</file>

<file path=customXml/itemProps2.xml><?xml version="1.0" encoding="utf-8"?>
<ds:datastoreItem xmlns:ds="http://schemas.openxmlformats.org/officeDocument/2006/customXml" ds:itemID="{80902F2D-D431-4F12-A334-A137A636C192}"/>
</file>

<file path=customXml/itemProps3.xml><?xml version="1.0" encoding="utf-8"?>
<ds:datastoreItem xmlns:ds="http://schemas.openxmlformats.org/officeDocument/2006/customXml" ds:itemID="{CA392D25-6639-4D29-8962-0C13C2A928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Introduction</vt:lpstr>
      <vt:lpstr>Inputs</vt:lpstr>
      <vt:lpstr>Alfalfa Establishment</vt:lpstr>
      <vt:lpstr>Alfalfa Small Squares</vt:lpstr>
      <vt:lpstr>Alfalfa Baleage</vt:lpstr>
      <vt:lpstr>Corn Silage</vt:lpstr>
      <vt:lpstr>Pasture Establishment</vt:lpstr>
      <vt:lpstr>Mixed Hay</vt:lpstr>
      <vt:lpstr>Fescue Seed+Forage</vt:lpstr>
      <vt:lpstr>Equipment</vt:lpstr>
      <vt:lpstr>Machinery Input Tables</vt:lpstr>
      <vt:lpstr>Custom Hire</vt:lpstr>
      <vt:lpstr>CustomActivities</vt:lpstr>
      <vt:lpstr>CustomImps</vt:lpstr>
      <vt:lpstr>'Alfalfa Baleage'!Print_Area</vt:lpstr>
      <vt:lpstr>'Alfalfa Establishment'!Print_Area</vt:lpstr>
      <vt:lpstr>'Alfalfa Small Squares'!Print_Area</vt:lpstr>
      <vt:lpstr>'Corn Silage'!Print_Area</vt:lpstr>
      <vt:lpstr>'Fescue Seed+Forage'!Print_Area</vt:lpstr>
      <vt:lpstr>'Mixed Hay'!Print_Area</vt:lpstr>
      <vt:lpstr>'Pasture Establishment'!Print_Area</vt:lpstr>
      <vt:lpstr>ww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Raymond E. Massey</dc:creator>
  <cp:keywords/>
  <dc:description/>
  <cp:lastModifiedBy>Milhollin, Ryan</cp:lastModifiedBy>
  <cp:revision/>
  <cp:lastPrinted>2024-09-19T16:34:12Z</cp:lastPrinted>
  <dcterms:created xsi:type="dcterms:W3CDTF">2014-11-07T21:30:57Z</dcterms:created>
  <dcterms:modified xsi:type="dcterms:W3CDTF">2024-10-22T19:36:37Z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0x010100BE995914E1A9804181E196FA66AF5914</vt:lpwstr>
  </property>
</Properties>
</file>