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10110" windowHeight="9450" activeTab="0"/>
  </bookViews>
  <sheets>
    <sheet name="Sheet1" sheetId="1" r:id="rId1"/>
  </sheets>
  <definedNames>
    <definedName name="_xlnm._FilterDatabase" localSheetId="0" hidden="1">'Sheet1'!$A$2:$L$116</definedName>
    <definedName name="Exhibits" localSheetId="0">'Sheet1'!$A$2:$L$116</definedName>
    <definedName name="_xlnm.Print_Area" localSheetId="0">'Sheet1'!$A$1:$L$117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<sst xmlns="http://schemas.openxmlformats.org/spreadsheetml/2006/main" count="244" uniqueCount="137">
  <si>
    <t>County</t>
  </si>
  <si>
    <t># of
Demos</t>
  </si>
  <si>
    <t>Possible
Demos</t>
  </si>
  <si>
    <t>Demo %</t>
  </si>
  <si>
    <t># of Members</t>
  </si>
  <si>
    <t># of Exhibits</t>
  </si>
  <si>
    <t>Possible Exhibits</t>
  </si>
  <si>
    <t>Exhibit %</t>
  </si>
  <si>
    <t>Total %</t>
  </si>
  <si>
    <t>Demo Dollars</t>
  </si>
  <si>
    <t>Adair</t>
  </si>
  <si>
    <t>NE</t>
  </si>
  <si>
    <t>Andrew</t>
  </si>
  <si>
    <t>NW</t>
  </si>
  <si>
    <t>Atchison</t>
  </si>
  <si>
    <t>Audrain</t>
  </si>
  <si>
    <t>Barry</t>
  </si>
  <si>
    <t>SW</t>
  </si>
  <si>
    <t>Barton</t>
  </si>
  <si>
    <t>Bates</t>
  </si>
  <si>
    <t>WC</t>
  </si>
  <si>
    <t>Benton</t>
  </si>
  <si>
    <t>Bollinger</t>
  </si>
  <si>
    <t>SE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</si>
  <si>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</si>
  <si>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</si>
  <si>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</si>
  <si>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</si>
  <si>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</si>
  <si>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</si>
  <si>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</si>
  <si>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</si>
  <si>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</si>
  <si>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</si>
  <si>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</si>
  <si>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</si>
  <si>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</si>
  <si>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</si>
  <si>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</si>
  <si>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</si>
  <si>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</si>
  <si>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</si>
  <si>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</si>
  <si>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</si>
  <si>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</si>
  <si>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</si>
  <si>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</si>
  <si>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</si>
  <si>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</si>
  <si>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</si>
  <si>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</si>
  <si>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EC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</si>
  <si>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</si>
  <si>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</si>
  <si>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</si>
  <si>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</si>
  <si>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</si>
  <si>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</si>
  <si>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</si>
  <si>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</si>
  <si>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</si>
  <si>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</si>
  <si>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</si>
  <si>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</si>
  <si>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</si>
  <si>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</si>
  <si>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</si>
  <si>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</si>
  <si>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</si>
  <si>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</si>
  <si>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</si>
  <si>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</si>
  <si>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</si>
  <si>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</si>
  <si>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</si>
  <si>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</si>
  <si>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</si>
  <si>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</si>
  <si>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</si>
  <si>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</si>
  <si>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</si>
  <si>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</si>
  <si>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</si>
  <si>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</si>
  <si>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</si>
  <si>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</si>
  <si>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</si>
  <si>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</si>
  <si>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</si>
  <si>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</si>
  <si>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</si>
  <si>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</si>
  <si>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</si>
  <si>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</si>
  <si>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</si>
  <si>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</si>
  <si>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</si>
  <si>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</si>
  <si>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</si>
  <si>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</si>
  <si>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</si>
  <si>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</si>
  <si>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</si>
  <si>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</si>
  <si>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</si>
  <si>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</si>
  <si>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</si>
  <si>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</si>
  <si>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</si>
  <si>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</si>
  <si>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</si>
  <si>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</si>
  <si>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</si>
  <si>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</si>
  <si>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</si>
  <si>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</si>
  <si>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</si>
  <si>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Ste.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</si>
  <si>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</si>
  <si>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</si>
  <si>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</si>
  <si>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</si>
  <si>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</si>
  <si>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</si>
  <si>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</si>
  <si>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</si>
  <si>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</si>
  <si>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</si>
  <si>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</si>
  <si>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</si>
  <si>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TOTALS</t>
  </si>
  <si>
    <t>Total
Dollars
Pd</t>
  </si>
  <si>
    <t>REG</t>
  </si>
  <si>
    <t>UW</t>
  </si>
  <si>
    <t>UE</t>
  </si>
  <si>
    <t>St. Louis City</t>
  </si>
  <si>
    <t>2016 STATE FAIR BUILDING SWEEPSTAKES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</si>
</sst>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2" fontId="0" fillId="0" borderId="10" xfId="0" applyNumberFormat="1" applyFont="1" applyFill="1" applyBorder="1" applyAlignment="1" applyProtection="1">
      <alignment horizontal="right" vertical="top" wrapText="1"/>
      <protection locked="0"/>
    </xf>
    <xf numFmtId="1" fontId="0" fillId="0" borderId="10" xfId="0" applyNumberFormat="1" applyFont="1" applyFill="1" applyBorder="1" applyAlignment="1" applyProtection="1">
      <alignment horizontal="right" vertical="top" wrapText="1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0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2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0" fillId="33" borderId="10" xfId="0" applyNumberFormat="1" applyFont="1" applyFill="1" applyBorder="1" applyAlignment="1" applyProtection="1">
      <alignment horizontal="right" vertical="top" wrapText="1"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71" sqref="I71"/>
    </sheetView>
  </sheetViews>
  <sheetFormatPr defaultColWidth="8.00390625" defaultRowHeight="12.75"/>
  <cols>
    <col min="1" max="1" width="14.28125" style="8" bestFit="1" customWidth="1"/>
    <col min="2" max="2" width="8.28125" style="10" bestFit="1" customWidth="1"/>
    <col min="3" max="3" width="10.7109375" style="10" customWidth="1"/>
    <col min="4" max="4" width="9.140625" style="1" customWidth="1"/>
    <col min="5" max="5" width="11.8515625" style="10" customWidth="1"/>
    <col min="6" max="7" width="12.00390625" style="10" customWidth="1"/>
    <col min="8" max="8" width="10.7109375" style="9" customWidth="1"/>
    <col min="9" max="9" width="8.8515625" style="18" bestFit="1" customWidth="1"/>
    <col min="10" max="10" width="9.140625" style="2" customWidth="1"/>
    <col min="11" max="11" width="8.8515625" style="2" customWidth="1"/>
    <col min="12" max="12" width="5.00390625" style="1" bestFit="1" customWidth="1"/>
    <col min="13" max="16384" width="8.00390625" style="1" customWidth="1"/>
  </cols>
  <sheetData>
    <row r="1" spans="1:12" ht="24" customHeight="1">
      <c r="A1" s="24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63">
      <c r="A2" s="13" t="s">
        <v>0</v>
      </c>
      <c r="B2" s="11" t="s">
        <v>1</v>
      </c>
      <c r="C2" s="11" t="s">
        <v>2</v>
      </c>
      <c r="D2" s="14" t="s">
        <v>3</v>
      </c>
      <c r="E2" s="11" t="s">
        <v>4</v>
      </c>
      <c r="F2" s="11" t="s">
        <v>5</v>
      </c>
      <c r="G2" s="11" t="s">
        <v>6</v>
      </c>
      <c r="H2" s="15" t="s">
        <v>7</v>
      </c>
      <c r="I2" s="16" t="s">
        <v>8</v>
      </c>
      <c r="J2" s="3" t="s">
        <v>9</v>
      </c>
      <c r="K2" s="3" t="s">
        <v>131</v>
      </c>
      <c r="L2" s="20" t="s">
        <v>132</v>
      </c>
    </row>
    <row r="3" spans="1:12" ht="12.75">
      <c r="A3" s="4" t="s">
        <v>10</v>
      </c>
      <c r="B3" s="12">
        <v>4</v>
      </c>
      <c r="C3" s="6">
        <f aca="true" t="shared" si="0" ref="C3:C25">IF(E3&lt;39,E3,39)</f>
        <v>39</v>
      </c>
      <c r="D3" s="5">
        <f aca="true" t="shared" si="1" ref="D3:D19">(B3/C3)*100</f>
        <v>10.256410256410255</v>
      </c>
      <c r="E3" s="22">
        <v>88</v>
      </c>
      <c r="F3" s="12">
        <v>25</v>
      </c>
      <c r="G3" s="6">
        <f>IF(E3*2&lt;372,E3*2,372)</f>
        <v>176</v>
      </c>
      <c r="H3" s="5">
        <f aca="true" t="shared" si="2" ref="H3:H19">(F3/G3)*100</f>
        <v>14.204545454545455</v>
      </c>
      <c r="I3" s="17">
        <f aca="true" t="shared" si="3" ref="I3:I19">(D3+H3)</f>
        <v>24.46095571095571</v>
      </c>
      <c r="J3" s="7">
        <f aca="true" t="shared" si="4" ref="J3:J34">B3*10</f>
        <v>40</v>
      </c>
      <c r="K3" s="7">
        <f aca="true" t="shared" si="5" ref="K3:K34">J3</f>
        <v>40</v>
      </c>
      <c r="L3" s="19" t="s">
        <v>11</v>
      </c>
    </row>
    <row r="4" spans="1:12" ht="12.75">
      <c r="A4" s="4" t="s">
        <v>12</v>
      </c>
      <c r="B4" s="12">
        <v>1</v>
      </c>
      <c r="C4" s="6">
        <f t="shared" si="0"/>
        <v>39</v>
      </c>
      <c r="D4" s="5">
        <f t="shared" si="1"/>
        <v>2.564102564102564</v>
      </c>
      <c r="E4" s="22">
        <v>42</v>
      </c>
      <c r="F4" s="12">
        <v>23</v>
      </c>
      <c r="G4" s="6">
        <f aca="true" t="shared" si="6" ref="G4:G35">IF(E4*2&lt;372,E4*2,372)</f>
        <v>84</v>
      </c>
      <c r="H4" s="5">
        <f t="shared" si="2"/>
        <v>27.380952380952383</v>
      </c>
      <c r="I4" s="17">
        <f t="shared" si="3"/>
        <v>29.94505494505495</v>
      </c>
      <c r="J4" s="7">
        <f t="shared" si="4"/>
        <v>10</v>
      </c>
      <c r="K4" s="7">
        <f t="shared" si="5"/>
        <v>10</v>
      </c>
      <c r="L4" s="19" t="s">
        <v>13</v>
      </c>
    </row>
    <row r="5" spans="1:12" ht="12.75">
      <c r="A5" s="4" t="s">
        <v>14</v>
      </c>
      <c r="B5" s="12">
        <v>0</v>
      </c>
      <c r="C5" s="6">
        <f t="shared" si="0"/>
        <v>29</v>
      </c>
      <c r="D5" s="5">
        <f t="shared" si="1"/>
        <v>0</v>
      </c>
      <c r="E5" s="22">
        <v>29</v>
      </c>
      <c r="F5" s="12">
        <v>15</v>
      </c>
      <c r="G5" s="6">
        <f t="shared" si="6"/>
        <v>58</v>
      </c>
      <c r="H5" s="5">
        <f t="shared" si="2"/>
        <v>25.862068965517242</v>
      </c>
      <c r="I5" s="17">
        <f t="shared" si="3"/>
        <v>25.862068965517242</v>
      </c>
      <c r="J5" s="7">
        <f t="shared" si="4"/>
        <v>0</v>
      </c>
      <c r="K5" s="7">
        <f t="shared" si="5"/>
        <v>0</v>
      </c>
      <c r="L5" s="19" t="s">
        <v>13</v>
      </c>
    </row>
    <row r="6" spans="1:12" ht="12.75">
      <c r="A6" s="4" t="s">
        <v>15</v>
      </c>
      <c r="B6" s="12">
        <v>1</v>
      </c>
      <c r="C6" s="6">
        <f t="shared" si="0"/>
        <v>39</v>
      </c>
      <c r="D6" s="5">
        <f t="shared" si="1"/>
        <v>2.564102564102564</v>
      </c>
      <c r="E6" s="22">
        <v>106</v>
      </c>
      <c r="F6" s="12">
        <v>73</v>
      </c>
      <c r="G6" s="6">
        <f t="shared" si="6"/>
        <v>212</v>
      </c>
      <c r="H6" s="5">
        <f t="shared" si="2"/>
        <v>34.43396226415094</v>
      </c>
      <c r="I6" s="17">
        <f t="shared" si="3"/>
        <v>36.998064828253504</v>
      </c>
      <c r="J6" s="7">
        <f t="shared" si="4"/>
        <v>10</v>
      </c>
      <c r="K6" s="7">
        <f t="shared" si="5"/>
        <v>10</v>
      </c>
      <c r="L6" s="21" t="s">
        <v>11</v>
      </c>
    </row>
    <row r="7" spans="1:12" ht="12.75">
      <c r="A7" s="4" t="s">
        <v>16</v>
      </c>
      <c r="B7" s="12">
        <v>0</v>
      </c>
      <c r="C7" s="6">
        <f t="shared" si="0"/>
        <v>9</v>
      </c>
      <c r="D7" s="5">
        <f t="shared" si="1"/>
        <v>0</v>
      </c>
      <c r="E7" s="22">
        <v>9</v>
      </c>
      <c r="F7" s="12">
        <v>10</v>
      </c>
      <c r="G7" s="6">
        <f t="shared" si="6"/>
        <v>18</v>
      </c>
      <c r="H7" s="5">
        <f t="shared" si="2"/>
        <v>55.55555555555556</v>
      </c>
      <c r="I7" s="17">
        <f t="shared" si="3"/>
        <v>55.55555555555556</v>
      </c>
      <c r="J7" s="7">
        <f t="shared" si="4"/>
        <v>0</v>
      </c>
      <c r="K7" s="7">
        <f t="shared" si="5"/>
        <v>0</v>
      </c>
      <c r="L7" s="19" t="s">
        <v>17</v>
      </c>
    </row>
    <row r="8" spans="1:12" ht="12.75">
      <c r="A8" s="4" t="s">
        <v>18</v>
      </c>
      <c r="B8" s="12">
        <v>0</v>
      </c>
      <c r="C8" s="6">
        <f t="shared" si="0"/>
        <v>39</v>
      </c>
      <c r="D8" s="5">
        <f t="shared" si="1"/>
        <v>0</v>
      </c>
      <c r="E8" s="22">
        <v>47</v>
      </c>
      <c r="F8" s="12">
        <v>31</v>
      </c>
      <c r="G8" s="6">
        <f t="shared" si="6"/>
        <v>94</v>
      </c>
      <c r="H8" s="5">
        <f t="shared" si="2"/>
        <v>32.97872340425532</v>
      </c>
      <c r="I8" s="17">
        <f t="shared" si="3"/>
        <v>32.97872340425532</v>
      </c>
      <c r="J8" s="7">
        <f t="shared" si="4"/>
        <v>0</v>
      </c>
      <c r="K8" s="7">
        <f t="shared" si="5"/>
        <v>0</v>
      </c>
      <c r="L8" s="19" t="s">
        <v>17</v>
      </c>
    </row>
    <row r="9" spans="1:12" ht="12.75">
      <c r="A9" s="4" t="s">
        <v>19</v>
      </c>
      <c r="B9" s="12">
        <v>4</v>
      </c>
      <c r="C9" s="6">
        <f t="shared" si="0"/>
        <v>39</v>
      </c>
      <c r="D9" s="5">
        <f t="shared" si="1"/>
        <v>10.256410256410255</v>
      </c>
      <c r="E9" s="22">
        <v>116</v>
      </c>
      <c r="F9" s="12">
        <v>54</v>
      </c>
      <c r="G9" s="6">
        <f t="shared" si="6"/>
        <v>232</v>
      </c>
      <c r="H9" s="5">
        <f t="shared" si="2"/>
        <v>23.275862068965516</v>
      </c>
      <c r="I9" s="17">
        <f t="shared" si="3"/>
        <v>33.53227232537577</v>
      </c>
      <c r="J9" s="7">
        <f t="shared" si="4"/>
        <v>40</v>
      </c>
      <c r="K9" s="7">
        <f t="shared" si="5"/>
        <v>40</v>
      </c>
      <c r="L9" s="19" t="s">
        <v>20</v>
      </c>
    </row>
    <row r="10" spans="1:12" ht="12.75">
      <c r="A10" s="4" t="s">
        <v>21</v>
      </c>
      <c r="B10" s="12">
        <v>0</v>
      </c>
      <c r="C10" s="6">
        <f t="shared" si="0"/>
        <v>33</v>
      </c>
      <c r="D10" s="5">
        <f t="shared" si="1"/>
        <v>0</v>
      </c>
      <c r="E10" s="22">
        <v>33</v>
      </c>
      <c r="F10" s="12">
        <v>19</v>
      </c>
      <c r="G10" s="6">
        <f t="shared" si="6"/>
        <v>66</v>
      </c>
      <c r="H10" s="5">
        <f t="shared" si="2"/>
        <v>28.78787878787879</v>
      </c>
      <c r="I10" s="17">
        <f t="shared" si="3"/>
        <v>28.78787878787879</v>
      </c>
      <c r="J10" s="7">
        <f t="shared" si="4"/>
        <v>0</v>
      </c>
      <c r="K10" s="7">
        <f t="shared" si="5"/>
        <v>0</v>
      </c>
      <c r="L10" s="21" t="s">
        <v>20</v>
      </c>
    </row>
    <row r="11" spans="1:12" ht="12.75">
      <c r="A11" s="4" t="s">
        <v>22</v>
      </c>
      <c r="B11" s="12">
        <v>0</v>
      </c>
      <c r="C11" s="6">
        <f t="shared" si="0"/>
        <v>31</v>
      </c>
      <c r="D11" s="5">
        <f t="shared" si="1"/>
        <v>0</v>
      </c>
      <c r="E11" s="22">
        <v>31</v>
      </c>
      <c r="F11" s="12">
        <v>0</v>
      </c>
      <c r="G11" s="6">
        <f t="shared" si="6"/>
        <v>62</v>
      </c>
      <c r="H11" s="5">
        <f t="shared" si="2"/>
        <v>0</v>
      </c>
      <c r="I11" s="17">
        <f t="shared" si="3"/>
        <v>0</v>
      </c>
      <c r="J11" s="7">
        <f t="shared" si="4"/>
        <v>0</v>
      </c>
      <c r="K11" s="7">
        <f t="shared" si="5"/>
        <v>0</v>
      </c>
      <c r="L11" s="19" t="s">
        <v>23</v>
      </c>
    </row>
    <row r="12" spans="1:12" ht="12.75">
      <c r="A12" s="4" t="s">
        <v>24</v>
      </c>
      <c r="B12" s="12">
        <v>4</v>
      </c>
      <c r="C12" s="6">
        <f t="shared" si="0"/>
        <v>39</v>
      </c>
      <c r="D12" s="5">
        <f t="shared" si="1"/>
        <v>10.256410256410255</v>
      </c>
      <c r="E12" s="22">
        <v>265</v>
      </c>
      <c r="F12" s="12">
        <v>124</v>
      </c>
      <c r="G12" s="6">
        <f t="shared" si="6"/>
        <v>372</v>
      </c>
      <c r="H12" s="5">
        <f t="shared" si="2"/>
        <v>33.33333333333333</v>
      </c>
      <c r="I12" s="17">
        <f t="shared" si="3"/>
        <v>43.589743589743584</v>
      </c>
      <c r="J12" s="7">
        <f t="shared" si="4"/>
        <v>40</v>
      </c>
      <c r="K12" s="7">
        <f t="shared" si="5"/>
        <v>40</v>
      </c>
      <c r="L12" s="21" t="s">
        <v>11</v>
      </c>
    </row>
    <row r="13" spans="1:12" ht="12.75">
      <c r="A13" s="4" t="s">
        <v>25</v>
      </c>
      <c r="B13" s="12">
        <v>4</v>
      </c>
      <c r="C13" s="6">
        <f t="shared" si="0"/>
        <v>39</v>
      </c>
      <c r="D13" s="5">
        <f t="shared" si="1"/>
        <v>10.256410256410255</v>
      </c>
      <c r="E13" s="22">
        <v>42</v>
      </c>
      <c r="F13" s="12">
        <v>38</v>
      </c>
      <c r="G13" s="6">
        <f t="shared" si="6"/>
        <v>84</v>
      </c>
      <c r="H13" s="5">
        <f t="shared" si="2"/>
        <v>45.23809523809524</v>
      </c>
      <c r="I13" s="17">
        <f t="shared" si="3"/>
        <v>55.494505494505496</v>
      </c>
      <c r="J13" s="7">
        <f t="shared" si="4"/>
        <v>40</v>
      </c>
      <c r="K13" s="7">
        <f t="shared" si="5"/>
        <v>40</v>
      </c>
      <c r="L13" s="19" t="s">
        <v>13</v>
      </c>
    </row>
    <row r="14" spans="1:12" ht="12.75">
      <c r="A14" s="4" t="s">
        <v>26</v>
      </c>
      <c r="B14" s="12">
        <v>0</v>
      </c>
      <c r="C14" s="6">
        <f t="shared" si="0"/>
        <v>39</v>
      </c>
      <c r="D14" s="5">
        <f t="shared" si="1"/>
        <v>0</v>
      </c>
      <c r="E14" s="22">
        <v>42</v>
      </c>
      <c r="F14" s="12">
        <v>0</v>
      </c>
      <c r="G14" s="6">
        <f t="shared" si="6"/>
        <v>84</v>
      </c>
      <c r="H14" s="5">
        <f t="shared" si="2"/>
        <v>0</v>
      </c>
      <c r="I14" s="17">
        <f t="shared" si="3"/>
        <v>0</v>
      </c>
      <c r="J14" s="7">
        <f t="shared" si="4"/>
        <v>0</v>
      </c>
      <c r="K14" s="7">
        <f t="shared" si="5"/>
        <v>0</v>
      </c>
      <c r="L14" s="19" t="s">
        <v>23</v>
      </c>
    </row>
    <row r="15" spans="1:12" ht="12.75">
      <c r="A15" s="4" t="s">
        <v>27</v>
      </c>
      <c r="B15" s="12">
        <v>13</v>
      </c>
      <c r="C15" s="6">
        <f t="shared" si="0"/>
        <v>39</v>
      </c>
      <c r="D15" s="5">
        <f t="shared" si="1"/>
        <v>33.33333333333333</v>
      </c>
      <c r="E15" s="22">
        <v>48</v>
      </c>
      <c r="F15" s="12">
        <v>68</v>
      </c>
      <c r="G15" s="6">
        <f t="shared" si="6"/>
        <v>96</v>
      </c>
      <c r="H15" s="5">
        <f t="shared" si="2"/>
        <v>70.83333333333334</v>
      </c>
      <c r="I15" s="17">
        <f t="shared" si="3"/>
        <v>104.16666666666667</v>
      </c>
      <c r="J15" s="7">
        <f t="shared" si="4"/>
        <v>130</v>
      </c>
      <c r="K15" s="7">
        <f t="shared" si="5"/>
        <v>130</v>
      </c>
      <c r="L15" s="19" t="s">
        <v>13</v>
      </c>
    </row>
    <row r="16" spans="1:12" ht="12.75">
      <c r="A16" s="4" t="s">
        <v>28</v>
      </c>
      <c r="B16" s="12">
        <v>1</v>
      </c>
      <c r="C16" s="6">
        <f t="shared" si="0"/>
        <v>39</v>
      </c>
      <c r="D16" s="5">
        <f t="shared" si="1"/>
        <v>2.564102564102564</v>
      </c>
      <c r="E16" s="22">
        <v>69</v>
      </c>
      <c r="F16" s="12">
        <v>27</v>
      </c>
      <c r="G16" s="6">
        <f t="shared" si="6"/>
        <v>138</v>
      </c>
      <c r="H16" s="5">
        <f t="shared" si="2"/>
        <v>19.565217391304348</v>
      </c>
      <c r="I16" s="17">
        <f t="shared" si="3"/>
        <v>22.129319955406913</v>
      </c>
      <c r="J16" s="7">
        <f t="shared" si="4"/>
        <v>10</v>
      </c>
      <c r="K16" s="7">
        <f t="shared" si="5"/>
        <v>10</v>
      </c>
      <c r="L16" s="21" t="s">
        <v>51</v>
      </c>
    </row>
    <row r="17" spans="1:12" ht="12.75">
      <c r="A17" s="4" t="s">
        <v>29</v>
      </c>
      <c r="B17" s="12">
        <v>0</v>
      </c>
      <c r="C17" s="6">
        <f t="shared" si="0"/>
        <v>19</v>
      </c>
      <c r="D17" s="5">
        <f t="shared" si="1"/>
        <v>0</v>
      </c>
      <c r="E17" s="22">
        <v>19</v>
      </c>
      <c r="F17" s="12">
        <v>0</v>
      </c>
      <c r="G17" s="6">
        <f t="shared" si="6"/>
        <v>38</v>
      </c>
      <c r="H17" s="5">
        <f t="shared" si="2"/>
        <v>0</v>
      </c>
      <c r="I17" s="17">
        <f t="shared" si="3"/>
        <v>0</v>
      </c>
      <c r="J17" s="7">
        <f t="shared" si="4"/>
        <v>0</v>
      </c>
      <c r="K17" s="7">
        <f t="shared" si="5"/>
        <v>0</v>
      </c>
      <c r="L17" s="21" t="s">
        <v>20</v>
      </c>
    </row>
    <row r="18" spans="1:12" ht="12.75">
      <c r="A18" s="4" t="s">
        <v>30</v>
      </c>
      <c r="B18" s="12">
        <v>3</v>
      </c>
      <c r="C18" s="6">
        <f t="shared" si="0"/>
        <v>39</v>
      </c>
      <c r="D18" s="5">
        <f t="shared" si="1"/>
        <v>7.6923076923076925</v>
      </c>
      <c r="E18" s="22">
        <v>117</v>
      </c>
      <c r="F18" s="12">
        <v>26</v>
      </c>
      <c r="G18" s="6">
        <f t="shared" si="6"/>
        <v>234</v>
      </c>
      <c r="H18" s="5">
        <f t="shared" si="2"/>
        <v>11.11111111111111</v>
      </c>
      <c r="I18" s="17">
        <f t="shared" si="3"/>
        <v>18.803418803418804</v>
      </c>
      <c r="J18" s="7">
        <f t="shared" si="4"/>
        <v>30</v>
      </c>
      <c r="K18" s="7">
        <f t="shared" si="5"/>
        <v>30</v>
      </c>
      <c r="L18" s="19" t="s">
        <v>23</v>
      </c>
    </row>
    <row r="19" spans="1:12" ht="12.75">
      <c r="A19" s="4" t="s">
        <v>31</v>
      </c>
      <c r="B19" s="12">
        <v>6</v>
      </c>
      <c r="C19" s="6">
        <f t="shared" si="0"/>
        <v>39</v>
      </c>
      <c r="D19" s="5">
        <f t="shared" si="1"/>
        <v>15.384615384615385</v>
      </c>
      <c r="E19" s="22">
        <v>53</v>
      </c>
      <c r="F19" s="12">
        <v>54</v>
      </c>
      <c r="G19" s="6">
        <f t="shared" si="6"/>
        <v>106</v>
      </c>
      <c r="H19" s="5">
        <f t="shared" si="2"/>
        <v>50.943396226415096</v>
      </c>
      <c r="I19" s="17">
        <f t="shared" si="3"/>
        <v>66.32801161103048</v>
      </c>
      <c r="J19" s="7">
        <f t="shared" si="4"/>
        <v>60</v>
      </c>
      <c r="K19" s="7">
        <f t="shared" si="5"/>
        <v>60</v>
      </c>
      <c r="L19" s="21" t="s">
        <v>13</v>
      </c>
    </row>
    <row r="20" spans="1:12" ht="12.75">
      <c r="A20" s="4" t="s">
        <v>32</v>
      </c>
      <c r="B20" s="12">
        <v>0</v>
      </c>
      <c r="C20" s="6">
        <f t="shared" si="0"/>
        <v>5</v>
      </c>
      <c r="D20" s="5">
        <v>0</v>
      </c>
      <c r="E20" s="22">
        <v>5</v>
      </c>
      <c r="F20" s="12">
        <v>0</v>
      </c>
      <c r="G20" s="6">
        <f t="shared" si="6"/>
        <v>10</v>
      </c>
      <c r="H20" s="5">
        <v>0</v>
      </c>
      <c r="I20" s="17">
        <v>0</v>
      </c>
      <c r="J20" s="7">
        <f t="shared" si="4"/>
        <v>0</v>
      </c>
      <c r="K20" s="7">
        <f t="shared" si="5"/>
        <v>0</v>
      </c>
      <c r="L20" s="19" t="s">
        <v>23</v>
      </c>
    </row>
    <row r="21" spans="1:12" ht="12.75">
      <c r="A21" s="4" t="s">
        <v>33</v>
      </c>
      <c r="B21" s="12">
        <v>8</v>
      </c>
      <c r="C21" s="6">
        <f t="shared" si="0"/>
        <v>39</v>
      </c>
      <c r="D21" s="5">
        <f aca="true" t="shared" si="7" ref="D21:D36">(B21/C21)*100</f>
        <v>20.51282051282051</v>
      </c>
      <c r="E21" s="22">
        <v>135</v>
      </c>
      <c r="F21" s="12">
        <v>80</v>
      </c>
      <c r="G21" s="6">
        <f t="shared" si="6"/>
        <v>270</v>
      </c>
      <c r="H21" s="5">
        <f aca="true" t="shared" si="8" ref="H21:H36">(F21/G21)*100</f>
        <v>29.629629629629626</v>
      </c>
      <c r="I21" s="17">
        <f aca="true" t="shared" si="9" ref="I21:I36">(D21+H21)</f>
        <v>50.14245014245014</v>
      </c>
      <c r="J21" s="7">
        <f t="shared" si="4"/>
        <v>80</v>
      </c>
      <c r="K21" s="7">
        <f t="shared" si="5"/>
        <v>80</v>
      </c>
      <c r="L21" s="19" t="s">
        <v>20</v>
      </c>
    </row>
    <row r="22" spans="1:12" ht="12.75">
      <c r="A22" s="4" t="s">
        <v>34</v>
      </c>
      <c r="B22" s="12">
        <v>2</v>
      </c>
      <c r="C22" s="6">
        <f t="shared" si="0"/>
        <v>39</v>
      </c>
      <c r="D22" s="5">
        <f t="shared" si="7"/>
        <v>5.128205128205128</v>
      </c>
      <c r="E22" s="22">
        <v>55</v>
      </c>
      <c r="F22" s="12">
        <v>32</v>
      </c>
      <c r="G22" s="6">
        <f t="shared" si="6"/>
        <v>110</v>
      </c>
      <c r="H22" s="5">
        <f t="shared" si="8"/>
        <v>29.09090909090909</v>
      </c>
      <c r="I22" s="17">
        <f t="shared" si="9"/>
        <v>34.21911421911422</v>
      </c>
      <c r="J22" s="7">
        <f t="shared" si="4"/>
        <v>20</v>
      </c>
      <c r="K22" s="7">
        <f t="shared" si="5"/>
        <v>20</v>
      </c>
      <c r="L22" s="21" t="s">
        <v>20</v>
      </c>
    </row>
    <row r="23" spans="1:12" ht="12.75">
      <c r="A23" s="4" t="s">
        <v>35</v>
      </c>
      <c r="B23" s="12">
        <v>7</v>
      </c>
      <c r="C23" s="6">
        <f t="shared" si="0"/>
        <v>39</v>
      </c>
      <c r="D23" s="5">
        <f t="shared" si="7"/>
        <v>17.94871794871795</v>
      </c>
      <c r="E23" s="22">
        <v>49</v>
      </c>
      <c r="F23" s="12">
        <v>71</v>
      </c>
      <c r="G23" s="6">
        <f t="shared" si="6"/>
        <v>98</v>
      </c>
      <c r="H23" s="5">
        <f t="shared" si="8"/>
        <v>72.44897959183673</v>
      </c>
      <c r="I23" s="17">
        <f t="shared" si="9"/>
        <v>90.39769754055467</v>
      </c>
      <c r="J23" s="7">
        <f t="shared" si="4"/>
        <v>70</v>
      </c>
      <c r="K23" s="7">
        <f t="shared" si="5"/>
        <v>70</v>
      </c>
      <c r="L23" s="21" t="s">
        <v>11</v>
      </c>
    </row>
    <row r="24" spans="1:12" ht="12.75">
      <c r="A24" s="4" t="s">
        <v>36</v>
      </c>
      <c r="B24" s="12">
        <v>0</v>
      </c>
      <c r="C24" s="6">
        <f t="shared" si="0"/>
        <v>27</v>
      </c>
      <c r="D24" s="5">
        <f t="shared" si="7"/>
        <v>0</v>
      </c>
      <c r="E24" s="22">
        <v>27</v>
      </c>
      <c r="F24" s="12">
        <v>22</v>
      </c>
      <c r="G24" s="6">
        <f t="shared" si="6"/>
        <v>54</v>
      </c>
      <c r="H24" s="5">
        <f t="shared" si="8"/>
        <v>40.74074074074074</v>
      </c>
      <c r="I24" s="17">
        <f t="shared" si="9"/>
        <v>40.74074074074074</v>
      </c>
      <c r="J24" s="7">
        <f t="shared" si="4"/>
        <v>0</v>
      </c>
      <c r="K24" s="7">
        <f t="shared" si="5"/>
        <v>0</v>
      </c>
      <c r="L24" s="19" t="s">
        <v>17</v>
      </c>
    </row>
    <row r="25" spans="1:12" ht="12.75">
      <c r="A25" s="4" t="s">
        <v>37</v>
      </c>
      <c r="B25" s="12">
        <v>1</v>
      </c>
      <c r="C25" s="6">
        <f t="shared" si="0"/>
        <v>39</v>
      </c>
      <c r="D25" s="5">
        <f t="shared" si="7"/>
        <v>2.564102564102564</v>
      </c>
      <c r="E25" s="22">
        <v>60</v>
      </c>
      <c r="F25" s="12">
        <v>16</v>
      </c>
      <c r="G25" s="6">
        <f t="shared" si="6"/>
        <v>120</v>
      </c>
      <c r="H25" s="5">
        <f t="shared" si="8"/>
        <v>13.333333333333334</v>
      </c>
      <c r="I25" s="17">
        <f t="shared" si="9"/>
        <v>15.897435897435898</v>
      </c>
      <c r="J25" s="7">
        <f t="shared" si="4"/>
        <v>10</v>
      </c>
      <c r="K25" s="7">
        <f t="shared" si="5"/>
        <v>10</v>
      </c>
      <c r="L25" s="19" t="s">
        <v>11</v>
      </c>
    </row>
    <row r="26" spans="1:12" ht="12.75">
      <c r="A26" s="4" t="s">
        <v>38</v>
      </c>
      <c r="B26" s="12">
        <v>6</v>
      </c>
      <c r="C26" s="6">
        <v>39</v>
      </c>
      <c r="D26" s="5">
        <f t="shared" si="7"/>
        <v>15.384615384615385</v>
      </c>
      <c r="E26" s="22">
        <v>70</v>
      </c>
      <c r="F26" s="12">
        <v>58</v>
      </c>
      <c r="G26" s="6">
        <f t="shared" si="6"/>
        <v>140</v>
      </c>
      <c r="H26" s="5">
        <f t="shared" si="8"/>
        <v>41.42857142857143</v>
      </c>
      <c r="I26" s="17">
        <f t="shared" si="9"/>
        <v>56.81318681318682</v>
      </c>
      <c r="J26" s="7">
        <f t="shared" si="4"/>
        <v>60</v>
      </c>
      <c r="K26" s="7">
        <f t="shared" si="5"/>
        <v>60</v>
      </c>
      <c r="L26" s="21" t="s">
        <v>133</v>
      </c>
    </row>
    <row r="27" spans="1:12" ht="12.75">
      <c r="A27" s="4" t="s">
        <v>39</v>
      </c>
      <c r="B27" s="12">
        <v>7</v>
      </c>
      <c r="C27" s="6">
        <f aca="true" t="shared" si="10" ref="C27:C58">IF(E27&lt;39,E27,39)</f>
        <v>39</v>
      </c>
      <c r="D27" s="5">
        <f t="shared" si="7"/>
        <v>17.94871794871795</v>
      </c>
      <c r="E27" s="22">
        <v>55</v>
      </c>
      <c r="F27" s="12">
        <v>32</v>
      </c>
      <c r="G27" s="6">
        <f t="shared" si="6"/>
        <v>110</v>
      </c>
      <c r="H27" s="5">
        <f t="shared" si="8"/>
        <v>29.09090909090909</v>
      </c>
      <c r="I27" s="17">
        <f t="shared" si="9"/>
        <v>47.039627039627035</v>
      </c>
      <c r="J27" s="7">
        <f t="shared" si="4"/>
        <v>70</v>
      </c>
      <c r="K27" s="7">
        <f t="shared" si="5"/>
        <v>70</v>
      </c>
      <c r="L27" s="19" t="s">
        <v>13</v>
      </c>
    </row>
    <row r="28" spans="1:12" ht="12.75">
      <c r="A28" s="4" t="s">
        <v>40</v>
      </c>
      <c r="B28" s="12">
        <v>2</v>
      </c>
      <c r="C28" s="6">
        <f t="shared" si="10"/>
        <v>39</v>
      </c>
      <c r="D28" s="5">
        <f t="shared" si="7"/>
        <v>5.128205128205128</v>
      </c>
      <c r="E28" s="22">
        <v>131</v>
      </c>
      <c r="F28" s="12">
        <v>53</v>
      </c>
      <c r="G28" s="6">
        <f t="shared" si="6"/>
        <v>262</v>
      </c>
      <c r="H28" s="5">
        <f t="shared" si="8"/>
        <v>20.229007633587788</v>
      </c>
      <c r="I28" s="17">
        <f t="shared" si="9"/>
        <v>25.357212761792916</v>
      </c>
      <c r="J28" s="7">
        <f t="shared" si="4"/>
        <v>20</v>
      </c>
      <c r="K28" s="7">
        <f t="shared" si="5"/>
        <v>20</v>
      </c>
      <c r="L28" s="21" t="s">
        <v>51</v>
      </c>
    </row>
    <row r="29" spans="1:12" ht="12.75">
      <c r="A29" s="4" t="s">
        <v>41</v>
      </c>
      <c r="B29" s="12">
        <v>3</v>
      </c>
      <c r="C29" s="6">
        <f t="shared" si="10"/>
        <v>39</v>
      </c>
      <c r="D29" s="5">
        <f t="shared" si="7"/>
        <v>7.6923076923076925</v>
      </c>
      <c r="E29" s="22">
        <v>95</v>
      </c>
      <c r="F29" s="12">
        <v>80</v>
      </c>
      <c r="G29" s="6">
        <f t="shared" si="6"/>
        <v>190</v>
      </c>
      <c r="H29" s="5">
        <f t="shared" si="8"/>
        <v>42.10526315789473</v>
      </c>
      <c r="I29" s="17">
        <f t="shared" si="9"/>
        <v>49.797570850202426</v>
      </c>
      <c r="J29" s="7">
        <f t="shared" si="4"/>
        <v>30</v>
      </c>
      <c r="K29" s="7">
        <f t="shared" si="5"/>
        <v>30</v>
      </c>
      <c r="L29" s="21" t="s">
        <v>20</v>
      </c>
    </row>
    <row r="30" spans="1:12" ht="12.75">
      <c r="A30" s="4" t="s">
        <v>42</v>
      </c>
      <c r="B30" s="12">
        <v>2</v>
      </c>
      <c r="C30" s="6">
        <f t="shared" si="10"/>
        <v>39</v>
      </c>
      <c r="D30" s="5">
        <f t="shared" si="7"/>
        <v>5.128205128205128</v>
      </c>
      <c r="E30" s="22">
        <v>76</v>
      </c>
      <c r="F30" s="12">
        <v>15</v>
      </c>
      <c r="G30" s="6">
        <f t="shared" si="6"/>
        <v>152</v>
      </c>
      <c r="H30" s="5">
        <f t="shared" si="8"/>
        <v>9.868421052631579</v>
      </c>
      <c r="I30" s="17">
        <f t="shared" si="9"/>
        <v>14.996626180836707</v>
      </c>
      <c r="J30" s="7">
        <f t="shared" si="4"/>
        <v>20</v>
      </c>
      <c r="K30" s="7">
        <f t="shared" si="5"/>
        <v>20</v>
      </c>
      <c r="L30" s="21" t="s">
        <v>51</v>
      </c>
    </row>
    <row r="31" spans="1:12" ht="12.75">
      <c r="A31" s="4" t="s">
        <v>43</v>
      </c>
      <c r="B31" s="12">
        <v>0</v>
      </c>
      <c r="C31" s="6">
        <f t="shared" si="10"/>
        <v>25</v>
      </c>
      <c r="D31" s="5">
        <f t="shared" si="7"/>
        <v>0</v>
      </c>
      <c r="E31" s="22">
        <v>25</v>
      </c>
      <c r="F31" s="12">
        <v>14</v>
      </c>
      <c r="G31" s="6">
        <f t="shared" si="6"/>
        <v>50</v>
      </c>
      <c r="H31" s="5">
        <f t="shared" si="8"/>
        <v>28.000000000000004</v>
      </c>
      <c r="I31" s="17">
        <f t="shared" si="9"/>
        <v>28.000000000000004</v>
      </c>
      <c r="J31" s="7">
        <f t="shared" si="4"/>
        <v>0</v>
      </c>
      <c r="K31" s="7">
        <f t="shared" si="5"/>
        <v>0</v>
      </c>
      <c r="L31" s="19" t="s">
        <v>17</v>
      </c>
    </row>
    <row r="32" spans="1:12" ht="12.75">
      <c r="A32" s="4" t="s">
        <v>44</v>
      </c>
      <c r="B32" s="12">
        <v>0</v>
      </c>
      <c r="C32" s="6">
        <f t="shared" si="10"/>
        <v>17</v>
      </c>
      <c r="D32" s="5">
        <f t="shared" si="7"/>
        <v>0</v>
      </c>
      <c r="E32" s="22">
        <v>17</v>
      </c>
      <c r="F32" s="12">
        <v>6</v>
      </c>
      <c r="G32" s="6">
        <f t="shared" si="6"/>
        <v>34</v>
      </c>
      <c r="H32" s="5">
        <f t="shared" si="8"/>
        <v>17.647058823529413</v>
      </c>
      <c r="I32" s="17">
        <f t="shared" si="9"/>
        <v>17.647058823529413</v>
      </c>
      <c r="J32" s="7">
        <f t="shared" si="4"/>
        <v>0</v>
      </c>
      <c r="K32" s="7">
        <f t="shared" si="5"/>
        <v>0</v>
      </c>
      <c r="L32" s="21" t="s">
        <v>20</v>
      </c>
    </row>
    <row r="33" spans="1:12" ht="12.75">
      <c r="A33" s="4" t="s">
        <v>45</v>
      </c>
      <c r="B33" s="12">
        <v>3</v>
      </c>
      <c r="C33" s="6">
        <f t="shared" si="10"/>
        <v>25</v>
      </c>
      <c r="D33" s="5">
        <f t="shared" si="7"/>
        <v>12</v>
      </c>
      <c r="E33" s="22">
        <v>25</v>
      </c>
      <c r="F33" s="12">
        <v>17</v>
      </c>
      <c r="G33" s="6">
        <f t="shared" si="6"/>
        <v>50</v>
      </c>
      <c r="H33" s="5">
        <f t="shared" si="8"/>
        <v>34</v>
      </c>
      <c r="I33" s="17">
        <f t="shared" si="9"/>
        <v>46</v>
      </c>
      <c r="J33" s="7">
        <f t="shared" si="4"/>
        <v>30</v>
      </c>
      <c r="K33" s="7">
        <f t="shared" si="5"/>
        <v>30</v>
      </c>
      <c r="L33" s="21" t="s">
        <v>13</v>
      </c>
    </row>
    <row r="34" spans="1:12" ht="12.75">
      <c r="A34" s="4" t="s">
        <v>46</v>
      </c>
      <c r="B34" s="12">
        <v>4</v>
      </c>
      <c r="C34" s="6">
        <f t="shared" si="10"/>
        <v>23</v>
      </c>
      <c r="D34" s="5">
        <f t="shared" si="7"/>
        <v>17.391304347826086</v>
      </c>
      <c r="E34" s="22">
        <v>23</v>
      </c>
      <c r="F34" s="12">
        <v>24</v>
      </c>
      <c r="G34" s="6">
        <f t="shared" si="6"/>
        <v>46</v>
      </c>
      <c r="H34" s="5">
        <f t="shared" si="8"/>
        <v>52.17391304347826</v>
      </c>
      <c r="I34" s="17">
        <f t="shared" si="9"/>
        <v>69.56521739130434</v>
      </c>
      <c r="J34" s="7">
        <f t="shared" si="4"/>
        <v>40</v>
      </c>
      <c r="K34" s="7">
        <f t="shared" si="5"/>
        <v>40</v>
      </c>
      <c r="L34" s="19" t="s">
        <v>13</v>
      </c>
    </row>
    <row r="35" spans="1:12" ht="12.75">
      <c r="A35" s="4" t="s">
        <v>47</v>
      </c>
      <c r="B35" s="12">
        <v>0</v>
      </c>
      <c r="C35" s="6">
        <f t="shared" si="10"/>
        <v>39</v>
      </c>
      <c r="D35" s="5">
        <f t="shared" si="7"/>
        <v>0</v>
      </c>
      <c r="E35" s="22">
        <v>100</v>
      </c>
      <c r="F35" s="12">
        <v>10</v>
      </c>
      <c r="G35" s="6">
        <f t="shared" si="6"/>
        <v>200</v>
      </c>
      <c r="H35" s="5">
        <f t="shared" si="8"/>
        <v>5</v>
      </c>
      <c r="I35" s="17">
        <f t="shared" si="9"/>
        <v>5</v>
      </c>
      <c r="J35" s="7">
        <f aca="true" t="shared" si="11" ref="J35:J66">B35*10</f>
        <v>0</v>
      </c>
      <c r="K35" s="7">
        <f aca="true" t="shared" si="12" ref="K35:K66">J35</f>
        <v>0</v>
      </c>
      <c r="L35" s="21" t="s">
        <v>51</v>
      </c>
    </row>
    <row r="36" spans="1:12" ht="12.75">
      <c r="A36" s="4" t="s">
        <v>48</v>
      </c>
      <c r="B36" s="12">
        <v>0</v>
      </c>
      <c r="C36" s="6">
        <f t="shared" si="10"/>
        <v>8</v>
      </c>
      <c r="D36" s="5">
        <f t="shared" si="7"/>
        <v>0</v>
      </c>
      <c r="E36" s="22">
        <v>8</v>
      </c>
      <c r="F36" s="12">
        <v>0</v>
      </c>
      <c r="G36" s="6">
        <f aca="true" t="shared" si="13" ref="G36:G67">IF(E36*2&lt;372,E36*2,372)</f>
        <v>16</v>
      </c>
      <c r="H36" s="5">
        <f t="shared" si="8"/>
        <v>0</v>
      </c>
      <c r="I36" s="17">
        <f t="shared" si="9"/>
        <v>0</v>
      </c>
      <c r="J36" s="7">
        <f t="shared" si="11"/>
        <v>0</v>
      </c>
      <c r="K36" s="7">
        <f t="shared" si="12"/>
        <v>0</v>
      </c>
      <c r="L36" s="21" t="s">
        <v>17</v>
      </c>
    </row>
    <row r="37" spans="1:12" ht="12.75">
      <c r="A37" s="4" t="s">
        <v>49</v>
      </c>
      <c r="B37" s="12">
        <v>0</v>
      </c>
      <c r="C37" s="6">
        <f t="shared" si="10"/>
        <v>5</v>
      </c>
      <c r="D37" s="5">
        <v>0</v>
      </c>
      <c r="E37" s="22">
        <v>5</v>
      </c>
      <c r="F37" s="12">
        <v>0</v>
      </c>
      <c r="G37" s="6">
        <f t="shared" si="13"/>
        <v>10</v>
      </c>
      <c r="H37" s="5">
        <v>0</v>
      </c>
      <c r="I37" s="17">
        <v>0</v>
      </c>
      <c r="J37" s="7">
        <f t="shared" si="11"/>
        <v>0</v>
      </c>
      <c r="K37" s="7">
        <f t="shared" si="12"/>
        <v>0</v>
      </c>
      <c r="L37" s="19" t="s">
        <v>23</v>
      </c>
    </row>
    <row r="38" spans="1:12" ht="12.75">
      <c r="A38" s="4" t="s">
        <v>50</v>
      </c>
      <c r="B38" s="12">
        <v>1</v>
      </c>
      <c r="C38" s="6">
        <f t="shared" si="10"/>
        <v>39</v>
      </c>
      <c r="D38" s="5">
        <f aca="true" t="shared" si="14" ref="D38:D44">(B38/C38)*100</f>
        <v>2.564102564102564</v>
      </c>
      <c r="E38" s="22">
        <v>255</v>
      </c>
      <c r="F38" s="12">
        <v>24</v>
      </c>
      <c r="G38" s="6">
        <f t="shared" si="13"/>
        <v>372</v>
      </c>
      <c r="H38" s="5">
        <f aca="true" t="shared" si="15" ref="H38:H44">(F38/G38)*100</f>
        <v>6.451612903225806</v>
      </c>
      <c r="I38" s="17">
        <f aca="true" t="shared" si="16" ref="I38:I44">(D38+H38)</f>
        <v>9.01571546732837</v>
      </c>
      <c r="J38" s="7">
        <f t="shared" si="11"/>
        <v>10</v>
      </c>
      <c r="K38" s="7">
        <f t="shared" si="12"/>
        <v>10</v>
      </c>
      <c r="L38" s="19" t="s">
        <v>51</v>
      </c>
    </row>
    <row r="39" spans="1:12" ht="12.75">
      <c r="A39" s="4" t="s">
        <v>52</v>
      </c>
      <c r="B39" s="12">
        <v>2</v>
      </c>
      <c r="C39" s="6">
        <f t="shared" si="10"/>
        <v>39</v>
      </c>
      <c r="D39" s="5">
        <f t="shared" si="14"/>
        <v>5.128205128205128</v>
      </c>
      <c r="E39" s="22">
        <v>73</v>
      </c>
      <c r="F39" s="12">
        <v>22</v>
      </c>
      <c r="G39" s="6">
        <f t="shared" si="13"/>
        <v>146</v>
      </c>
      <c r="H39" s="5">
        <f t="shared" si="15"/>
        <v>15.068493150684931</v>
      </c>
      <c r="I39" s="17">
        <f t="shared" si="16"/>
        <v>20.19669827889006</v>
      </c>
      <c r="J39" s="7">
        <f t="shared" si="11"/>
        <v>20</v>
      </c>
      <c r="K39" s="7">
        <f t="shared" si="12"/>
        <v>20</v>
      </c>
      <c r="L39" s="21" t="s">
        <v>51</v>
      </c>
    </row>
    <row r="40" spans="1:12" ht="12.75">
      <c r="A40" s="4" t="s">
        <v>53</v>
      </c>
      <c r="B40" s="12">
        <v>2</v>
      </c>
      <c r="C40" s="6">
        <f t="shared" si="10"/>
        <v>29</v>
      </c>
      <c r="D40" s="5">
        <f t="shared" si="14"/>
        <v>6.896551724137931</v>
      </c>
      <c r="E40" s="22">
        <v>29</v>
      </c>
      <c r="F40" s="12">
        <v>44</v>
      </c>
      <c r="G40" s="6">
        <f t="shared" si="13"/>
        <v>58</v>
      </c>
      <c r="H40" s="5">
        <f t="shared" si="15"/>
        <v>75.86206896551724</v>
      </c>
      <c r="I40" s="17">
        <f t="shared" si="16"/>
        <v>82.75862068965517</v>
      </c>
      <c r="J40" s="7">
        <f t="shared" si="11"/>
        <v>20</v>
      </c>
      <c r="K40" s="7">
        <f t="shared" si="12"/>
        <v>20</v>
      </c>
      <c r="L40" s="19" t="s">
        <v>13</v>
      </c>
    </row>
    <row r="41" spans="1:12" ht="12.75">
      <c r="A41" s="4" t="s">
        <v>54</v>
      </c>
      <c r="B41" s="12">
        <v>3</v>
      </c>
      <c r="C41" s="6">
        <f t="shared" si="10"/>
        <v>39</v>
      </c>
      <c r="D41" s="5">
        <f t="shared" si="14"/>
        <v>7.6923076923076925</v>
      </c>
      <c r="E41" s="22">
        <v>97</v>
      </c>
      <c r="F41" s="12">
        <v>75</v>
      </c>
      <c r="G41" s="6">
        <f t="shared" si="13"/>
        <v>194</v>
      </c>
      <c r="H41" s="5">
        <f t="shared" si="15"/>
        <v>38.659793814432994</v>
      </c>
      <c r="I41" s="17">
        <f t="shared" si="16"/>
        <v>46.35210150674069</v>
      </c>
      <c r="J41" s="7">
        <f t="shared" si="11"/>
        <v>30</v>
      </c>
      <c r="K41" s="7">
        <f t="shared" si="12"/>
        <v>30</v>
      </c>
      <c r="L41" s="19" t="s">
        <v>17</v>
      </c>
    </row>
    <row r="42" spans="1:12" ht="12.75">
      <c r="A42" s="4" t="s">
        <v>55</v>
      </c>
      <c r="B42" s="12">
        <v>3</v>
      </c>
      <c r="C42" s="6">
        <f t="shared" si="10"/>
        <v>34</v>
      </c>
      <c r="D42" s="5">
        <f t="shared" si="14"/>
        <v>8.823529411764707</v>
      </c>
      <c r="E42" s="22">
        <v>34</v>
      </c>
      <c r="F42" s="12">
        <v>33</v>
      </c>
      <c r="G42" s="6">
        <f t="shared" si="13"/>
        <v>68</v>
      </c>
      <c r="H42" s="5">
        <f t="shared" si="15"/>
        <v>48.529411764705884</v>
      </c>
      <c r="I42" s="17">
        <f t="shared" si="16"/>
        <v>57.352941176470594</v>
      </c>
      <c r="J42" s="7">
        <f t="shared" si="11"/>
        <v>30</v>
      </c>
      <c r="K42" s="7">
        <f t="shared" si="12"/>
        <v>30</v>
      </c>
      <c r="L42" s="19" t="s">
        <v>13</v>
      </c>
    </row>
    <row r="43" spans="1:12" ht="12.75">
      <c r="A43" s="4" t="s">
        <v>56</v>
      </c>
      <c r="B43" s="12">
        <v>1</v>
      </c>
      <c r="C43" s="6">
        <f t="shared" si="10"/>
        <v>36</v>
      </c>
      <c r="D43" s="5">
        <f t="shared" si="14"/>
        <v>2.7777777777777777</v>
      </c>
      <c r="E43" s="22">
        <v>36</v>
      </c>
      <c r="F43" s="12">
        <v>36</v>
      </c>
      <c r="G43" s="6">
        <f t="shared" si="13"/>
        <v>72</v>
      </c>
      <c r="H43" s="5">
        <f t="shared" si="15"/>
        <v>50</v>
      </c>
      <c r="I43" s="17">
        <f t="shared" si="16"/>
        <v>52.77777777777778</v>
      </c>
      <c r="J43" s="7">
        <f t="shared" si="11"/>
        <v>10</v>
      </c>
      <c r="K43" s="7">
        <f t="shared" si="12"/>
        <v>10</v>
      </c>
      <c r="L43" s="19" t="s">
        <v>13</v>
      </c>
    </row>
    <row r="44" spans="1:12" ht="12.75">
      <c r="A44" s="4" t="s">
        <v>57</v>
      </c>
      <c r="B44" s="12">
        <v>8</v>
      </c>
      <c r="C44" s="6">
        <f t="shared" si="10"/>
        <v>39</v>
      </c>
      <c r="D44" s="5">
        <f t="shared" si="14"/>
        <v>20.51282051282051</v>
      </c>
      <c r="E44" s="22">
        <v>77</v>
      </c>
      <c r="F44" s="12">
        <v>49</v>
      </c>
      <c r="G44" s="6">
        <f t="shared" si="13"/>
        <v>154</v>
      </c>
      <c r="H44" s="5">
        <f t="shared" si="15"/>
        <v>31.818181818181817</v>
      </c>
      <c r="I44" s="17">
        <f t="shared" si="16"/>
        <v>52.331002331002324</v>
      </c>
      <c r="J44" s="7">
        <f t="shared" si="11"/>
        <v>80</v>
      </c>
      <c r="K44" s="7">
        <f t="shared" si="12"/>
        <v>80</v>
      </c>
      <c r="L44" s="19" t="s">
        <v>20</v>
      </c>
    </row>
    <row r="45" spans="1:12" ht="12.75">
      <c r="A45" s="4" t="s">
        <v>58</v>
      </c>
      <c r="B45" s="12">
        <v>0</v>
      </c>
      <c r="C45" s="6">
        <f t="shared" si="10"/>
        <v>17</v>
      </c>
      <c r="D45" s="5">
        <v>0</v>
      </c>
      <c r="E45" s="22">
        <v>17</v>
      </c>
      <c r="F45" s="12">
        <v>11</v>
      </c>
      <c r="G45" s="6">
        <f t="shared" si="13"/>
        <v>34</v>
      </c>
      <c r="H45" s="5">
        <v>0</v>
      </c>
      <c r="I45" s="17">
        <v>0</v>
      </c>
      <c r="J45" s="7">
        <f t="shared" si="11"/>
        <v>0</v>
      </c>
      <c r="K45" s="7">
        <f t="shared" si="12"/>
        <v>0</v>
      </c>
      <c r="L45" s="21" t="s">
        <v>20</v>
      </c>
    </row>
    <row r="46" spans="1:12" ht="12.75">
      <c r="A46" s="4" t="s">
        <v>59</v>
      </c>
      <c r="B46" s="12">
        <v>0</v>
      </c>
      <c r="C46" s="6">
        <f t="shared" si="10"/>
        <v>13</v>
      </c>
      <c r="D46" s="5">
        <f>(B46/C46)*100</f>
        <v>0</v>
      </c>
      <c r="E46" s="22">
        <v>13</v>
      </c>
      <c r="F46" s="12">
        <v>9</v>
      </c>
      <c r="G46" s="6">
        <f t="shared" si="13"/>
        <v>26</v>
      </c>
      <c r="H46" s="5">
        <f>(F46/G46)*100</f>
        <v>34.61538461538461</v>
      </c>
      <c r="I46" s="17">
        <f>(D46+H46)</f>
        <v>34.61538461538461</v>
      </c>
      <c r="J46" s="7">
        <f t="shared" si="11"/>
        <v>0</v>
      </c>
      <c r="K46" s="7">
        <f t="shared" si="12"/>
        <v>0</v>
      </c>
      <c r="L46" s="19" t="s">
        <v>13</v>
      </c>
    </row>
    <row r="47" spans="1:12" ht="12.75">
      <c r="A47" s="4" t="s">
        <v>60</v>
      </c>
      <c r="B47" s="12">
        <v>1</v>
      </c>
      <c r="C47" s="6">
        <f t="shared" si="10"/>
        <v>39</v>
      </c>
      <c r="D47" s="5">
        <f>(B47/C47)*100</f>
        <v>2.564102564102564</v>
      </c>
      <c r="E47" s="22">
        <v>63</v>
      </c>
      <c r="F47" s="12">
        <v>15</v>
      </c>
      <c r="G47" s="6">
        <f t="shared" si="13"/>
        <v>126</v>
      </c>
      <c r="H47" s="5">
        <f>(F47/G47)*100</f>
        <v>11.904761904761903</v>
      </c>
      <c r="I47" s="17">
        <f>(D47+H47)</f>
        <v>14.468864468864467</v>
      </c>
      <c r="J47" s="7">
        <f t="shared" si="11"/>
        <v>10</v>
      </c>
      <c r="K47" s="7">
        <f t="shared" si="12"/>
        <v>10</v>
      </c>
      <c r="L47" s="21" t="s">
        <v>11</v>
      </c>
    </row>
    <row r="48" spans="1:12" ht="12.75">
      <c r="A48" s="4" t="s">
        <v>61</v>
      </c>
      <c r="B48" s="12">
        <v>0</v>
      </c>
      <c r="C48" s="6">
        <f t="shared" si="10"/>
        <v>39</v>
      </c>
      <c r="D48" s="5">
        <f>(B48/C48)*100</f>
        <v>0</v>
      </c>
      <c r="E48" s="22">
        <v>42</v>
      </c>
      <c r="F48" s="12">
        <v>3</v>
      </c>
      <c r="G48" s="6">
        <f t="shared" si="13"/>
        <v>84</v>
      </c>
      <c r="H48" s="5">
        <f>(F48/G48)*100</f>
        <v>3.571428571428571</v>
      </c>
      <c r="I48" s="17">
        <f>(D48+H48)</f>
        <v>3.571428571428571</v>
      </c>
      <c r="J48" s="7">
        <f t="shared" si="11"/>
        <v>0</v>
      </c>
      <c r="K48" s="7">
        <f t="shared" si="12"/>
        <v>0</v>
      </c>
      <c r="L48" s="21" t="s">
        <v>17</v>
      </c>
    </row>
    <row r="49" spans="1:12" ht="12.75">
      <c r="A49" s="4" t="s">
        <v>62</v>
      </c>
      <c r="B49" s="12">
        <v>0</v>
      </c>
      <c r="C49" s="6">
        <f t="shared" si="10"/>
        <v>14</v>
      </c>
      <c r="D49" s="5">
        <v>0</v>
      </c>
      <c r="E49" s="22">
        <v>14</v>
      </c>
      <c r="F49" s="12">
        <v>0</v>
      </c>
      <c r="G49" s="6">
        <f t="shared" si="13"/>
        <v>28</v>
      </c>
      <c r="H49" s="5">
        <v>0</v>
      </c>
      <c r="I49" s="17">
        <v>0</v>
      </c>
      <c r="J49" s="7">
        <f t="shared" si="11"/>
        <v>0</v>
      </c>
      <c r="K49" s="7">
        <f t="shared" si="12"/>
        <v>0</v>
      </c>
      <c r="L49" s="19" t="s">
        <v>23</v>
      </c>
    </row>
    <row r="50" spans="1:12" ht="12.75">
      <c r="A50" s="4" t="s">
        <v>63</v>
      </c>
      <c r="B50" s="12">
        <v>3</v>
      </c>
      <c r="C50" s="6">
        <f t="shared" si="10"/>
        <v>39</v>
      </c>
      <c r="D50" s="5">
        <f aca="true" t="shared" si="17" ref="D50:D73">(B50/C50)*100</f>
        <v>7.6923076923076925</v>
      </c>
      <c r="E50" s="22">
        <v>67</v>
      </c>
      <c r="F50" s="12">
        <v>36</v>
      </c>
      <c r="G50" s="6">
        <f t="shared" si="13"/>
        <v>134</v>
      </c>
      <c r="H50" s="5">
        <f aca="true" t="shared" si="18" ref="H50:H73">(F50/G50)*100</f>
        <v>26.865671641791046</v>
      </c>
      <c r="I50" s="17">
        <f aca="true" t="shared" si="19" ref="I50:I73">(D50+H50)</f>
        <v>34.55797933409874</v>
      </c>
      <c r="J50" s="7">
        <f t="shared" si="11"/>
        <v>30</v>
      </c>
      <c r="K50" s="7">
        <f t="shared" si="12"/>
        <v>30</v>
      </c>
      <c r="L50" s="21" t="s">
        <v>133</v>
      </c>
    </row>
    <row r="51" spans="1:12" ht="12.75">
      <c r="A51" s="4" t="s">
        <v>64</v>
      </c>
      <c r="B51" s="12">
        <v>5</v>
      </c>
      <c r="C51" s="6">
        <f t="shared" si="10"/>
        <v>39</v>
      </c>
      <c r="D51" s="5">
        <f t="shared" si="17"/>
        <v>12.82051282051282</v>
      </c>
      <c r="E51" s="22">
        <v>101</v>
      </c>
      <c r="F51" s="12">
        <v>114</v>
      </c>
      <c r="G51" s="6">
        <f t="shared" si="13"/>
        <v>202</v>
      </c>
      <c r="H51" s="5">
        <f t="shared" si="18"/>
        <v>56.43564356435643</v>
      </c>
      <c r="I51" s="17">
        <f t="shared" si="19"/>
        <v>69.25615638486926</v>
      </c>
      <c r="J51" s="7">
        <f t="shared" si="11"/>
        <v>50</v>
      </c>
      <c r="K51" s="7">
        <f t="shared" si="12"/>
        <v>50</v>
      </c>
      <c r="L51" s="19" t="s">
        <v>17</v>
      </c>
    </row>
    <row r="52" spans="1:12" ht="12.75">
      <c r="A52" s="4" t="s">
        <v>65</v>
      </c>
      <c r="B52" s="12">
        <v>1</v>
      </c>
      <c r="C52" s="6">
        <f t="shared" si="10"/>
        <v>39</v>
      </c>
      <c r="D52" s="5">
        <f t="shared" si="17"/>
        <v>2.564102564102564</v>
      </c>
      <c r="E52" s="22">
        <v>66</v>
      </c>
      <c r="F52" s="12">
        <v>18</v>
      </c>
      <c r="G52" s="6">
        <f t="shared" si="13"/>
        <v>132</v>
      </c>
      <c r="H52" s="5">
        <f t="shared" si="18"/>
        <v>13.636363636363635</v>
      </c>
      <c r="I52" s="17">
        <f t="shared" si="19"/>
        <v>16.2004662004662</v>
      </c>
      <c r="J52" s="7">
        <f t="shared" si="11"/>
        <v>10</v>
      </c>
      <c r="K52" s="7">
        <f t="shared" si="12"/>
        <v>10</v>
      </c>
      <c r="L52" s="21" t="s">
        <v>134</v>
      </c>
    </row>
    <row r="53" spans="1:12" ht="12.75">
      <c r="A53" s="4" t="s">
        <v>66</v>
      </c>
      <c r="B53" s="12">
        <v>6</v>
      </c>
      <c r="C53" s="6">
        <f t="shared" si="10"/>
        <v>39</v>
      </c>
      <c r="D53" s="5">
        <f t="shared" si="17"/>
        <v>15.384615384615385</v>
      </c>
      <c r="E53" s="22">
        <v>88</v>
      </c>
      <c r="F53" s="12">
        <v>61</v>
      </c>
      <c r="G53" s="6">
        <f t="shared" si="13"/>
        <v>176</v>
      </c>
      <c r="H53" s="5">
        <f t="shared" si="18"/>
        <v>34.659090909090914</v>
      </c>
      <c r="I53" s="17">
        <f t="shared" si="19"/>
        <v>50.0437062937063</v>
      </c>
      <c r="J53" s="7">
        <f t="shared" si="11"/>
        <v>60</v>
      </c>
      <c r="K53" s="7">
        <f t="shared" si="12"/>
        <v>60</v>
      </c>
      <c r="L53" s="19" t="s">
        <v>20</v>
      </c>
    </row>
    <row r="54" spans="1:12" ht="12.75">
      <c r="A54" s="4" t="s">
        <v>67</v>
      </c>
      <c r="B54" s="12">
        <v>0</v>
      </c>
      <c r="C54" s="6">
        <f t="shared" si="10"/>
        <v>39</v>
      </c>
      <c r="D54" s="5">
        <f t="shared" si="17"/>
        <v>0</v>
      </c>
      <c r="E54" s="22">
        <v>46</v>
      </c>
      <c r="F54" s="12">
        <v>13</v>
      </c>
      <c r="G54" s="6">
        <f t="shared" si="13"/>
        <v>92</v>
      </c>
      <c r="H54" s="5">
        <f t="shared" si="18"/>
        <v>14.130434782608695</v>
      </c>
      <c r="I54" s="17">
        <f t="shared" si="19"/>
        <v>14.130434782608695</v>
      </c>
      <c r="J54" s="7">
        <f t="shared" si="11"/>
        <v>0</v>
      </c>
      <c r="K54" s="7">
        <f t="shared" si="12"/>
        <v>0</v>
      </c>
      <c r="L54" s="19" t="s">
        <v>11</v>
      </c>
    </row>
    <row r="55" spans="1:12" ht="12.75">
      <c r="A55" s="4" t="s">
        <v>68</v>
      </c>
      <c r="B55" s="12">
        <v>1</v>
      </c>
      <c r="C55" s="6">
        <f t="shared" si="10"/>
        <v>39</v>
      </c>
      <c r="D55" s="5">
        <f t="shared" si="17"/>
        <v>2.564102564102564</v>
      </c>
      <c r="E55" s="22">
        <v>81</v>
      </c>
      <c r="F55" s="12">
        <v>30</v>
      </c>
      <c r="G55" s="6">
        <f t="shared" si="13"/>
        <v>162</v>
      </c>
      <c r="H55" s="5">
        <f t="shared" si="18"/>
        <v>18.51851851851852</v>
      </c>
      <c r="I55" s="17">
        <f t="shared" si="19"/>
        <v>21.08262108262108</v>
      </c>
      <c r="J55" s="7">
        <f t="shared" si="11"/>
        <v>10</v>
      </c>
      <c r="K55" s="7">
        <f t="shared" si="12"/>
        <v>10</v>
      </c>
      <c r="L55" s="21" t="s">
        <v>20</v>
      </c>
    </row>
    <row r="56" spans="1:12" ht="12.75">
      <c r="A56" s="4" t="s">
        <v>69</v>
      </c>
      <c r="B56" s="12">
        <v>14</v>
      </c>
      <c r="C56" s="6">
        <f t="shared" si="10"/>
        <v>39</v>
      </c>
      <c r="D56" s="5">
        <f t="shared" si="17"/>
        <v>35.8974358974359</v>
      </c>
      <c r="E56" s="22">
        <v>145</v>
      </c>
      <c r="F56" s="12">
        <v>140</v>
      </c>
      <c r="G56" s="6">
        <f t="shared" si="13"/>
        <v>290</v>
      </c>
      <c r="H56" s="5">
        <f t="shared" si="18"/>
        <v>48.275862068965516</v>
      </c>
      <c r="I56" s="17">
        <f t="shared" si="19"/>
        <v>84.1732979664014</v>
      </c>
      <c r="J56" s="7">
        <f t="shared" si="11"/>
        <v>140</v>
      </c>
      <c r="K56" s="7">
        <f t="shared" si="12"/>
        <v>140</v>
      </c>
      <c r="L56" s="21" t="s">
        <v>13</v>
      </c>
    </row>
    <row r="57" spans="1:12" ht="12.75">
      <c r="A57" s="4" t="s">
        <v>70</v>
      </c>
      <c r="B57" s="12">
        <v>4</v>
      </c>
      <c r="C57" s="6">
        <f t="shared" si="10"/>
        <v>39</v>
      </c>
      <c r="D57" s="5">
        <f t="shared" si="17"/>
        <v>10.256410256410255</v>
      </c>
      <c r="E57" s="22">
        <v>59</v>
      </c>
      <c r="F57" s="12">
        <v>87</v>
      </c>
      <c r="G57" s="6">
        <f t="shared" si="13"/>
        <v>118</v>
      </c>
      <c r="H57" s="5">
        <f t="shared" si="18"/>
        <v>73.72881355932203</v>
      </c>
      <c r="I57" s="17">
        <f t="shared" si="19"/>
        <v>83.9852238157323</v>
      </c>
      <c r="J57" s="7">
        <f t="shared" si="11"/>
        <v>40</v>
      </c>
      <c r="K57" s="7">
        <f t="shared" si="12"/>
        <v>40</v>
      </c>
      <c r="L57" s="19" t="s">
        <v>17</v>
      </c>
    </row>
    <row r="58" spans="1:12" ht="12.75">
      <c r="A58" s="4" t="s">
        <v>71</v>
      </c>
      <c r="B58" s="12">
        <v>0</v>
      </c>
      <c r="C58" s="6">
        <f t="shared" si="10"/>
        <v>39</v>
      </c>
      <c r="D58" s="5">
        <f t="shared" si="17"/>
        <v>0</v>
      </c>
      <c r="E58" s="22">
        <v>44</v>
      </c>
      <c r="F58" s="12">
        <v>9</v>
      </c>
      <c r="G58" s="6">
        <f t="shared" si="13"/>
        <v>88</v>
      </c>
      <c r="H58" s="5">
        <f t="shared" si="18"/>
        <v>10.227272727272728</v>
      </c>
      <c r="I58" s="17">
        <f t="shared" si="19"/>
        <v>10.227272727272728</v>
      </c>
      <c r="J58" s="7">
        <f t="shared" si="11"/>
        <v>0</v>
      </c>
      <c r="K58" s="7">
        <f t="shared" si="12"/>
        <v>0</v>
      </c>
      <c r="L58" s="19" t="s">
        <v>11</v>
      </c>
    </row>
    <row r="59" spans="1:12" ht="12.75">
      <c r="A59" s="4" t="s">
        <v>72</v>
      </c>
      <c r="B59" s="12">
        <v>7</v>
      </c>
      <c r="C59" s="6">
        <f aca="true" t="shared" si="20" ref="C59:C90">IF(E59&lt;39,E59,39)</f>
        <v>39</v>
      </c>
      <c r="D59" s="5">
        <f t="shared" si="17"/>
        <v>17.94871794871795</v>
      </c>
      <c r="E59" s="22">
        <v>160</v>
      </c>
      <c r="F59" s="12">
        <v>81</v>
      </c>
      <c r="G59" s="6">
        <f t="shared" si="13"/>
        <v>320</v>
      </c>
      <c r="H59" s="5">
        <f t="shared" si="18"/>
        <v>25.3125</v>
      </c>
      <c r="I59" s="17">
        <f t="shared" si="19"/>
        <v>43.26121794871795</v>
      </c>
      <c r="J59" s="7">
        <f t="shared" si="11"/>
        <v>70</v>
      </c>
      <c r="K59" s="7">
        <f t="shared" si="12"/>
        <v>70</v>
      </c>
      <c r="L59" s="19" t="s">
        <v>51</v>
      </c>
    </row>
    <row r="60" spans="1:12" ht="12.75">
      <c r="A60" s="4" t="s">
        <v>73</v>
      </c>
      <c r="B60" s="12">
        <v>15</v>
      </c>
      <c r="C60" s="6">
        <f t="shared" si="20"/>
        <v>39</v>
      </c>
      <c r="D60" s="5">
        <f t="shared" si="17"/>
        <v>38.46153846153847</v>
      </c>
      <c r="E60" s="22">
        <v>77</v>
      </c>
      <c r="F60" s="12">
        <v>68</v>
      </c>
      <c r="G60" s="6">
        <f t="shared" si="13"/>
        <v>154</v>
      </c>
      <c r="H60" s="5">
        <f t="shared" si="18"/>
        <v>44.15584415584416</v>
      </c>
      <c r="I60" s="17">
        <f t="shared" si="19"/>
        <v>82.61738261738262</v>
      </c>
      <c r="J60" s="7">
        <f t="shared" si="11"/>
        <v>150</v>
      </c>
      <c r="K60" s="7">
        <f t="shared" si="12"/>
        <v>150</v>
      </c>
      <c r="L60" s="19" t="s">
        <v>11</v>
      </c>
    </row>
    <row r="61" spans="1:12" ht="12.75">
      <c r="A61" s="4" t="s">
        <v>74</v>
      </c>
      <c r="B61" s="12">
        <v>9</v>
      </c>
      <c r="C61" s="6">
        <f t="shared" si="20"/>
        <v>39</v>
      </c>
      <c r="D61" s="5">
        <f t="shared" si="17"/>
        <v>23.076923076923077</v>
      </c>
      <c r="E61" s="22">
        <v>163</v>
      </c>
      <c r="F61" s="12">
        <v>84</v>
      </c>
      <c r="G61" s="6">
        <f t="shared" si="13"/>
        <v>326</v>
      </c>
      <c r="H61" s="5">
        <f t="shared" si="18"/>
        <v>25.766871165644172</v>
      </c>
      <c r="I61" s="17">
        <f t="shared" si="19"/>
        <v>48.84379424256725</v>
      </c>
      <c r="J61" s="7">
        <f t="shared" si="11"/>
        <v>90</v>
      </c>
      <c r="K61" s="7">
        <f t="shared" si="12"/>
        <v>90</v>
      </c>
      <c r="L61" s="19" t="s">
        <v>13</v>
      </c>
    </row>
    <row r="62" spans="1:12" ht="12.75">
      <c r="A62" s="4" t="s">
        <v>75</v>
      </c>
      <c r="B62" s="12">
        <v>12</v>
      </c>
      <c r="C62" s="6">
        <f t="shared" si="20"/>
        <v>39</v>
      </c>
      <c r="D62" s="5">
        <f t="shared" si="17"/>
        <v>30.76923076923077</v>
      </c>
      <c r="E62" s="22">
        <v>78</v>
      </c>
      <c r="F62" s="12">
        <v>100</v>
      </c>
      <c r="G62" s="6">
        <f t="shared" si="13"/>
        <v>156</v>
      </c>
      <c r="H62" s="5">
        <f t="shared" si="18"/>
        <v>64.1025641025641</v>
      </c>
      <c r="I62" s="17">
        <f t="shared" si="19"/>
        <v>94.87179487179488</v>
      </c>
      <c r="J62" s="7">
        <f t="shared" si="11"/>
        <v>120</v>
      </c>
      <c r="K62" s="7">
        <f t="shared" si="12"/>
        <v>120</v>
      </c>
      <c r="L62" s="19" t="s">
        <v>11</v>
      </c>
    </row>
    <row r="63" spans="1:12" ht="12.75">
      <c r="A63" s="4" t="s">
        <v>76</v>
      </c>
      <c r="B63" s="12">
        <v>0</v>
      </c>
      <c r="C63" s="6">
        <f t="shared" si="20"/>
        <v>11</v>
      </c>
      <c r="D63" s="5">
        <f t="shared" si="17"/>
        <v>0</v>
      </c>
      <c r="E63" s="22">
        <v>11</v>
      </c>
      <c r="F63" s="12">
        <v>11</v>
      </c>
      <c r="G63" s="6">
        <f t="shared" si="13"/>
        <v>22</v>
      </c>
      <c r="H63" s="5">
        <f t="shared" si="18"/>
        <v>50</v>
      </c>
      <c r="I63" s="17">
        <f t="shared" si="19"/>
        <v>50</v>
      </c>
      <c r="J63" s="7">
        <f t="shared" si="11"/>
        <v>0</v>
      </c>
      <c r="K63" s="7">
        <f t="shared" si="12"/>
        <v>0</v>
      </c>
      <c r="L63" s="19" t="s">
        <v>23</v>
      </c>
    </row>
    <row r="64" spans="1:12" ht="12.75">
      <c r="A64" s="4" t="s">
        <v>77</v>
      </c>
      <c r="B64" s="12">
        <v>0</v>
      </c>
      <c r="C64" s="6">
        <f t="shared" si="20"/>
        <v>39</v>
      </c>
      <c r="D64" s="5">
        <f t="shared" si="17"/>
        <v>0</v>
      </c>
      <c r="E64" s="22">
        <v>78</v>
      </c>
      <c r="F64" s="12">
        <v>15</v>
      </c>
      <c r="G64" s="6">
        <f t="shared" si="13"/>
        <v>156</v>
      </c>
      <c r="H64" s="5">
        <f t="shared" si="18"/>
        <v>9.615384615384617</v>
      </c>
      <c r="I64" s="17">
        <f t="shared" si="19"/>
        <v>9.615384615384617</v>
      </c>
      <c r="J64" s="7">
        <f t="shared" si="11"/>
        <v>0</v>
      </c>
      <c r="K64" s="7">
        <f t="shared" si="12"/>
        <v>0</v>
      </c>
      <c r="L64" s="21" t="s">
        <v>51</v>
      </c>
    </row>
    <row r="65" spans="1:12" ht="12.75">
      <c r="A65" s="4" t="s">
        <v>78</v>
      </c>
      <c r="B65" s="12">
        <v>1</v>
      </c>
      <c r="C65" s="6">
        <f t="shared" si="20"/>
        <v>39</v>
      </c>
      <c r="D65" s="5">
        <f t="shared" si="17"/>
        <v>2.564102564102564</v>
      </c>
      <c r="E65" s="22">
        <v>85</v>
      </c>
      <c r="F65" s="12">
        <v>51</v>
      </c>
      <c r="G65" s="6">
        <f t="shared" si="13"/>
        <v>170</v>
      </c>
      <c r="H65" s="5">
        <f t="shared" si="18"/>
        <v>30</v>
      </c>
      <c r="I65" s="17">
        <f t="shared" si="19"/>
        <v>32.56410256410256</v>
      </c>
      <c r="J65" s="7">
        <f t="shared" si="11"/>
        <v>10</v>
      </c>
      <c r="K65" s="7">
        <f t="shared" si="12"/>
        <v>10</v>
      </c>
      <c r="L65" s="19" t="s">
        <v>11</v>
      </c>
    </row>
    <row r="66" spans="1:12" ht="12.75">
      <c r="A66" s="4" t="s">
        <v>79</v>
      </c>
      <c r="B66" s="12">
        <v>0</v>
      </c>
      <c r="C66" s="6">
        <f t="shared" si="20"/>
        <v>20</v>
      </c>
      <c r="D66" s="5">
        <f t="shared" si="17"/>
        <v>0</v>
      </c>
      <c r="E66" s="22">
        <v>20</v>
      </c>
      <c r="F66" s="12">
        <v>6</v>
      </c>
      <c r="G66" s="6">
        <f t="shared" si="13"/>
        <v>40</v>
      </c>
      <c r="H66" s="5">
        <f t="shared" si="18"/>
        <v>15</v>
      </c>
      <c r="I66" s="17">
        <f t="shared" si="19"/>
        <v>15</v>
      </c>
      <c r="J66" s="7">
        <f t="shared" si="11"/>
        <v>0</v>
      </c>
      <c r="K66" s="7">
        <f t="shared" si="12"/>
        <v>0</v>
      </c>
      <c r="L66" s="19" t="s">
        <v>17</v>
      </c>
    </row>
    <row r="67" spans="1:12" ht="12.75">
      <c r="A67" s="4" t="s">
        <v>80</v>
      </c>
      <c r="B67" s="12">
        <v>2</v>
      </c>
      <c r="C67" s="6">
        <f t="shared" si="20"/>
        <v>25</v>
      </c>
      <c r="D67" s="5">
        <f t="shared" si="17"/>
        <v>8</v>
      </c>
      <c r="E67" s="22">
        <v>25</v>
      </c>
      <c r="F67" s="12">
        <v>11</v>
      </c>
      <c r="G67" s="6">
        <f t="shared" si="13"/>
        <v>50</v>
      </c>
      <c r="H67" s="5">
        <f t="shared" si="18"/>
        <v>22</v>
      </c>
      <c r="I67" s="17">
        <f t="shared" si="19"/>
        <v>30</v>
      </c>
      <c r="J67" s="7">
        <f aca="true" t="shared" si="21" ref="J67:J98">B67*10</f>
        <v>20</v>
      </c>
      <c r="K67" s="7">
        <f aca="true" t="shared" si="22" ref="K67:K98">J67</f>
        <v>20</v>
      </c>
      <c r="L67" s="19" t="s">
        <v>13</v>
      </c>
    </row>
    <row r="68" spans="1:12" ht="12.75">
      <c r="A68" s="4" t="s">
        <v>81</v>
      </c>
      <c r="B68" s="12">
        <v>0</v>
      </c>
      <c r="C68" s="6">
        <f t="shared" si="20"/>
        <v>39</v>
      </c>
      <c r="D68" s="5">
        <f t="shared" si="17"/>
        <v>0</v>
      </c>
      <c r="E68" s="22">
        <v>93</v>
      </c>
      <c r="F68" s="12">
        <v>49</v>
      </c>
      <c r="G68" s="6">
        <f aca="true" t="shared" si="23" ref="G68:G99">IF(E68*2&lt;372,E68*2,372)</f>
        <v>186</v>
      </c>
      <c r="H68" s="5">
        <f t="shared" si="18"/>
        <v>26.344086021505376</v>
      </c>
      <c r="I68" s="17">
        <f t="shared" si="19"/>
        <v>26.344086021505376</v>
      </c>
      <c r="J68" s="7">
        <f t="shared" si="21"/>
        <v>0</v>
      </c>
      <c r="K68" s="7">
        <f t="shared" si="22"/>
        <v>0</v>
      </c>
      <c r="L68" s="21" t="s">
        <v>51</v>
      </c>
    </row>
    <row r="69" spans="1:12" ht="12.75">
      <c r="A69" s="4" t="s">
        <v>82</v>
      </c>
      <c r="B69" s="12">
        <v>0</v>
      </c>
      <c r="C69" s="6">
        <f t="shared" si="20"/>
        <v>1</v>
      </c>
      <c r="D69" s="5">
        <f t="shared" si="17"/>
        <v>0</v>
      </c>
      <c r="E69" s="22">
        <v>1</v>
      </c>
      <c r="F69" s="12">
        <v>0</v>
      </c>
      <c r="G69" s="6">
        <f t="shared" si="23"/>
        <v>2</v>
      </c>
      <c r="H69" s="5">
        <f t="shared" si="18"/>
        <v>0</v>
      </c>
      <c r="I69" s="17">
        <f t="shared" si="19"/>
        <v>0</v>
      </c>
      <c r="J69" s="7">
        <f t="shared" si="21"/>
        <v>0</v>
      </c>
      <c r="K69" s="7">
        <f t="shared" si="22"/>
        <v>0</v>
      </c>
      <c r="L69" s="19" t="s">
        <v>23</v>
      </c>
    </row>
    <row r="70" spans="1:12" ht="12.75">
      <c r="A70" s="4" t="s">
        <v>83</v>
      </c>
      <c r="B70" s="12">
        <v>1</v>
      </c>
      <c r="C70" s="6">
        <f t="shared" si="20"/>
        <v>39</v>
      </c>
      <c r="D70" s="5">
        <f t="shared" si="17"/>
        <v>2.564102564102564</v>
      </c>
      <c r="E70" s="22">
        <v>80</v>
      </c>
      <c r="F70" s="12">
        <v>53</v>
      </c>
      <c r="G70" s="6">
        <f t="shared" si="23"/>
        <v>160</v>
      </c>
      <c r="H70" s="5">
        <f t="shared" si="18"/>
        <v>33.125</v>
      </c>
      <c r="I70" s="17">
        <f t="shared" si="19"/>
        <v>35.68910256410256</v>
      </c>
      <c r="J70" s="7">
        <f t="shared" si="21"/>
        <v>10</v>
      </c>
      <c r="K70" s="7">
        <f t="shared" si="22"/>
        <v>10</v>
      </c>
      <c r="L70" s="21" t="s">
        <v>20</v>
      </c>
    </row>
    <row r="71" spans="1:12" ht="12.75">
      <c r="A71" s="4" t="s">
        <v>84</v>
      </c>
      <c r="B71" s="12">
        <v>15</v>
      </c>
      <c r="C71" s="6">
        <f t="shared" si="20"/>
        <v>39</v>
      </c>
      <c r="D71" s="5">
        <f t="shared" si="17"/>
        <v>38.46153846153847</v>
      </c>
      <c r="E71" s="22">
        <v>52</v>
      </c>
      <c r="F71" s="12">
        <v>121</v>
      </c>
      <c r="G71" s="6">
        <f t="shared" si="23"/>
        <v>104</v>
      </c>
      <c r="H71" s="5">
        <f t="shared" si="18"/>
        <v>116.34615384615385</v>
      </c>
      <c r="I71" s="17">
        <f t="shared" si="19"/>
        <v>154.80769230769232</v>
      </c>
      <c r="J71" s="7">
        <f t="shared" si="21"/>
        <v>150</v>
      </c>
      <c r="K71" s="7">
        <f t="shared" si="22"/>
        <v>150</v>
      </c>
      <c r="L71" s="19" t="s">
        <v>11</v>
      </c>
    </row>
    <row r="72" spans="1:12" ht="12.75">
      <c r="A72" s="4" t="s">
        <v>85</v>
      </c>
      <c r="B72" s="12">
        <v>3</v>
      </c>
      <c r="C72" s="6">
        <f t="shared" si="20"/>
        <v>39</v>
      </c>
      <c r="D72" s="5">
        <f t="shared" si="17"/>
        <v>7.6923076923076925</v>
      </c>
      <c r="E72" s="22">
        <v>85</v>
      </c>
      <c r="F72" s="12">
        <v>63</v>
      </c>
      <c r="G72" s="6">
        <f t="shared" si="23"/>
        <v>170</v>
      </c>
      <c r="H72" s="5">
        <f t="shared" si="18"/>
        <v>37.05882352941177</v>
      </c>
      <c r="I72" s="17">
        <f t="shared" si="19"/>
        <v>44.75113122171946</v>
      </c>
      <c r="J72" s="7">
        <f t="shared" si="21"/>
        <v>30</v>
      </c>
      <c r="K72" s="7">
        <f t="shared" si="22"/>
        <v>30</v>
      </c>
      <c r="L72" s="19" t="s">
        <v>51</v>
      </c>
    </row>
    <row r="73" spans="1:12" ht="12.75">
      <c r="A73" s="4" t="s">
        <v>86</v>
      </c>
      <c r="B73" s="12">
        <v>0</v>
      </c>
      <c r="C73" s="6">
        <f t="shared" si="20"/>
        <v>39</v>
      </c>
      <c r="D73" s="5">
        <f t="shared" si="17"/>
        <v>0</v>
      </c>
      <c r="E73" s="22">
        <v>42</v>
      </c>
      <c r="F73" s="12">
        <v>19</v>
      </c>
      <c r="G73" s="6">
        <f t="shared" si="23"/>
        <v>84</v>
      </c>
      <c r="H73" s="5">
        <f t="shared" si="18"/>
        <v>22.61904761904762</v>
      </c>
      <c r="I73" s="17">
        <f t="shared" si="19"/>
        <v>22.61904761904762</v>
      </c>
      <c r="J73" s="7">
        <f t="shared" si="21"/>
        <v>0</v>
      </c>
      <c r="K73" s="7">
        <f t="shared" si="22"/>
        <v>0</v>
      </c>
      <c r="L73" s="21" t="s">
        <v>20</v>
      </c>
    </row>
    <row r="74" spans="1:12" ht="12.75">
      <c r="A74" s="4" t="s">
        <v>87</v>
      </c>
      <c r="B74" s="12">
        <v>0</v>
      </c>
      <c r="C74" s="6">
        <f t="shared" si="20"/>
        <v>2</v>
      </c>
      <c r="D74" s="5">
        <v>0</v>
      </c>
      <c r="E74" s="22">
        <v>2</v>
      </c>
      <c r="F74" s="12">
        <v>0</v>
      </c>
      <c r="G74" s="6">
        <f t="shared" si="23"/>
        <v>4</v>
      </c>
      <c r="H74" s="5">
        <v>0</v>
      </c>
      <c r="I74" s="17">
        <v>0</v>
      </c>
      <c r="J74" s="7">
        <f t="shared" si="21"/>
        <v>0</v>
      </c>
      <c r="K74" s="7">
        <f t="shared" si="22"/>
        <v>0</v>
      </c>
      <c r="L74" s="19" t="s">
        <v>23</v>
      </c>
    </row>
    <row r="75" spans="1:12" ht="12.75">
      <c r="A75" s="4" t="s">
        <v>88</v>
      </c>
      <c r="B75" s="12">
        <v>0</v>
      </c>
      <c r="C75" s="6">
        <f t="shared" si="20"/>
        <v>39</v>
      </c>
      <c r="D75" s="5">
        <f>(B75/C75)*100</f>
        <v>0</v>
      </c>
      <c r="E75" s="22">
        <v>88</v>
      </c>
      <c r="F75" s="12">
        <v>78</v>
      </c>
      <c r="G75" s="6">
        <f t="shared" si="23"/>
        <v>176</v>
      </c>
      <c r="H75" s="5">
        <f>(F75/G75)*100</f>
        <v>44.31818181818182</v>
      </c>
      <c r="I75" s="17">
        <f aca="true" t="shared" si="24" ref="I75:I91">(D75+H75)</f>
        <v>44.31818181818182</v>
      </c>
      <c r="J75" s="7">
        <f t="shared" si="21"/>
        <v>0</v>
      </c>
      <c r="K75" s="7">
        <f t="shared" si="22"/>
        <v>0</v>
      </c>
      <c r="L75" s="19" t="s">
        <v>17</v>
      </c>
    </row>
    <row r="76" spans="1:12" ht="12.75">
      <c r="A76" s="4" t="s">
        <v>89</v>
      </c>
      <c r="B76" s="12">
        <v>0</v>
      </c>
      <c r="C76" s="6">
        <f t="shared" si="20"/>
        <v>39</v>
      </c>
      <c r="D76" s="5">
        <f>(B76/C76)*100</f>
        <v>0</v>
      </c>
      <c r="E76" s="22">
        <v>65</v>
      </c>
      <c r="F76" s="12">
        <v>29</v>
      </c>
      <c r="G76" s="6">
        <f t="shared" si="23"/>
        <v>130</v>
      </c>
      <c r="H76" s="5">
        <f>(F76/G76)*100</f>
        <v>22.30769230769231</v>
      </c>
      <c r="I76" s="17">
        <f t="shared" si="24"/>
        <v>22.30769230769231</v>
      </c>
      <c r="J76" s="7">
        <f t="shared" si="21"/>
        <v>0</v>
      </c>
      <c r="K76" s="7">
        <f t="shared" si="22"/>
        <v>0</v>
      </c>
      <c r="L76" s="19" t="s">
        <v>13</v>
      </c>
    </row>
    <row r="77" spans="1:12" ht="12.75">
      <c r="A77" s="4" t="s">
        <v>90</v>
      </c>
      <c r="B77" s="12">
        <v>0</v>
      </c>
      <c r="C77" s="6">
        <f t="shared" si="20"/>
        <v>17</v>
      </c>
      <c r="D77" s="5">
        <f>(B77/C77)*100</f>
        <v>0</v>
      </c>
      <c r="E77" s="22">
        <v>17</v>
      </c>
      <c r="F77" s="12">
        <v>0</v>
      </c>
      <c r="G77" s="6">
        <f t="shared" si="23"/>
        <v>34</v>
      </c>
      <c r="H77" s="5">
        <f>(F77/G77)*100</f>
        <v>0</v>
      </c>
      <c r="I77" s="17">
        <f t="shared" si="24"/>
        <v>0</v>
      </c>
      <c r="J77" s="7">
        <f t="shared" si="21"/>
        <v>0</v>
      </c>
      <c r="K77" s="7">
        <f t="shared" si="22"/>
        <v>0</v>
      </c>
      <c r="L77" s="21" t="s">
        <v>23</v>
      </c>
    </row>
    <row r="78" spans="1:12" ht="12.75">
      <c r="A78" s="4" t="s">
        <v>91</v>
      </c>
      <c r="B78" s="12">
        <v>0</v>
      </c>
      <c r="C78" s="6">
        <f t="shared" si="20"/>
        <v>39</v>
      </c>
      <c r="D78" s="5">
        <f>(B78/C78)*100</f>
        <v>0</v>
      </c>
      <c r="E78" s="22">
        <v>66</v>
      </c>
      <c r="F78" s="12">
        <v>43</v>
      </c>
      <c r="G78" s="6">
        <f t="shared" si="23"/>
        <v>132</v>
      </c>
      <c r="H78" s="5">
        <f>(F78/G78)*100</f>
        <v>32.57575757575758</v>
      </c>
      <c r="I78" s="17">
        <f t="shared" si="24"/>
        <v>32.57575757575758</v>
      </c>
      <c r="J78" s="7">
        <f t="shared" si="21"/>
        <v>0</v>
      </c>
      <c r="K78" s="7">
        <f t="shared" si="22"/>
        <v>0</v>
      </c>
      <c r="L78" s="21" t="s">
        <v>51</v>
      </c>
    </row>
    <row r="79" spans="1:12" ht="12.75">
      <c r="A79" s="4" t="s">
        <v>92</v>
      </c>
      <c r="B79" s="12">
        <v>0</v>
      </c>
      <c r="C79" s="6">
        <f t="shared" si="20"/>
        <v>7</v>
      </c>
      <c r="D79" s="5">
        <v>0</v>
      </c>
      <c r="E79" s="22">
        <v>7</v>
      </c>
      <c r="F79" s="12">
        <v>0</v>
      </c>
      <c r="G79" s="6">
        <f t="shared" si="23"/>
        <v>14</v>
      </c>
      <c r="H79" s="5">
        <v>0</v>
      </c>
      <c r="I79" s="17">
        <f t="shared" si="24"/>
        <v>0</v>
      </c>
      <c r="J79" s="7">
        <f t="shared" si="21"/>
        <v>0</v>
      </c>
      <c r="K79" s="7">
        <f t="shared" si="22"/>
        <v>0</v>
      </c>
      <c r="L79" s="21" t="s">
        <v>17</v>
      </c>
    </row>
    <row r="80" spans="1:12" ht="12.75">
      <c r="A80" s="4" t="s">
        <v>93</v>
      </c>
      <c r="B80" s="12">
        <v>0</v>
      </c>
      <c r="C80" s="6">
        <f t="shared" si="20"/>
        <v>0</v>
      </c>
      <c r="D80" s="5">
        <v>0</v>
      </c>
      <c r="E80" s="22">
        <v>0</v>
      </c>
      <c r="F80" s="12">
        <v>0</v>
      </c>
      <c r="G80" s="6">
        <f t="shared" si="23"/>
        <v>0</v>
      </c>
      <c r="H80" s="5">
        <v>0</v>
      </c>
      <c r="I80" s="17">
        <f t="shared" si="24"/>
        <v>0</v>
      </c>
      <c r="J80" s="7">
        <f t="shared" si="21"/>
        <v>0</v>
      </c>
      <c r="K80" s="7">
        <f t="shared" si="22"/>
        <v>0</v>
      </c>
      <c r="L80" s="19" t="s">
        <v>23</v>
      </c>
    </row>
    <row r="81" spans="1:12" ht="12.75">
      <c r="A81" s="4" t="s">
        <v>94</v>
      </c>
      <c r="B81" s="12">
        <v>1</v>
      </c>
      <c r="C81" s="6">
        <f t="shared" si="20"/>
        <v>39</v>
      </c>
      <c r="D81" s="5">
        <f aca="true" t="shared" si="25" ref="D81:D91">(B81/C81)*100</f>
        <v>2.564102564102564</v>
      </c>
      <c r="E81" s="22">
        <v>62</v>
      </c>
      <c r="F81" s="12">
        <v>41</v>
      </c>
      <c r="G81" s="6">
        <f t="shared" si="23"/>
        <v>124</v>
      </c>
      <c r="H81" s="5">
        <f aca="true" t="shared" si="26" ref="H81:H91">(F81/G81)*100</f>
        <v>33.064516129032256</v>
      </c>
      <c r="I81" s="17">
        <f t="shared" si="24"/>
        <v>35.62861869313482</v>
      </c>
      <c r="J81" s="7">
        <f t="shared" si="21"/>
        <v>10</v>
      </c>
      <c r="K81" s="7">
        <f t="shared" si="22"/>
        <v>10</v>
      </c>
      <c r="L81" s="19" t="s">
        <v>23</v>
      </c>
    </row>
    <row r="82" spans="1:12" ht="12.75">
      <c r="A82" s="4" t="s">
        <v>95</v>
      </c>
      <c r="B82" s="12">
        <v>10</v>
      </c>
      <c r="C82" s="6">
        <f t="shared" si="20"/>
        <v>39</v>
      </c>
      <c r="D82" s="5">
        <f t="shared" si="25"/>
        <v>25.64102564102564</v>
      </c>
      <c r="E82" s="22">
        <v>115</v>
      </c>
      <c r="F82" s="12">
        <v>87</v>
      </c>
      <c r="G82" s="6">
        <f t="shared" si="23"/>
        <v>230</v>
      </c>
      <c r="H82" s="5">
        <f t="shared" si="26"/>
        <v>37.826086956521735</v>
      </c>
      <c r="I82" s="17">
        <f t="shared" si="24"/>
        <v>63.46711259754737</v>
      </c>
      <c r="J82" s="7">
        <f t="shared" si="21"/>
        <v>100</v>
      </c>
      <c r="K82" s="7">
        <f t="shared" si="22"/>
        <v>100</v>
      </c>
      <c r="L82" s="21" t="s">
        <v>20</v>
      </c>
    </row>
    <row r="83" spans="1:12" ht="12.75">
      <c r="A83" s="4" t="s">
        <v>96</v>
      </c>
      <c r="B83" s="12">
        <v>2</v>
      </c>
      <c r="C83" s="6">
        <f t="shared" si="20"/>
        <v>39</v>
      </c>
      <c r="D83" s="5">
        <f t="shared" si="25"/>
        <v>5.128205128205128</v>
      </c>
      <c r="E83" s="22">
        <v>82</v>
      </c>
      <c r="F83" s="12">
        <v>13</v>
      </c>
      <c r="G83" s="6">
        <f t="shared" si="23"/>
        <v>164</v>
      </c>
      <c r="H83" s="5">
        <f t="shared" si="26"/>
        <v>7.926829268292683</v>
      </c>
      <c r="I83" s="17">
        <f t="shared" si="24"/>
        <v>13.05503439649781</v>
      </c>
      <c r="J83" s="7">
        <f t="shared" si="21"/>
        <v>20</v>
      </c>
      <c r="K83" s="7">
        <f t="shared" si="22"/>
        <v>20</v>
      </c>
      <c r="L83" s="21" t="s">
        <v>51</v>
      </c>
    </row>
    <row r="84" spans="1:12" ht="12.75">
      <c r="A84" s="4" t="s">
        <v>97</v>
      </c>
      <c r="B84" s="12">
        <v>2</v>
      </c>
      <c r="C84" s="6">
        <f t="shared" si="20"/>
        <v>39</v>
      </c>
      <c r="D84" s="5">
        <f t="shared" si="25"/>
        <v>5.128205128205128</v>
      </c>
      <c r="E84" s="22">
        <v>88</v>
      </c>
      <c r="F84" s="12">
        <v>87</v>
      </c>
      <c r="G84" s="6">
        <f t="shared" si="23"/>
        <v>176</v>
      </c>
      <c r="H84" s="5">
        <f t="shared" si="26"/>
        <v>49.43181818181818</v>
      </c>
      <c r="I84" s="17">
        <f t="shared" si="24"/>
        <v>54.56002331002331</v>
      </c>
      <c r="J84" s="7">
        <f t="shared" si="21"/>
        <v>20</v>
      </c>
      <c r="K84" s="7">
        <f t="shared" si="22"/>
        <v>20</v>
      </c>
      <c r="L84" s="19" t="s">
        <v>11</v>
      </c>
    </row>
    <row r="85" spans="1:12" ht="12.75">
      <c r="A85" s="4" t="s">
        <v>98</v>
      </c>
      <c r="B85" s="12">
        <v>5</v>
      </c>
      <c r="C85" s="6">
        <f t="shared" si="20"/>
        <v>39</v>
      </c>
      <c r="D85" s="5">
        <f t="shared" si="25"/>
        <v>12.82051282051282</v>
      </c>
      <c r="E85" s="22">
        <v>46</v>
      </c>
      <c r="F85" s="12">
        <v>48</v>
      </c>
      <c r="G85" s="6">
        <f t="shared" si="23"/>
        <v>92</v>
      </c>
      <c r="H85" s="5">
        <f t="shared" si="26"/>
        <v>52.17391304347826</v>
      </c>
      <c r="I85" s="17">
        <f t="shared" si="24"/>
        <v>64.99442586399108</v>
      </c>
      <c r="J85" s="7">
        <f t="shared" si="21"/>
        <v>50</v>
      </c>
      <c r="K85" s="7">
        <f t="shared" si="22"/>
        <v>50</v>
      </c>
      <c r="L85" s="21" t="s">
        <v>133</v>
      </c>
    </row>
    <row r="86" spans="1:12" ht="12.75">
      <c r="A86" s="4" t="s">
        <v>99</v>
      </c>
      <c r="B86" s="12">
        <v>0</v>
      </c>
      <c r="C86" s="6">
        <f t="shared" si="20"/>
        <v>39</v>
      </c>
      <c r="D86" s="5">
        <f t="shared" si="25"/>
        <v>0</v>
      </c>
      <c r="E86" s="22">
        <v>52</v>
      </c>
      <c r="F86" s="12">
        <v>46</v>
      </c>
      <c r="G86" s="6">
        <f t="shared" si="23"/>
        <v>104</v>
      </c>
      <c r="H86" s="5">
        <f t="shared" si="26"/>
        <v>44.230769230769226</v>
      </c>
      <c r="I86" s="17">
        <f t="shared" si="24"/>
        <v>44.230769230769226</v>
      </c>
      <c r="J86" s="7">
        <f t="shared" si="21"/>
        <v>0</v>
      </c>
      <c r="K86" s="7">
        <f t="shared" si="22"/>
        <v>0</v>
      </c>
      <c r="L86" s="21" t="s">
        <v>20</v>
      </c>
    </row>
    <row r="87" spans="1:12" ht="12.75">
      <c r="A87" s="4" t="s">
        <v>100</v>
      </c>
      <c r="B87" s="12">
        <v>0</v>
      </c>
      <c r="C87" s="6">
        <f t="shared" si="20"/>
        <v>39</v>
      </c>
      <c r="D87" s="5">
        <f t="shared" si="25"/>
        <v>0</v>
      </c>
      <c r="E87" s="22">
        <v>51</v>
      </c>
      <c r="F87" s="12">
        <v>6</v>
      </c>
      <c r="G87" s="6">
        <f t="shared" si="23"/>
        <v>102</v>
      </c>
      <c r="H87" s="5">
        <f t="shared" si="26"/>
        <v>5.88235294117647</v>
      </c>
      <c r="I87" s="17">
        <f t="shared" si="24"/>
        <v>5.88235294117647</v>
      </c>
      <c r="J87" s="7">
        <f t="shared" si="21"/>
        <v>0</v>
      </c>
      <c r="K87" s="7">
        <f t="shared" si="22"/>
        <v>0</v>
      </c>
      <c r="L87" s="21" t="s">
        <v>51</v>
      </c>
    </row>
    <row r="88" spans="1:12" ht="12.75">
      <c r="A88" s="4" t="s">
        <v>101</v>
      </c>
      <c r="B88" s="12">
        <v>0</v>
      </c>
      <c r="C88" s="6">
        <f t="shared" si="20"/>
        <v>39</v>
      </c>
      <c r="D88" s="5">
        <f t="shared" si="25"/>
        <v>0</v>
      </c>
      <c r="E88" s="22">
        <v>44</v>
      </c>
      <c r="F88" s="12">
        <v>25</v>
      </c>
      <c r="G88" s="6">
        <f t="shared" si="23"/>
        <v>88</v>
      </c>
      <c r="H88" s="5">
        <f t="shared" si="26"/>
        <v>28.40909090909091</v>
      </c>
      <c r="I88" s="17">
        <f t="shared" si="24"/>
        <v>28.40909090909091</v>
      </c>
      <c r="J88" s="7">
        <f t="shared" si="21"/>
        <v>0</v>
      </c>
      <c r="K88" s="7">
        <f t="shared" si="22"/>
        <v>0</v>
      </c>
      <c r="L88" s="21" t="s">
        <v>11</v>
      </c>
    </row>
    <row r="89" spans="1:12" ht="12.75">
      <c r="A89" s="4" t="s">
        <v>102</v>
      </c>
      <c r="B89" s="12">
        <v>0</v>
      </c>
      <c r="C89" s="6">
        <f t="shared" si="20"/>
        <v>39</v>
      </c>
      <c r="D89" s="5">
        <f t="shared" si="25"/>
        <v>0</v>
      </c>
      <c r="E89" s="22">
        <v>56</v>
      </c>
      <c r="F89" s="12">
        <v>51</v>
      </c>
      <c r="G89" s="6">
        <f t="shared" si="23"/>
        <v>112</v>
      </c>
      <c r="H89" s="5">
        <f t="shared" si="26"/>
        <v>45.535714285714285</v>
      </c>
      <c r="I89" s="17">
        <f t="shared" si="24"/>
        <v>45.535714285714285</v>
      </c>
      <c r="J89" s="7">
        <f t="shared" si="21"/>
        <v>0</v>
      </c>
      <c r="K89" s="7">
        <f t="shared" si="22"/>
        <v>0</v>
      </c>
      <c r="L89" s="19" t="s">
        <v>11</v>
      </c>
    </row>
    <row r="90" spans="1:12" ht="12.75">
      <c r="A90" s="4" t="s">
        <v>103</v>
      </c>
      <c r="B90" s="12">
        <v>5</v>
      </c>
      <c r="C90" s="6">
        <f t="shared" si="20"/>
        <v>39</v>
      </c>
      <c r="D90" s="5">
        <f t="shared" si="25"/>
        <v>12.82051282051282</v>
      </c>
      <c r="E90" s="22">
        <v>65</v>
      </c>
      <c r="F90" s="12">
        <v>70</v>
      </c>
      <c r="G90" s="6">
        <f t="shared" si="23"/>
        <v>130</v>
      </c>
      <c r="H90" s="5">
        <f t="shared" si="26"/>
        <v>53.84615384615385</v>
      </c>
      <c r="I90" s="17">
        <f t="shared" si="24"/>
        <v>66.66666666666667</v>
      </c>
      <c r="J90" s="7">
        <f t="shared" si="21"/>
        <v>50</v>
      </c>
      <c r="K90" s="7">
        <f t="shared" si="22"/>
        <v>50</v>
      </c>
      <c r="L90" s="19" t="s">
        <v>11</v>
      </c>
    </row>
    <row r="91" spans="1:12" ht="12.75">
      <c r="A91" s="4" t="s">
        <v>104</v>
      </c>
      <c r="B91" s="12">
        <v>1</v>
      </c>
      <c r="C91" s="6">
        <f aca="true" t="shared" si="27" ref="C91:C117">IF(E91&lt;39,E91,39)</f>
        <v>39</v>
      </c>
      <c r="D91" s="5">
        <f t="shared" si="25"/>
        <v>2.564102564102564</v>
      </c>
      <c r="E91" s="22">
        <v>87</v>
      </c>
      <c r="F91" s="12">
        <v>59</v>
      </c>
      <c r="G91" s="6">
        <f t="shared" si="23"/>
        <v>174</v>
      </c>
      <c r="H91" s="5">
        <f t="shared" si="26"/>
        <v>33.90804597701149</v>
      </c>
      <c r="I91" s="17">
        <f t="shared" si="24"/>
        <v>36.47214854111405</v>
      </c>
      <c r="J91" s="7">
        <f t="shared" si="21"/>
        <v>10</v>
      </c>
      <c r="K91" s="7">
        <f t="shared" si="22"/>
        <v>10</v>
      </c>
      <c r="L91" s="21" t="s">
        <v>13</v>
      </c>
    </row>
    <row r="92" spans="1:12" ht="12.75">
      <c r="A92" s="4" t="s">
        <v>105</v>
      </c>
      <c r="B92" s="12">
        <v>0</v>
      </c>
      <c r="C92" s="6">
        <f t="shared" si="27"/>
        <v>6</v>
      </c>
      <c r="D92" s="5">
        <v>0</v>
      </c>
      <c r="E92" s="22">
        <v>6</v>
      </c>
      <c r="F92" s="12">
        <v>0</v>
      </c>
      <c r="G92" s="6">
        <f t="shared" si="23"/>
        <v>12</v>
      </c>
      <c r="H92" s="5">
        <v>0</v>
      </c>
      <c r="I92" s="17">
        <v>0</v>
      </c>
      <c r="J92" s="7">
        <f t="shared" si="21"/>
        <v>0</v>
      </c>
      <c r="K92" s="7">
        <f t="shared" si="22"/>
        <v>0</v>
      </c>
      <c r="L92" s="19" t="s">
        <v>23</v>
      </c>
    </row>
    <row r="93" spans="1:12" ht="12.75">
      <c r="A93" s="4" t="s">
        <v>106</v>
      </c>
      <c r="B93" s="12">
        <v>0</v>
      </c>
      <c r="C93" s="6">
        <f t="shared" si="27"/>
        <v>39</v>
      </c>
      <c r="D93" s="5">
        <f>(B93/C93)*100</f>
        <v>0</v>
      </c>
      <c r="E93" s="22">
        <v>40</v>
      </c>
      <c r="F93" s="12">
        <v>0</v>
      </c>
      <c r="G93" s="6">
        <f t="shared" si="23"/>
        <v>80</v>
      </c>
      <c r="H93" s="5">
        <f>(F93/G93)*100</f>
        <v>0</v>
      </c>
      <c r="I93" s="17">
        <f aca="true" t="shared" si="28" ref="I93:I102">(D93+H93)</f>
        <v>0</v>
      </c>
      <c r="J93" s="7">
        <f t="shared" si="21"/>
        <v>0</v>
      </c>
      <c r="K93" s="7">
        <f t="shared" si="22"/>
        <v>0</v>
      </c>
      <c r="L93" s="19" t="s">
        <v>23</v>
      </c>
    </row>
    <row r="94" spans="1:12" ht="12.75">
      <c r="A94" s="4" t="s">
        <v>107</v>
      </c>
      <c r="B94" s="12">
        <v>7</v>
      </c>
      <c r="C94" s="6">
        <f t="shared" si="27"/>
        <v>39</v>
      </c>
      <c r="D94" s="5">
        <f>(B94/C94)*100</f>
        <v>17.94871794871795</v>
      </c>
      <c r="E94" s="22">
        <v>120</v>
      </c>
      <c r="F94" s="12">
        <v>81</v>
      </c>
      <c r="G94" s="6">
        <f t="shared" si="23"/>
        <v>240</v>
      </c>
      <c r="H94" s="5">
        <f>(F94/G94)*100</f>
        <v>33.75</v>
      </c>
      <c r="I94" s="17">
        <f t="shared" si="28"/>
        <v>51.69871794871795</v>
      </c>
      <c r="J94" s="7">
        <f t="shared" si="21"/>
        <v>70</v>
      </c>
      <c r="K94" s="7">
        <f t="shared" si="22"/>
        <v>70</v>
      </c>
      <c r="L94" s="21" t="s">
        <v>13</v>
      </c>
    </row>
    <row r="95" spans="1:12" ht="12.75">
      <c r="A95" s="4" t="s">
        <v>108</v>
      </c>
      <c r="B95" s="12">
        <v>0</v>
      </c>
      <c r="C95" s="6">
        <f t="shared" si="27"/>
        <v>20</v>
      </c>
      <c r="D95" s="5">
        <f>(B95/C95)*100</f>
        <v>0</v>
      </c>
      <c r="E95" s="22">
        <v>20</v>
      </c>
      <c r="F95" s="12">
        <v>22</v>
      </c>
      <c r="G95" s="6">
        <f t="shared" si="23"/>
        <v>40</v>
      </c>
      <c r="H95" s="5">
        <f>(F95/G95)*100</f>
        <v>55.00000000000001</v>
      </c>
      <c r="I95" s="17">
        <f t="shared" si="28"/>
        <v>55.00000000000001</v>
      </c>
      <c r="J95" s="7">
        <f t="shared" si="21"/>
        <v>0</v>
      </c>
      <c r="K95" s="7">
        <f t="shared" si="22"/>
        <v>0</v>
      </c>
      <c r="L95" s="19" t="s">
        <v>11</v>
      </c>
    </row>
    <row r="96" spans="1:12" ht="12.75">
      <c r="A96" s="4" t="s">
        <v>109</v>
      </c>
      <c r="B96" s="12">
        <v>1</v>
      </c>
      <c r="C96" s="6">
        <f t="shared" si="27"/>
        <v>39</v>
      </c>
      <c r="D96" s="5">
        <f>(B96/C96)*100</f>
        <v>2.564102564102564</v>
      </c>
      <c r="E96" s="22">
        <v>49</v>
      </c>
      <c r="F96" s="12">
        <v>14</v>
      </c>
      <c r="G96" s="6">
        <f t="shared" si="23"/>
        <v>98</v>
      </c>
      <c r="H96" s="5">
        <f>(F96/G96)*100</f>
        <v>14.285714285714285</v>
      </c>
      <c r="I96" s="17">
        <f t="shared" si="28"/>
        <v>16.849816849816847</v>
      </c>
      <c r="J96" s="7">
        <f t="shared" si="21"/>
        <v>10</v>
      </c>
      <c r="K96" s="7">
        <f t="shared" si="22"/>
        <v>10</v>
      </c>
      <c r="L96" s="19" t="s">
        <v>11</v>
      </c>
    </row>
    <row r="97" spans="1:12" ht="12.75">
      <c r="A97" s="4" t="s">
        <v>110</v>
      </c>
      <c r="B97" s="12">
        <v>0</v>
      </c>
      <c r="C97" s="6">
        <f t="shared" si="27"/>
        <v>39</v>
      </c>
      <c r="D97" s="5">
        <f>(B97/C97)*100</f>
        <v>0</v>
      </c>
      <c r="E97" s="22">
        <v>40</v>
      </c>
      <c r="F97" s="12">
        <v>0</v>
      </c>
      <c r="G97" s="6">
        <f t="shared" si="23"/>
        <v>80</v>
      </c>
      <c r="H97" s="5">
        <f>(F97/G97)*100</f>
        <v>0</v>
      </c>
      <c r="I97" s="17">
        <f t="shared" si="28"/>
        <v>0</v>
      </c>
      <c r="J97" s="7">
        <f t="shared" si="21"/>
        <v>0</v>
      </c>
      <c r="K97" s="7">
        <f t="shared" si="22"/>
        <v>0</v>
      </c>
      <c r="L97" s="19" t="s">
        <v>23</v>
      </c>
    </row>
    <row r="98" spans="1:12" ht="12.75">
      <c r="A98" s="4" t="s">
        <v>111</v>
      </c>
      <c r="B98" s="12">
        <v>0</v>
      </c>
      <c r="C98" s="6">
        <f t="shared" si="27"/>
        <v>1</v>
      </c>
      <c r="D98" s="5">
        <v>0</v>
      </c>
      <c r="E98" s="22">
        <v>1</v>
      </c>
      <c r="F98" s="12">
        <v>0</v>
      </c>
      <c r="G98" s="6">
        <f t="shared" si="23"/>
        <v>2</v>
      </c>
      <c r="H98" s="5">
        <v>0</v>
      </c>
      <c r="I98" s="17">
        <f t="shared" si="28"/>
        <v>0</v>
      </c>
      <c r="J98" s="7">
        <f t="shared" si="21"/>
        <v>0</v>
      </c>
      <c r="K98" s="7">
        <f t="shared" si="22"/>
        <v>0</v>
      </c>
      <c r="L98" s="21" t="s">
        <v>23</v>
      </c>
    </row>
    <row r="99" spans="1:12" ht="12.75">
      <c r="A99" s="4" t="s">
        <v>112</v>
      </c>
      <c r="B99" s="12">
        <v>3</v>
      </c>
      <c r="C99" s="6">
        <f t="shared" si="27"/>
        <v>39</v>
      </c>
      <c r="D99" s="5">
        <f>(B99/C99)*100</f>
        <v>7.6923076923076925</v>
      </c>
      <c r="E99" s="22">
        <v>58</v>
      </c>
      <c r="F99" s="12">
        <v>40</v>
      </c>
      <c r="G99" s="6">
        <f t="shared" si="23"/>
        <v>116</v>
      </c>
      <c r="H99" s="5">
        <f>(F99/G99)*100</f>
        <v>34.48275862068966</v>
      </c>
      <c r="I99" s="17">
        <f t="shared" si="28"/>
        <v>42.17506631299735</v>
      </c>
      <c r="J99" s="7">
        <f aca="true" t="shared" si="29" ref="J99:J117">B99*10</f>
        <v>30</v>
      </c>
      <c r="K99" s="7">
        <f aca="true" t="shared" si="30" ref="K99:K117">J99</f>
        <v>30</v>
      </c>
      <c r="L99" s="19" t="s">
        <v>11</v>
      </c>
    </row>
    <row r="100" spans="1:12" ht="12.75">
      <c r="A100" s="4" t="s">
        <v>113</v>
      </c>
      <c r="B100" s="12">
        <v>5</v>
      </c>
      <c r="C100" s="6">
        <f t="shared" si="27"/>
        <v>39</v>
      </c>
      <c r="D100" s="5">
        <f>(B100/C100)*100</f>
        <v>12.82051282051282</v>
      </c>
      <c r="E100" s="22">
        <v>212</v>
      </c>
      <c r="F100" s="12">
        <v>91</v>
      </c>
      <c r="G100" s="6">
        <f aca="true" t="shared" si="31" ref="G100:G117">IF(E100*2&lt;372,E100*2,372)</f>
        <v>372</v>
      </c>
      <c r="H100" s="5">
        <f>(F100/G100)*100</f>
        <v>24.462365591397848</v>
      </c>
      <c r="I100" s="17">
        <f t="shared" si="28"/>
        <v>37.282878411910666</v>
      </c>
      <c r="J100" s="7">
        <f t="shared" si="29"/>
        <v>50</v>
      </c>
      <c r="K100" s="7">
        <f t="shared" si="30"/>
        <v>50</v>
      </c>
      <c r="L100" s="21" t="s">
        <v>134</v>
      </c>
    </row>
    <row r="101" spans="1:12" ht="12.75">
      <c r="A101" s="4" t="s">
        <v>114</v>
      </c>
      <c r="B101" s="12">
        <v>0</v>
      </c>
      <c r="C101" s="6">
        <f t="shared" si="27"/>
        <v>24</v>
      </c>
      <c r="D101" s="5">
        <f>(B101/C101)*100</f>
        <v>0</v>
      </c>
      <c r="E101" s="22">
        <v>24</v>
      </c>
      <c r="F101" s="12">
        <v>18</v>
      </c>
      <c r="G101" s="6">
        <f t="shared" si="31"/>
        <v>48</v>
      </c>
      <c r="H101" s="5">
        <f>(F101/G101)*100</f>
        <v>37.5</v>
      </c>
      <c r="I101" s="17">
        <f t="shared" si="28"/>
        <v>37.5</v>
      </c>
      <c r="J101" s="7">
        <f t="shared" si="29"/>
        <v>0</v>
      </c>
      <c r="K101" s="7">
        <f t="shared" si="30"/>
        <v>0</v>
      </c>
      <c r="L101" s="19" t="s">
        <v>20</v>
      </c>
    </row>
    <row r="102" spans="1:12" ht="12.75">
      <c r="A102" s="4" t="s">
        <v>115</v>
      </c>
      <c r="B102" s="12">
        <v>0</v>
      </c>
      <c r="C102" s="6">
        <f t="shared" si="27"/>
        <v>39</v>
      </c>
      <c r="D102" s="5">
        <f>(B102/C102)*100</f>
        <v>0</v>
      </c>
      <c r="E102" s="22">
        <v>84</v>
      </c>
      <c r="F102" s="12">
        <v>9</v>
      </c>
      <c r="G102" s="6">
        <f t="shared" si="31"/>
        <v>168</v>
      </c>
      <c r="H102" s="5">
        <f>(F102/G102)*100</f>
        <v>5.357142857142857</v>
      </c>
      <c r="I102" s="17">
        <f t="shared" si="28"/>
        <v>5.357142857142857</v>
      </c>
      <c r="J102" s="7">
        <f t="shared" si="29"/>
        <v>0</v>
      </c>
      <c r="K102" s="7">
        <f t="shared" si="30"/>
        <v>0</v>
      </c>
      <c r="L102" s="19" t="s">
        <v>51</v>
      </c>
    </row>
    <row r="103" spans="1:12" ht="12.75">
      <c r="A103" s="4" t="s">
        <v>116</v>
      </c>
      <c r="B103" s="12">
        <v>0</v>
      </c>
      <c r="C103" s="6">
        <f t="shared" si="27"/>
        <v>17</v>
      </c>
      <c r="D103" s="5">
        <v>0</v>
      </c>
      <c r="E103" s="22">
        <v>17</v>
      </c>
      <c r="F103" s="12">
        <v>0</v>
      </c>
      <c r="G103" s="6">
        <f t="shared" si="31"/>
        <v>34</v>
      </c>
      <c r="H103" s="5">
        <v>0</v>
      </c>
      <c r="I103" s="17">
        <v>0</v>
      </c>
      <c r="J103" s="7">
        <f t="shared" si="29"/>
        <v>0</v>
      </c>
      <c r="K103" s="7">
        <f t="shared" si="30"/>
        <v>0</v>
      </c>
      <c r="L103" s="21" t="s">
        <v>134</v>
      </c>
    </row>
    <row r="104" spans="1:12" ht="12.75">
      <c r="A104" s="23" t="s">
        <v>135</v>
      </c>
      <c r="B104" s="12">
        <v>0</v>
      </c>
      <c r="C104" s="6">
        <f t="shared" si="27"/>
        <v>3</v>
      </c>
      <c r="D104" s="5">
        <v>0</v>
      </c>
      <c r="E104" s="22">
        <v>3</v>
      </c>
      <c r="F104" s="12">
        <v>0</v>
      </c>
      <c r="G104" s="6">
        <f t="shared" si="31"/>
        <v>6</v>
      </c>
      <c r="H104" s="5">
        <v>0</v>
      </c>
      <c r="I104" s="17">
        <v>0</v>
      </c>
      <c r="J104" s="7">
        <f t="shared" si="29"/>
        <v>0</v>
      </c>
      <c r="K104" s="7">
        <f t="shared" si="30"/>
        <v>0</v>
      </c>
      <c r="L104" s="21" t="s">
        <v>134</v>
      </c>
    </row>
    <row r="105" spans="1:12" ht="12.75">
      <c r="A105" s="4" t="s">
        <v>117</v>
      </c>
      <c r="B105" s="12">
        <v>0</v>
      </c>
      <c r="C105" s="6">
        <f t="shared" si="27"/>
        <v>7</v>
      </c>
      <c r="D105" s="5">
        <f aca="true" t="shared" si="32" ref="D105:D117">(B105/C105)*100</f>
        <v>0</v>
      </c>
      <c r="E105" s="22">
        <v>7</v>
      </c>
      <c r="F105" s="12">
        <v>4</v>
      </c>
      <c r="G105" s="6">
        <f t="shared" si="31"/>
        <v>14</v>
      </c>
      <c r="H105" s="5">
        <f aca="true" t="shared" si="33" ref="H105:H117">(F105/G105)*100</f>
        <v>28.57142857142857</v>
      </c>
      <c r="I105" s="17">
        <f aca="true" t="shared" si="34" ref="I105:I117">(D105+H105)</f>
        <v>28.57142857142857</v>
      </c>
      <c r="J105" s="7">
        <f t="shared" si="29"/>
        <v>0</v>
      </c>
      <c r="K105" s="7">
        <f t="shared" si="30"/>
        <v>0</v>
      </c>
      <c r="L105" s="19" t="s">
        <v>51</v>
      </c>
    </row>
    <row r="106" spans="1:12" ht="12.75">
      <c r="A106" s="4" t="s">
        <v>118</v>
      </c>
      <c r="B106" s="12">
        <v>0</v>
      </c>
      <c r="C106" s="6">
        <f t="shared" si="27"/>
        <v>23</v>
      </c>
      <c r="D106" s="5">
        <f t="shared" si="32"/>
        <v>0</v>
      </c>
      <c r="E106" s="22">
        <v>23</v>
      </c>
      <c r="F106" s="12">
        <v>0</v>
      </c>
      <c r="G106" s="6">
        <f t="shared" si="31"/>
        <v>46</v>
      </c>
      <c r="H106" s="5">
        <f t="shared" si="33"/>
        <v>0</v>
      </c>
      <c r="I106" s="17">
        <f t="shared" si="34"/>
        <v>0</v>
      </c>
      <c r="J106" s="7">
        <f t="shared" si="29"/>
        <v>0</v>
      </c>
      <c r="K106" s="7">
        <f t="shared" si="30"/>
        <v>0</v>
      </c>
      <c r="L106" s="21" t="s">
        <v>23</v>
      </c>
    </row>
    <row r="107" spans="1:12" ht="12.75">
      <c r="A107" s="4" t="s">
        <v>119</v>
      </c>
      <c r="B107" s="12">
        <v>0</v>
      </c>
      <c r="C107" s="6">
        <f t="shared" si="27"/>
        <v>4</v>
      </c>
      <c r="D107" s="5">
        <f t="shared" si="32"/>
        <v>0</v>
      </c>
      <c r="E107" s="22">
        <v>4</v>
      </c>
      <c r="F107" s="12">
        <v>0</v>
      </c>
      <c r="G107" s="6">
        <f t="shared" si="31"/>
        <v>8</v>
      </c>
      <c r="H107" s="5">
        <f t="shared" si="33"/>
        <v>0</v>
      </c>
      <c r="I107" s="17">
        <f t="shared" si="34"/>
        <v>0</v>
      </c>
      <c r="J107" s="7">
        <f t="shared" si="29"/>
        <v>0</v>
      </c>
      <c r="K107" s="7">
        <f t="shared" si="30"/>
        <v>0</v>
      </c>
      <c r="L107" s="19" t="s">
        <v>17</v>
      </c>
    </row>
    <row r="108" spans="1:12" ht="12.75">
      <c r="A108" s="4" t="s">
        <v>120</v>
      </c>
      <c r="B108" s="12">
        <v>1</v>
      </c>
      <c r="C108" s="6">
        <f t="shared" si="27"/>
        <v>34</v>
      </c>
      <c r="D108" s="5">
        <f t="shared" si="32"/>
        <v>2.941176470588235</v>
      </c>
      <c r="E108" s="22">
        <v>34</v>
      </c>
      <c r="F108" s="12">
        <v>18</v>
      </c>
      <c r="G108" s="6">
        <f t="shared" si="31"/>
        <v>68</v>
      </c>
      <c r="H108" s="5">
        <f t="shared" si="33"/>
        <v>26.47058823529412</v>
      </c>
      <c r="I108" s="17">
        <f t="shared" si="34"/>
        <v>29.411764705882355</v>
      </c>
      <c r="J108" s="7">
        <f t="shared" si="29"/>
        <v>10</v>
      </c>
      <c r="K108" s="7">
        <f t="shared" si="30"/>
        <v>10</v>
      </c>
      <c r="L108" s="19" t="s">
        <v>11</v>
      </c>
    </row>
    <row r="109" spans="1:12" ht="12.75">
      <c r="A109" s="4" t="s">
        <v>121</v>
      </c>
      <c r="B109" s="12">
        <v>0</v>
      </c>
      <c r="C109" s="6">
        <f t="shared" si="27"/>
        <v>21</v>
      </c>
      <c r="D109" s="5">
        <f t="shared" si="32"/>
        <v>0</v>
      </c>
      <c r="E109" s="22">
        <v>21</v>
      </c>
      <c r="F109" s="12">
        <v>8</v>
      </c>
      <c r="G109" s="6">
        <f t="shared" si="31"/>
        <v>42</v>
      </c>
      <c r="H109" s="5">
        <f t="shared" si="33"/>
        <v>19.047619047619047</v>
      </c>
      <c r="I109" s="17">
        <f t="shared" si="34"/>
        <v>19.047619047619047</v>
      </c>
      <c r="J109" s="7">
        <f t="shared" si="29"/>
        <v>0</v>
      </c>
      <c r="K109" s="7">
        <f t="shared" si="30"/>
        <v>0</v>
      </c>
      <c r="L109" s="19" t="s">
        <v>17</v>
      </c>
    </row>
    <row r="110" spans="1:12" ht="12.75">
      <c r="A110" s="4" t="s">
        <v>122</v>
      </c>
      <c r="B110" s="12">
        <v>0</v>
      </c>
      <c r="C110" s="6">
        <f t="shared" si="27"/>
        <v>39</v>
      </c>
      <c r="D110" s="5">
        <f t="shared" si="32"/>
        <v>0</v>
      </c>
      <c r="E110" s="22">
        <v>47</v>
      </c>
      <c r="F110" s="12">
        <v>3</v>
      </c>
      <c r="G110" s="6">
        <f t="shared" si="31"/>
        <v>94</v>
      </c>
      <c r="H110" s="5">
        <f t="shared" si="33"/>
        <v>3.1914893617021276</v>
      </c>
      <c r="I110" s="17">
        <f t="shared" si="34"/>
        <v>3.1914893617021276</v>
      </c>
      <c r="J110" s="7">
        <f t="shared" si="29"/>
        <v>0</v>
      </c>
      <c r="K110" s="7">
        <f t="shared" si="30"/>
        <v>0</v>
      </c>
      <c r="L110" s="21" t="s">
        <v>17</v>
      </c>
    </row>
    <row r="111" spans="1:12" ht="12.75">
      <c r="A111" s="4" t="s">
        <v>123</v>
      </c>
      <c r="B111" s="12">
        <v>0</v>
      </c>
      <c r="C111" s="6">
        <f t="shared" si="27"/>
        <v>39</v>
      </c>
      <c r="D111" s="5">
        <f t="shared" si="32"/>
        <v>0</v>
      </c>
      <c r="E111" s="22">
        <v>171</v>
      </c>
      <c r="F111" s="12">
        <v>42</v>
      </c>
      <c r="G111" s="6">
        <f t="shared" si="31"/>
        <v>342</v>
      </c>
      <c r="H111" s="5">
        <f t="shared" si="33"/>
        <v>12.280701754385964</v>
      </c>
      <c r="I111" s="17">
        <f t="shared" si="34"/>
        <v>12.280701754385964</v>
      </c>
      <c r="J111" s="7">
        <f t="shared" si="29"/>
        <v>0</v>
      </c>
      <c r="K111" s="7">
        <f t="shared" si="30"/>
        <v>0</v>
      </c>
      <c r="L111" s="19" t="s">
        <v>20</v>
      </c>
    </row>
    <row r="112" spans="1:12" ht="12.75">
      <c r="A112" s="4" t="s">
        <v>124</v>
      </c>
      <c r="B112" s="12">
        <v>1</v>
      </c>
      <c r="C112" s="6">
        <f t="shared" si="27"/>
        <v>39</v>
      </c>
      <c r="D112" s="5">
        <f t="shared" si="32"/>
        <v>2.564102564102564</v>
      </c>
      <c r="E112" s="22">
        <v>74</v>
      </c>
      <c r="F112" s="12">
        <v>33</v>
      </c>
      <c r="G112" s="6">
        <f t="shared" si="31"/>
        <v>148</v>
      </c>
      <c r="H112" s="5">
        <f t="shared" si="33"/>
        <v>22.2972972972973</v>
      </c>
      <c r="I112" s="17">
        <f t="shared" si="34"/>
        <v>24.86139986139986</v>
      </c>
      <c r="J112" s="7">
        <f t="shared" si="29"/>
        <v>10</v>
      </c>
      <c r="K112" s="7">
        <f t="shared" si="30"/>
        <v>10</v>
      </c>
      <c r="L112" s="19" t="s">
        <v>51</v>
      </c>
    </row>
    <row r="113" spans="1:12" ht="12.75">
      <c r="A113" s="4" t="s">
        <v>125</v>
      </c>
      <c r="B113" s="12">
        <v>0</v>
      </c>
      <c r="C113" s="6">
        <f t="shared" si="27"/>
        <v>22</v>
      </c>
      <c r="D113" s="5">
        <f t="shared" si="32"/>
        <v>0</v>
      </c>
      <c r="E113" s="22">
        <v>22</v>
      </c>
      <c r="F113" s="12">
        <v>7</v>
      </c>
      <c r="G113" s="6">
        <f t="shared" si="31"/>
        <v>44</v>
      </c>
      <c r="H113" s="5">
        <f t="shared" si="33"/>
        <v>15.909090909090908</v>
      </c>
      <c r="I113" s="17">
        <f t="shared" si="34"/>
        <v>15.909090909090908</v>
      </c>
      <c r="J113" s="7">
        <f t="shared" si="29"/>
        <v>0</v>
      </c>
      <c r="K113" s="7">
        <f t="shared" si="30"/>
        <v>0</v>
      </c>
      <c r="L113" s="19" t="s">
        <v>51</v>
      </c>
    </row>
    <row r="114" spans="1:12" ht="12.75">
      <c r="A114" s="4" t="s">
        <v>126</v>
      </c>
      <c r="B114" s="12">
        <v>0</v>
      </c>
      <c r="C114" s="6">
        <f t="shared" si="27"/>
        <v>11</v>
      </c>
      <c r="D114" s="5">
        <f t="shared" si="32"/>
        <v>0</v>
      </c>
      <c r="E114" s="22">
        <v>11</v>
      </c>
      <c r="F114" s="12">
        <v>0</v>
      </c>
      <c r="G114" s="6">
        <f t="shared" si="31"/>
        <v>22</v>
      </c>
      <c r="H114" s="5">
        <f t="shared" si="33"/>
        <v>0</v>
      </c>
      <c r="I114" s="17">
        <f t="shared" si="34"/>
        <v>0</v>
      </c>
      <c r="J114" s="7">
        <f t="shared" si="29"/>
        <v>0</v>
      </c>
      <c r="K114" s="7">
        <f t="shared" si="30"/>
        <v>0</v>
      </c>
      <c r="L114" s="19" t="s">
        <v>23</v>
      </c>
    </row>
    <row r="115" spans="1:12" ht="12.75">
      <c r="A115" s="4" t="s">
        <v>127</v>
      </c>
      <c r="B115" s="12">
        <v>0</v>
      </c>
      <c r="C115" s="6">
        <f t="shared" si="27"/>
        <v>19</v>
      </c>
      <c r="D115" s="5">
        <f t="shared" si="32"/>
        <v>0</v>
      </c>
      <c r="E115" s="22">
        <v>19</v>
      </c>
      <c r="F115" s="12">
        <v>20</v>
      </c>
      <c r="G115" s="6">
        <f t="shared" si="31"/>
        <v>38</v>
      </c>
      <c r="H115" s="5">
        <f t="shared" si="33"/>
        <v>52.63157894736842</v>
      </c>
      <c r="I115" s="17">
        <f t="shared" si="34"/>
        <v>52.63157894736842</v>
      </c>
      <c r="J115" s="7">
        <f t="shared" si="29"/>
        <v>0</v>
      </c>
      <c r="K115" s="7">
        <f t="shared" si="30"/>
        <v>0</v>
      </c>
      <c r="L115" s="19" t="s">
        <v>17</v>
      </c>
    </row>
    <row r="116" spans="1:12" ht="12.75">
      <c r="A116" s="4" t="s">
        <v>128</v>
      </c>
      <c r="B116" s="12">
        <v>0</v>
      </c>
      <c r="C116" s="6">
        <f t="shared" si="27"/>
        <v>10</v>
      </c>
      <c r="D116" s="5">
        <f t="shared" si="32"/>
        <v>0</v>
      </c>
      <c r="E116" s="22">
        <v>10</v>
      </c>
      <c r="F116" s="12">
        <v>5</v>
      </c>
      <c r="G116" s="6">
        <f t="shared" si="31"/>
        <v>20</v>
      </c>
      <c r="H116" s="5">
        <f t="shared" si="33"/>
        <v>25</v>
      </c>
      <c r="I116" s="17">
        <f t="shared" si="34"/>
        <v>25</v>
      </c>
      <c r="J116" s="7">
        <f t="shared" si="29"/>
        <v>0</v>
      </c>
      <c r="K116" s="7">
        <f t="shared" si="30"/>
        <v>0</v>
      </c>
      <c r="L116" s="19" t="s">
        <v>13</v>
      </c>
    </row>
    <row r="117" spans="1:12" ht="12.75">
      <c r="A117" s="4" t="s">
        <v>129</v>
      </c>
      <c r="B117" s="12">
        <v>0</v>
      </c>
      <c r="C117" s="6">
        <f t="shared" si="27"/>
        <v>27</v>
      </c>
      <c r="D117" s="5">
        <f t="shared" si="32"/>
        <v>0</v>
      </c>
      <c r="E117" s="22">
        <v>27</v>
      </c>
      <c r="F117" s="12">
        <v>4</v>
      </c>
      <c r="G117" s="6">
        <f t="shared" si="31"/>
        <v>54</v>
      </c>
      <c r="H117" s="5">
        <f t="shared" si="33"/>
        <v>7.4074074074074066</v>
      </c>
      <c r="I117" s="17">
        <f t="shared" si="34"/>
        <v>7.4074074074074066</v>
      </c>
      <c r="J117" s="7">
        <f t="shared" si="29"/>
        <v>0</v>
      </c>
      <c r="K117" s="7">
        <f t="shared" si="30"/>
        <v>0</v>
      </c>
      <c r="L117" s="21" t="s">
        <v>17</v>
      </c>
    </row>
    <row r="118" ht="12.75">
      <c r="I118" s="9"/>
    </row>
    <row r="119" spans="1:12" ht="12.75">
      <c r="A119" s="4" t="s">
        <v>130</v>
      </c>
      <c r="B119" s="6">
        <f>SUM(B1:B117)</f>
        <v>250</v>
      </c>
      <c r="C119" s="6">
        <f>SUM(C1:C117)</f>
        <v>3539</v>
      </c>
      <c r="D119" s="5">
        <f>SUM(D1:D117)</f>
        <v>658.8303397320946</v>
      </c>
      <c r="E119" s="6">
        <f>SUM(E1:E117)</f>
        <v>6751</v>
      </c>
      <c r="F119" s="6">
        <f>SUM(F1:F117)</f>
        <v>3780</v>
      </c>
      <c r="G119" s="6">
        <f>SUM(G1:G117)</f>
        <v>13154</v>
      </c>
      <c r="H119" s="5">
        <f>SUM(H1:H117)</f>
        <v>2981.777961461865</v>
      </c>
      <c r="I119" s="17">
        <f>SUM(I1:I117)</f>
        <v>3640.6083011939586</v>
      </c>
      <c r="J119" s="5">
        <f>SUM(J1:J117)</f>
        <v>2500</v>
      </c>
      <c r="K119" s="5">
        <f>SUM(K1:K117)</f>
        <v>2500</v>
      </c>
      <c r="L119" s="1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spans="2:9" ht="12.75">
      <c r="B139" s="9"/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  <row r="335" ht="12.75">
      <c r="I335" s="9"/>
    </row>
    <row r="336" ht="12.75">
      <c r="I336" s="9"/>
    </row>
    <row r="337" ht="12.75">
      <c r="I337" s="9"/>
    </row>
    <row r="338" ht="12.75">
      <c r="I338" s="9"/>
    </row>
    <row r="339" ht="12.75">
      <c r="I339" s="9"/>
    </row>
    <row r="340" ht="12.75">
      <c r="I340" s="9"/>
    </row>
    <row r="341" ht="12.75">
      <c r="I341" s="9"/>
    </row>
    <row r="342" ht="12.75">
      <c r="I342" s="9"/>
    </row>
    <row r="343" ht="12.75">
      <c r="I343" s="9"/>
    </row>
    <row r="344" ht="12.75">
      <c r="I344" s="9"/>
    </row>
    <row r="345" ht="12.75">
      <c r="I345" s="9"/>
    </row>
    <row r="346" ht="12.75">
      <c r="I346" s="9"/>
    </row>
    <row r="347" ht="12.75">
      <c r="I347" s="9"/>
    </row>
    <row r="348" ht="12.75">
      <c r="I348" s="9"/>
    </row>
    <row r="349" ht="12.75">
      <c r="I349" s="9"/>
    </row>
    <row r="350" ht="12.75">
      <c r="I350" s="9"/>
    </row>
    <row r="351" ht="12.75"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  <row r="358" ht="12.75">
      <c r="I358" s="9"/>
    </row>
    <row r="359" ht="12.75">
      <c r="I359" s="9"/>
    </row>
    <row r="360" ht="12.75">
      <c r="I360" s="9"/>
    </row>
    <row r="361" ht="12.75">
      <c r="I361" s="9"/>
    </row>
    <row r="362" ht="12.75">
      <c r="I362" s="9"/>
    </row>
    <row r="363" ht="12.75">
      <c r="I363" s="9"/>
    </row>
    <row r="364" ht="12.75">
      <c r="I364" s="9"/>
    </row>
    <row r="365" ht="12.75">
      <c r="I365" s="9"/>
    </row>
    <row r="366" ht="12.75">
      <c r="I366" s="9"/>
    </row>
    <row r="367" ht="12.75">
      <c r="I367" s="9"/>
    </row>
    <row r="368" ht="12.75">
      <c r="I368" s="9"/>
    </row>
    <row r="369" ht="12.75">
      <c r="I369" s="9"/>
    </row>
    <row r="370" ht="12.75">
      <c r="I370" s="9"/>
    </row>
    <row r="371" ht="12.75">
      <c r="I371" s="9"/>
    </row>
    <row r="372" ht="12.75">
      <c r="I372" s="9"/>
    </row>
    <row r="373" ht="12.75">
      <c r="I373" s="9"/>
    </row>
    <row r="374" ht="12.75">
      <c r="I374" s="9"/>
    </row>
    <row r="375" ht="12.75">
      <c r="I375" s="9"/>
    </row>
    <row r="376" ht="12.75">
      <c r="I376" s="9"/>
    </row>
    <row r="377" ht="12.75">
      <c r="I377" s="9"/>
    </row>
    <row r="378" ht="12.75">
      <c r="I378" s="9"/>
    </row>
    <row r="379" ht="12.75">
      <c r="I379" s="9"/>
    </row>
    <row r="380" ht="12.75">
      <c r="I380" s="9"/>
    </row>
    <row r="381" ht="12.75">
      <c r="I381" s="9"/>
    </row>
    <row r="382" ht="12.75">
      <c r="I382" s="9"/>
    </row>
    <row r="383" ht="12.75">
      <c r="I383" s="9"/>
    </row>
    <row r="384" ht="12.75">
      <c r="I384" s="9"/>
    </row>
    <row r="385" ht="12.75">
      <c r="I385" s="9"/>
    </row>
    <row r="386" ht="12.75">
      <c r="I386" s="9"/>
    </row>
    <row r="387" ht="12.75">
      <c r="I387" s="9"/>
    </row>
    <row r="388" ht="12.75">
      <c r="I388" s="9"/>
    </row>
    <row r="389" ht="12.75">
      <c r="I389" s="9"/>
    </row>
    <row r="390" ht="12.75">
      <c r="I390" s="9"/>
    </row>
    <row r="391" ht="12.75">
      <c r="I391" s="9"/>
    </row>
    <row r="392" ht="12.75">
      <c r="I392" s="9"/>
    </row>
    <row r="393" ht="12.75">
      <c r="I393" s="9"/>
    </row>
    <row r="394" ht="12.75">
      <c r="I394" s="9"/>
    </row>
    <row r="395" ht="12.75">
      <c r="I395" s="9"/>
    </row>
    <row r="396" ht="12.75">
      <c r="I396" s="9"/>
    </row>
    <row r="397" ht="12.75">
      <c r="I397" s="9"/>
    </row>
    <row r="398" ht="12.75">
      <c r="I398" s="9"/>
    </row>
    <row r="399" ht="12.75">
      <c r="I399" s="9"/>
    </row>
    <row r="400" ht="12.75">
      <c r="I400" s="9"/>
    </row>
    <row r="401" ht="12.75">
      <c r="I401" s="9"/>
    </row>
    <row r="402" ht="12.75">
      <c r="I402" s="9"/>
    </row>
    <row r="403" ht="12.75">
      <c r="I403" s="9"/>
    </row>
    <row r="404" ht="12.75">
      <c r="I404" s="9"/>
    </row>
    <row r="405" ht="12.75">
      <c r="I405" s="9"/>
    </row>
    <row r="406" ht="12.75">
      <c r="I406" s="9"/>
    </row>
    <row r="407" ht="12.75">
      <c r="I407" s="9"/>
    </row>
    <row r="408" ht="12.75">
      <c r="I408" s="9"/>
    </row>
    <row r="409" ht="12.75">
      <c r="I409" s="9"/>
    </row>
    <row r="410" ht="12.75">
      <c r="I410" s="9"/>
    </row>
    <row r="411" ht="12.75">
      <c r="I411" s="9"/>
    </row>
    <row r="412" ht="12.75">
      <c r="I412" s="9"/>
    </row>
    <row r="413" ht="12.75">
      <c r="I413" s="9"/>
    </row>
    <row r="414" ht="12.75">
      <c r="I414" s="9"/>
    </row>
    <row r="415" ht="12.75">
      <c r="I415" s="9"/>
    </row>
    <row r="416" ht="12.75">
      <c r="I416" s="9"/>
    </row>
    <row r="417" ht="12.75">
      <c r="I417" s="9"/>
    </row>
    <row r="418" ht="12.75">
      <c r="I418" s="9"/>
    </row>
    <row r="419" ht="12.75">
      <c r="I419" s="9"/>
    </row>
    <row r="420" ht="12.75">
      <c r="I420" s="9"/>
    </row>
    <row r="421" ht="12.75">
      <c r="I421" s="9"/>
    </row>
    <row r="422" ht="12.75">
      <c r="I422" s="9"/>
    </row>
    <row r="423" ht="12.75">
      <c r="I423" s="9"/>
    </row>
    <row r="424" ht="12.75">
      <c r="I424" s="9"/>
    </row>
    <row r="425" ht="12.75">
      <c r="I425" s="9"/>
    </row>
    <row r="426" ht="12.75">
      <c r="I426" s="9"/>
    </row>
    <row r="427" ht="12.75">
      <c r="I427" s="9"/>
    </row>
    <row r="428" ht="12.75">
      <c r="I428" s="9"/>
    </row>
    <row r="429" ht="12.75">
      <c r="I429" s="9"/>
    </row>
    <row r="430" ht="12.75">
      <c r="I430" s="9"/>
    </row>
    <row r="431" ht="12.75">
      <c r="I431" s="9"/>
    </row>
    <row r="432" ht="12.75">
      <c r="I432" s="9"/>
    </row>
    <row r="433" ht="12.75">
      <c r="I433" s="9"/>
    </row>
    <row r="434" ht="12.75">
      <c r="I434" s="9"/>
    </row>
    <row r="435" ht="12.75">
      <c r="I435" s="9"/>
    </row>
    <row r="436" ht="12.75">
      <c r="I436" s="9"/>
    </row>
    <row r="437" ht="12.75">
      <c r="I437" s="9"/>
    </row>
    <row r="438" ht="12.75">
      <c r="I438" s="9"/>
    </row>
    <row r="439" ht="12.75">
      <c r="I439" s="9"/>
    </row>
    <row r="440" ht="12.75">
      <c r="I440" s="9"/>
    </row>
    <row r="441" ht="12.75">
      <c r="I441" s="9"/>
    </row>
    <row r="442" ht="12.75">
      <c r="I442" s="9"/>
    </row>
    <row r="443" ht="12.75">
      <c r="I443" s="9"/>
    </row>
    <row r="444" ht="12.75">
      <c r="I444" s="9"/>
    </row>
    <row r="445" ht="12.75">
      <c r="I445" s="9"/>
    </row>
    <row r="446" ht="12.75">
      <c r="I446" s="9"/>
    </row>
    <row r="447" ht="12.75">
      <c r="I447" s="9"/>
    </row>
    <row r="448" ht="12.75">
      <c r="I448" s="9"/>
    </row>
    <row r="449" ht="12.75">
      <c r="I449" s="9"/>
    </row>
    <row r="450" ht="12.75">
      <c r="I450" s="9"/>
    </row>
    <row r="451" ht="12.75">
      <c r="I451" s="9"/>
    </row>
    <row r="452" ht="12.75">
      <c r="I452" s="9"/>
    </row>
    <row r="453" ht="12.75">
      <c r="I453" s="9"/>
    </row>
    <row r="454" ht="12.75">
      <c r="I454" s="9"/>
    </row>
    <row r="455" ht="12.75">
      <c r="I455" s="9"/>
    </row>
    <row r="456" ht="12.75">
      <c r="I456" s="9"/>
    </row>
    <row r="457" ht="12.75">
      <c r="I457" s="9"/>
    </row>
    <row r="458" ht="12.75">
      <c r="I458" s="9"/>
    </row>
    <row r="459" ht="12.75">
      <c r="I459" s="9"/>
    </row>
    <row r="460" ht="12.75">
      <c r="I460" s="9"/>
    </row>
    <row r="461" ht="12.75">
      <c r="I461" s="9"/>
    </row>
    <row r="462" ht="12.75">
      <c r="I462" s="9"/>
    </row>
    <row r="463" ht="12.75">
      <c r="I463" s="9"/>
    </row>
    <row r="464" ht="12.75">
      <c r="I464" s="9"/>
    </row>
    <row r="465" ht="12.75">
      <c r="I465" s="9"/>
    </row>
    <row r="466" ht="12.75">
      <c r="I466" s="9"/>
    </row>
    <row r="467" ht="12.75">
      <c r="I467" s="9"/>
    </row>
    <row r="468" ht="12.75">
      <c r="I468" s="9"/>
    </row>
    <row r="469" ht="12.75">
      <c r="I469" s="9"/>
    </row>
    <row r="470" ht="12.75">
      <c r="I470" s="9"/>
    </row>
    <row r="471" ht="12.75">
      <c r="I471" s="9"/>
    </row>
    <row r="472" ht="12.75">
      <c r="I472" s="9"/>
    </row>
    <row r="473" ht="12.75">
      <c r="I473" s="9"/>
    </row>
    <row r="474" ht="12.75">
      <c r="I474" s="9"/>
    </row>
    <row r="475" ht="12.75">
      <c r="I475" s="9"/>
    </row>
    <row r="476" ht="12.75">
      <c r="I476" s="9"/>
    </row>
    <row r="477" ht="12.75">
      <c r="I477" s="9"/>
    </row>
    <row r="478" ht="12.75">
      <c r="I478" s="9"/>
    </row>
    <row r="479" ht="12.75">
      <c r="I479" s="9"/>
    </row>
    <row r="480" ht="12.75">
      <c r="I480" s="9"/>
    </row>
    <row r="481" ht="12.75">
      <c r="I481" s="9"/>
    </row>
    <row r="482" ht="12.75">
      <c r="I482" s="9"/>
    </row>
    <row r="483" ht="12.75">
      <c r="I483" s="9"/>
    </row>
    <row r="484" ht="12.75">
      <c r="I484" s="9"/>
    </row>
    <row r="485" ht="12.75">
      <c r="I485" s="9"/>
    </row>
    <row r="486" ht="12.75">
      <c r="I486" s="9"/>
    </row>
    <row r="487" ht="12.75">
      <c r="I487" s="9"/>
    </row>
    <row r="488" ht="12.75">
      <c r="I488" s="9"/>
    </row>
    <row r="489" ht="12.75">
      <c r="I489" s="9"/>
    </row>
    <row r="490" ht="12.75">
      <c r="I490" s="9"/>
    </row>
    <row r="491" ht="12.75">
      <c r="I491" s="9"/>
    </row>
    <row r="492" ht="12.75">
      <c r="I492" s="9"/>
    </row>
    <row r="493" ht="12.75">
      <c r="I493" s="9"/>
    </row>
    <row r="494" ht="12.75">
      <c r="I494" s="9"/>
    </row>
    <row r="495" ht="12.75">
      <c r="I495" s="9"/>
    </row>
    <row r="496" ht="12.75">
      <c r="I496" s="9"/>
    </row>
    <row r="497" ht="12.75">
      <c r="I497" s="9"/>
    </row>
    <row r="498" ht="12.75">
      <c r="I498" s="9"/>
    </row>
    <row r="499" ht="12.75">
      <c r="I499" s="9"/>
    </row>
    <row r="500" ht="12.75">
      <c r="I500" s="9"/>
    </row>
    <row r="501" ht="12.75">
      <c r="I501" s="9"/>
    </row>
    <row r="502" ht="12.75">
      <c r="I502" s="9"/>
    </row>
    <row r="503" ht="12.75">
      <c r="I503" s="9"/>
    </row>
    <row r="504" ht="12.75">
      <c r="I504" s="9"/>
    </row>
    <row r="505" ht="12.75">
      <c r="I505" s="9"/>
    </row>
    <row r="506" ht="12.75">
      <c r="I506" s="9"/>
    </row>
    <row r="507" ht="12.75">
      <c r="I507" s="9"/>
    </row>
    <row r="508" ht="12.75">
      <c r="I508" s="9"/>
    </row>
    <row r="509" ht="12.75">
      <c r="I509" s="9"/>
    </row>
    <row r="510" ht="12.75">
      <c r="I510" s="9"/>
    </row>
    <row r="511" ht="12.75">
      <c r="I511" s="9"/>
    </row>
    <row r="512" ht="12.75">
      <c r="I512" s="9"/>
    </row>
    <row r="513" ht="12.75">
      <c r="I513" s="9"/>
    </row>
    <row r="514" ht="12.75">
      <c r="I514" s="9"/>
    </row>
    <row r="515" ht="12.75">
      <c r="I515" s="9"/>
    </row>
    <row r="516" ht="12.75">
      <c r="I516" s="9"/>
    </row>
    <row r="517" ht="12.75">
      <c r="I517" s="9"/>
    </row>
    <row r="518" ht="12.75">
      <c r="I518" s="9"/>
    </row>
    <row r="519" ht="12.75">
      <c r="I519" s="9"/>
    </row>
    <row r="520" ht="12.75">
      <c r="I520" s="9"/>
    </row>
    <row r="521" ht="12.75">
      <c r="I521" s="9"/>
    </row>
    <row r="522" ht="12.75">
      <c r="I522" s="9"/>
    </row>
    <row r="523" ht="12.75">
      <c r="I523" s="9"/>
    </row>
    <row r="524" ht="12.75">
      <c r="I524" s="9"/>
    </row>
    <row r="525" ht="12.75">
      <c r="I525" s="9"/>
    </row>
    <row r="526" ht="12.75">
      <c r="I526" s="9"/>
    </row>
    <row r="527" ht="12.75">
      <c r="I527" s="9"/>
    </row>
    <row r="528" ht="12.75">
      <c r="I528" s="9"/>
    </row>
    <row r="529" ht="12.75">
      <c r="I529" s="9"/>
    </row>
    <row r="530" ht="12.75">
      <c r="I530" s="9"/>
    </row>
    <row r="531" ht="12.75">
      <c r="I531" s="9"/>
    </row>
    <row r="532" ht="12.75">
      <c r="I532" s="9"/>
    </row>
    <row r="533" ht="12.75">
      <c r="I533" s="9"/>
    </row>
    <row r="534" ht="12.75">
      <c r="I534" s="9"/>
    </row>
    <row r="535" ht="12.75">
      <c r="I535" s="9"/>
    </row>
    <row r="536" ht="12.75">
      <c r="I536" s="9"/>
    </row>
    <row r="537" ht="12.75">
      <c r="I537" s="9"/>
    </row>
    <row r="538" ht="12.75">
      <c r="I538" s="9"/>
    </row>
    <row r="539" ht="12.75">
      <c r="I539" s="9"/>
    </row>
    <row r="540" ht="12.75">
      <c r="I540" s="9"/>
    </row>
    <row r="541" ht="12.75">
      <c r="I541" s="9"/>
    </row>
    <row r="542" ht="12.75">
      <c r="I542" s="9"/>
    </row>
    <row r="543" ht="12.75">
      <c r="I543" s="9"/>
    </row>
    <row r="544" ht="12.75">
      <c r="I544" s="9"/>
    </row>
    <row r="545" ht="12.75">
      <c r="I545" s="9"/>
    </row>
    <row r="546" ht="12.75">
      <c r="I546" s="9"/>
    </row>
    <row r="547" ht="12.75">
      <c r="I547" s="9"/>
    </row>
    <row r="548" ht="12.75">
      <c r="I548" s="9"/>
    </row>
    <row r="549" ht="12.75">
      <c r="I549" s="9"/>
    </row>
    <row r="550" ht="12.75">
      <c r="I550" s="9"/>
    </row>
    <row r="551" ht="12.75">
      <c r="I551" s="9"/>
    </row>
    <row r="552" ht="12.75">
      <c r="I552" s="9"/>
    </row>
    <row r="553" ht="12.75">
      <c r="I553" s="9"/>
    </row>
    <row r="554" ht="12.75">
      <c r="I554" s="9"/>
    </row>
    <row r="555" ht="12.75">
      <c r="I555" s="9"/>
    </row>
    <row r="556" ht="12.75">
      <c r="I556" s="9"/>
    </row>
    <row r="557" ht="12.75">
      <c r="I557" s="9"/>
    </row>
    <row r="558" ht="12.75">
      <c r="I558" s="9"/>
    </row>
    <row r="559" ht="12.75">
      <c r="I559" s="9"/>
    </row>
    <row r="560" ht="12.75">
      <c r="I560" s="9"/>
    </row>
    <row r="561" ht="12.75">
      <c r="I561" s="9"/>
    </row>
    <row r="562" ht="12.75">
      <c r="I562" s="9"/>
    </row>
    <row r="563" ht="12.75">
      <c r="I563" s="9"/>
    </row>
    <row r="564" ht="12.75">
      <c r="I564" s="9"/>
    </row>
    <row r="565" ht="12.75">
      <c r="I565" s="9"/>
    </row>
    <row r="566" ht="12.75">
      <c r="I566" s="9"/>
    </row>
    <row r="567" ht="12.75">
      <c r="I567" s="9"/>
    </row>
    <row r="568" ht="12.75">
      <c r="I568" s="9"/>
    </row>
    <row r="569" ht="12.75">
      <c r="I569" s="9"/>
    </row>
    <row r="570" ht="12.75">
      <c r="I570" s="9"/>
    </row>
    <row r="571" ht="12.75">
      <c r="I571" s="9"/>
    </row>
    <row r="572" ht="12.75">
      <c r="I572" s="9"/>
    </row>
    <row r="573" ht="12.75">
      <c r="I573" s="9"/>
    </row>
    <row r="574" ht="12.75">
      <c r="I574" s="9"/>
    </row>
    <row r="575" ht="12.75">
      <c r="I575" s="9"/>
    </row>
    <row r="576" ht="12.75">
      <c r="I576" s="9"/>
    </row>
    <row r="577" ht="12.75">
      <c r="I577" s="9"/>
    </row>
    <row r="578" ht="12.75">
      <c r="I578" s="9"/>
    </row>
    <row r="579" ht="12.75">
      <c r="I579" s="9"/>
    </row>
    <row r="580" ht="12.75">
      <c r="I580" s="9"/>
    </row>
    <row r="581" ht="12.75">
      <c r="I581" s="9"/>
    </row>
    <row r="582" ht="12.75">
      <c r="I582" s="9"/>
    </row>
    <row r="583" ht="12.75">
      <c r="I583" s="9"/>
    </row>
    <row r="584" ht="12.75">
      <c r="I584" s="9"/>
    </row>
    <row r="585" ht="12.75">
      <c r="I585" s="9"/>
    </row>
    <row r="586" ht="12.75">
      <c r="I586" s="9"/>
    </row>
    <row r="587" ht="12.75">
      <c r="I587" s="9"/>
    </row>
    <row r="588" ht="12.75">
      <c r="I588" s="9"/>
    </row>
    <row r="589" ht="12.75">
      <c r="I589" s="9"/>
    </row>
    <row r="590" ht="12.75">
      <c r="I590" s="9"/>
    </row>
    <row r="591" ht="12.75">
      <c r="I591" s="9"/>
    </row>
    <row r="592" ht="12.75">
      <c r="I592" s="9"/>
    </row>
    <row r="593" ht="12.75">
      <c r="I593" s="9"/>
    </row>
    <row r="594" ht="12.75">
      <c r="I594" s="9"/>
    </row>
    <row r="595" ht="12.75">
      <c r="I595" s="9"/>
    </row>
    <row r="596" ht="12.75">
      <c r="I596" s="9"/>
    </row>
    <row r="597" ht="12.75">
      <c r="I597" s="9"/>
    </row>
    <row r="598" ht="12.75">
      <c r="I598" s="9"/>
    </row>
    <row r="599" ht="12.75">
      <c r="I599" s="9"/>
    </row>
    <row r="600" ht="12.75">
      <c r="I600" s="9"/>
    </row>
    <row r="601" ht="12.75">
      <c r="I601" s="9"/>
    </row>
    <row r="602" ht="12.75">
      <c r="I602" s="9"/>
    </row>
    <row r="603" ht="12.75">
      <c r="I603" s="9"/>
    </row>
    <row r="604" ht="12.75">
      <c r="I604" s="9"/>
    </row>
    <row r="605" ht="12.75">
      <c r="I605" s="9"/>
    </row>
    <row r="606" ht="12.75">
      <c r="I606" s="9"/>
    </row>
    <row r="607" ht="12.75">
      <c r="I607" s="9"/>
    </row>
    <row r="608" ht="12.75">
      <c r="I608" s="9"/>
    </row>
    <row r="609" ht="12.75">
      <c r="I609" s="9"/>
    </row>
    <row r="610" ht="12.75">
      <c r="I610" s="9"/>
    </row>
    <row r="611" ht="12.75">
      <c r="I611" s="9"/>
    </row>
    <row r="612" ht="12.75">
      <c r="I612" s="9"/>
    </row>
    <row r="613" ht="12.75">
      <c r="I613" s="9"/>
    </row>
    <row r="614" ht="12.75">
      <c r="I614" s="9"/>
    </row>
    <row r="615" ht="12.75">
      <c r="I615" s="9"/>
    </row>
    <row r="616" ht="12.75">
      <c r="I616" s="9"/>
    </row>
    <row r="617" ht="12.75">
      <c r="I617" s="9"/>
    </row>
    <row r="618" ht="12.75">
      <c r="I618" s="9"/>
    </row>
    <row r="619" ht="12.75">
      <c r="I619" s="9"/>
    </row>
    <row r="620" ht="12.75">
      <c r="I620" s="9"/>
    </row>
    <row r="621" ht="12.75">
      <c r="I621" s="9"/>
    </row>
    <row r="622" ht="12.75">
      <c r="I622" s="9"/>
    </row>
    <row r="623" ht="12.75">
      <c r="I623" s="9"/>
    </row>
    <row r="624" ht="12.75">
      <c r="I624" s="9"/>
    </row>
    <row r="625" ht="12.75">
      <c r="I625" s="9"/>
    </row>
    <row r="626" ht="12.75">
      <c r="I626" s="9"/>
    </row>
    <row r="627" ht="12.75">
      <c r="I627" s="9"/>
    </row>
    <row r="628" ht="12.75">
      <c r="I628" s="9"/>
    </row>
    <row r="629" ht="12.75">
      <c r="I629" s="9"/>
    </row>
    <row r="630" ht="12.75">
      <c r="I630" s="9"/>
    </row>
    <row r="631" ht="12.75">
      <c r="I631" s="9"/>
    </row>
    <row r="632" ht="12.75">
      <c r="I632" s="9"/>
    </row>
    <row r="633" ht="12.75">
      <c r="I633" s="9"/>
    </row>
    <row r="634" ht="12.75">
      <c r="I634" s="9"/>
    </row>
    <row r="635" ht="12.75">
      <c r="I635" s="9"/>
    </row>
    <row r="636" ht="12.75">
      <c r="I636" s="9"/>
    </row>
    <row r="637" ht="12.75">
      <c r="I637" s="9"/>
    </row>
    <row r="638" ht="12.75">
      <c r="I638" s="9"/>
    </row>
    <row r="639" ht="12.75">
      <c r="I639" s="9"/>
    </row>
    <row r="640" ht="12.75">
      <c r="I640" s="9"/>
    </row>
    <row r="641" ht="12.75">
      <c r="I641" s="9"/>
    </row>
    <row r="642" ht="12.75">
      <c r="I642" s="9"/>
    </row>
    <row r="643" ht="12.75">
      <c r="I643" s="9"/>
    </row>
    <row r="644" ht="12.75">
      <c r="I644" s="9"/>
    </row>
    <row r="645" ht="12.75">
      <c r="I645" s="9"/>
    </row>
    <row r="646" ht="12.75">
      <c r="I646" s="9"/>
    </row>
    <row r="647" ht="12.75">
      <c r="I647" s="9"/>
    </row>
    <row r="648" ht="12.75">
      <c r="I648" s="9"/>
    </row>
    <row r="649" ht="12.75">
      <c r="I649" s="9"/>
    </row>
    <row r="650" ht="12.75">
      <c r="I650" s="9"/>
    </row>
    <row r="651" ht="12.75">
      <c r="I651" s="9"/>
    </row>
    <row r="652" ht="12.75">
      <c r="I652" s="9"/>
    </row>
    <row r="653" ht="12.75">
      <c r="I653" s="9"/>
    </row>
    <row r="654" ht="12.75">
      <c r="I654" s="9"/>
    </row>
    <row r="655" ht="12.75">
      <c r="I655" s="9"/>
    </row>
    <row r="656" ht="12.75">
      <c r="I656" s="9"/>
    </row>
    <row r="657" ht="12.75">
      <c r="I657" s="9"/>
    </row>
    <row r="658" ht="12.75">
      <c r="I658" s="9"/>
    </row>
    <row r="659" ht="12.75">
      <c r="I659" s="9"/>
    </row>
    <row r="660" ht="12.75">
      <c r="I660" s="9"/>
    </row>
    <row r="661" ht="12.75">
      <c r="I661" s="9"/>
    </row>
    <row r="662" ht="12.75">
      <c r="I662" s="9"/>
    </row>
    <row r="663" ht="12.75">
      <c r="I663" s="9"/>
    </row>
    <row r="664" ht="12.75">
      <c r="I664" s="9"/>
    </row>
    <row r="665" ht="12.75">
      <c r="I665" s="9"/>
    </row>
    <row r="666" ht="12.75">
      <c r="I666" s="9"/>
    </row>
    <row r="667" ht="12.75">
      <c r="I667" s="9"/>
    </row>
    <row r="668" ht="12.75">
      <c r="I668" s="9"/>
    </row>
    <row r="669" ht="12.75">
      <c r="I669" s="9"/>
    </row>
    <row r="670" ht="12.75">
      <c r="I670" s="9"/>
    </row>
    <row r="671" ht="12.75">
      <c r="I671" s="9"/>
    </row>
    <row r="672" ht="12.75">
      <c r="I672" s="9"/>
    </row>
    <row r="673" ht="12.75">
      <c r="I673" s="9"/>
    </row>
    <row r="674" ht="12.75">
      <c r="I674" s="9"/>
    </row>
    <row r="675" ht="12.75">
      <c r="I675" s="9"/>
    </row>
    <row r="676" ht="12.75">
      <c r="I676" s="9"/>
    </row>
    <row r="677" ht="12.75">
      <c r="I677" s="9"/>
    </row>
    <row r="678" ht="12.75">
      <c r="I678" s="9"/>
    </row>
    <row r="679" ht="12.75">
      <c r="I679" s="9"/>
    </row>
    <row r="680" ht="12.75">
      <c r="I680" s="9"/>
    </row>
    <row r="681" ht="12.75">
      <c r="I681" s="9"/>
    </row>
    <row r="682" ht="12.75">
      <c r="I682" s="9"/>
    </row>
    <row r="683" ht="12.75">
      <c r="I683" s="9"/>
    </row>
    <row r="684" ht="12.75">
      <c r="I684" s="9"/>
    </row>
    <row r="685" ht="12.75">
      <c r="I685" s="9"/>
    </row>
    <row r="686" ht="12.75">
      <c r="I686" s="9"/>
    </row>
    <row r="687" ht="12.75">
      <c r="I687" s="9"/>
    </row>
    <row r="688" ht="12.75">
      <c r="I688" s="9"/>
    </row>
    <row r="689" ht="12.75">
      <c r="I689" s="9"/>
    </row>
    <row r="690" ht="12.75">
      <c r="I690" s="9"/>
    </row>
    <row r="691" ht="12.75">
      <c r="I691" s="9"/>
    </row>
    <row r="692" ht="12.75">
      <c r="I692" s="9"/>
    </row>
    <row r="693" ht="12.75">
      <c r="I693" s="9"/>
    </row>
    <row r="694" ht="12.75">
      <c r="I694" s="9"/>
    </row>
    <row r="695" ht="12.75">
      <c r="I695" s="9"/>
    </row>
    <row r="696" ht="12.75">
      <c r="I696" s="9"/>
    </row>
    <row r="697" ht="12.75">
      <c r="I697" s="9"/>
    </row>
    <row r="698" ht="12.75">
      <c r="I698" s="9"/>
    </row>
    <row r="699" ht="12.75">
      <c r="I699" s="9"/>
    </row>
    <row r="700" ht="12.75">
      <c r="I700" s="9"/>
    </row>
    <row r="701" ht="12.75">
      <c r="I701" s="9"/>
    </row>
    <row r="702" ht="12.75">
      <c r="I702" s="9"/>
    </row>
    <row r="703" ht="12.75">
      <c r="I703" s="9"/>
    </row>
    <row r="704" ht="12.75">
      <c r="I704" s="9"/>
    </row>
    <row r="705" ht="12.75">
      <c r="I705" s="9"/>
    </row>
    <row r="706" ht="12.75">
      <c r="I706" s="9"/>
    </row>
    <row r="707" ht="12.75">
      <c r="I707" s="9"/>
    </row>
    <row r="708" ht="12.75">
      <c r="I708" s="9"/>
    </row>
    <row r="709" ht="12.75">
      <c r="I709" s="9"/>
    </row>
    <row r="710" ht="12.75">
      <c r="I710" s="9"/>
    </row>
    <row r="711" ht="12.75">
      <c r="I711" s="9"/>
    </row>
    <row r="712" ht="12.75">
      <c r="I712" s="9"/>
    </row>
    <row r="713" ht="12.75">
      <c r="I713" s="9"/>
    </row>
    <row r="714" ht="12.75">
      <c r="I714" s="9"/>
    </row>
    <row r="715" ht="12.75">
      <c r="I715" s="9"/>
    </row>
    <row r="716" ht="12.75">
      <c r="I716" s="9"/>
    </row>
    <row r="717" ht="12.75">
      <c r="I717" s="9"/>
    </row>
    <row r="718" ht="12.75">
      <c r="I718" s="9"/>
    </row>
    <row r="719" ht="12.75">
      <c r="I719" s="9"/>
    </row>
    <row r="720" ht="12.75">
      <c r="I720" s="9"/>
    </row>
    <row r="721" ht="12.75">
      <c r="I721" s="9"/>
    </row>
    <row r="722" ht="12.75">
      <c r="I722" s="9"/>
    </row>
    <row r="723" ht="12.75">
      <c r="I723" s="9"/>
    </row>
    <row r="724" ht="12.75">
      <c r="I724" s="9"/>
    </row>
    <row r="725" ht="12.75">
      <c r="I725" s="9"/>
    </row>
    <row r="726" ht="12.75">
      <c r="I726" s="9"/>
    </row>
    <row r="727" ht="12.75">
      <c r="I727" s="9"/>
    </row>
    <row r="728" ht="12.75">
      <c r="I728" s="9"/>
    </row>
    <row r="729" ht="12.75">
      <c r="I729" s="9"/>
    </row>
    <row r="730" ht="12.75">
      <c r="I730" s="9"/>
    </row>
    <row r="731" ht="12.75">
      <c r="I731" s="9"/>
    </row>
    <row r="732" ht="12.75">
      <c r="I732" s="9"/>
    </row>
    <row r="733" ht="12.75">
      <c r="I733" s="9"/>
    </row>
    <row r="734" ht="12.75">
      <c r="I734" s="9"/>
    </row>
    <row r="735" ht="12.75">
      <c r="I735" s="9"/>
    </row>
    <row r="736" ht="12.75">
      <c r="I736" s="9"/>
    </row>
    <row r="737" ht="12.75">
      <c r="I737" s="9"/>
    </row>
    <row r="738" ht="12.75">
      <c r="I738" s="9"/>
    </row>
    <row r="739" ht="12.75">
      <c r="I739" s="9"/>
    </row>
    <row r="740" ht="12.75">
      <c r="I740" s="9"/>
    </row>
    <row r="741" ht="12.75">
      <c r="I741" s="9"/>
    </row>
    <row r="742" ht="12.75">
      <c r="I742" s="9"/>
    </row>
    <row r="743" ht="12.75">
      <c r="I743" s="9"/>
    </row>
    <row r="744" ht="12.75">
      <c r="I744" s="9"/>
    </row>
    <row r="745" ht="12.75">
      <c r="I745" s="9"/>
    </row>
    <row r="746" ht="12.75">
      <c r="I746" s="9"/>
    </row>
    <row r="747" ht="12.75">
      <c r="I747" s="9"/>
    </row>
    <row r="748" ht="12.75">
      <c r="I748" s="9"/>
    </row>
    <row r="749" ht="12.75">
      <c r="I749" s="9"/>
    </row>
    <row r="750" ht="12.75">
      <c r="I750" s="9"/>
    </row>
    <row r="751" ht="12.75">
      <c r="I751" s="9"/>
    </row>
    <row r="752" ht="12.75">
      <c r="I752" s="9"/>
    </row>
    <row r="753" ht="12.75">
      <c r="I753" s="9"/>
    </row>
    <row r="754" ht="12.75">
      <c r="I754" s="9"/>
    </row>
    <row r="755" ht="12.75">
      <c r="I755" s="9"/>
    </row>
    <row r="756" ht="12.75">
      <c r="I756" s="9"/>
    </row>
    <row r="757" ht="12.75">
      <c r="I757" s="9"/>
    </row>
    <row r="758" ht="12.75">
      <c r="I758" s="9"/>
    </row>
    <row r="759" ht="12.75">
      <c r="I759" s="9"/>
    </row>
    <row r="760" ht="12.75">
      <c r="I760" s="9"/>
    </row>
    <row r="761" ht="12.75">
      <c r="I761" s="9"/>
    </row>
    <row r="762" ht="12.75">
      <c r="I762" s="9"/>
    </row>
    <row r="763" ht="12.75">
      <c r="I763" s="9"/>
    </row>
    <row r="764" ht="12.75">
      <c r="I764" s="9"/>
    </row>
    <row r="765" ht="12.75">
      <c r="I765" s="9"/>
    </row>
    <row r="766" ht="12.75">
      <c r="I766" s="9"/>
    </row>
    <row r="767" ht="12.75">
      <c r="I767" s="9"/>
    </row>
    <row r="768" ht="12.75">
      <c r="I768" s="9"/>
    </row>
    <row r="769" ht="12.75">
      <c r="I769" s="9"/>
    </row>
    <row r="770" ht="12.75">
      <c r="I770" s="9"/>
    </row>
    <row r="771" ht="12.75">
      <c r="I771" s="9"/>
    </row>
    <row r="772" ht="12.75">
      <c r="I772" s="9"/>
    </row>
    <row r="773" ht="12.75">
      <c r="I773" s="9"/>
    </row>
    <row r="774" ht="12.75">
      <c r="I774" s="9"/>
    </row>
    <row r="775" ht="12.75">
      <c r="I775" s="9"/>
    </row>
    <row r="776" ht="12.75">
      <c r="I776" s="9"/>
    </row>
    <row r="777" ht="12.75">
      <c r="I777" s="9"/>
    </row>
    <row r="778" ht="12.75">
      <c r="I778" s="9"/>
    </row>
    <row r="779" ht="12.75">
      <c r="I779" s="9"/>
    </row>
    <row r="780" ht="12.75">
      <c r="I780" s="9"/>
    </row>
    <row r="781" ht="12.75">
      <c r="I781" s="9"/>
    </row>
    <row r="782" ht="12.75">
      <c r="I782" s="9"/>
    </row>
    <row r="783" ht="12.75">
      <c r="I783" s="9"/>
    </row>
    <row r="784" ht="12.75">
      <c r="I784" s="9"/>
    </row>
    <row r="785" ht="12.75">
      <c r="I785" s="9"/>
    </row>
    <row r="786" ht="12.75">
      <c r="I786" s="9"/>
    </row>
    <row r="787" ht="12.75">
      <c r="I787" s="9"/>
    </row>
    <row r="788" ht="12.75">
      <c r="I788" s="9"/>
    </row>
    <row r="789" ht="12.75">
      <c r="I789" s="9"/>
    </row>
    <row r="790" ht="12.75">
      <c r="I790" s="9"/>
    </row>
    <row r="791" ht="12.75">
      <c r="I791" s="9"/>
    </row>
    <row r="792" ht="12.75">
      <c r="I792" s="9"/>
    </row>
    <row r="793" ht="12.75">
      <c r="I793" s="9"/>
    </row>
    <row r="794" ht="12.75">
      <c r="I794" s="9"/>
    </row>
    <row r="795" ht="12.75">
      <c r="I795" s="9"/>
    </row>
    <row r="796" ht="12.75">
      <c r="I796" s="9"/>
    </row>
    <row r="797" ht="12.75">
      <c r="I797" s="9"/>
    </row>
    <row r="798" ht="12.75">
      <c r="I798" s="9"/>
    </row>
    <row r="799" ht="12.75">
      <c r="I799" s="9"/>
    </row>
    <row r="800" ht="12.75">
      <c r="I800" s="9"/>
    </row>
    <row r="801" ht="12.75">
      <c r="I801" s="9"/>
    </row>
    <row r="802" ht="12.75">
      <c r="I802" s="9"/>
    </row>
    <row r="803" ht="12.75">
      <c r="I803" s="9"/>
    </row>
    <row r="804" ht="12.75">
      <c r="I804" s="9"/>
    </row>
    <row r="805" ht="12.75">
      <c r="I805" s="9"/>
    </row>
    <row r="806" ht="12.75">
      <c r="I806" s="9"/>
    </row>
    <row r="807" ht="12.75">
      <c r="I807" s="9"/>
    </row>
    <row r="808" ht="12.75">
      <c r="I808" s="9"/>
    </row>
    <row r="809" ht="12.75">
      <c r="I809" s="9"/>
    </row>
    <row r="810" ht="12.75">
      <c r="I810" s="9"/>
    </row>
    <row r="811" ht="12.75">
      <c r="I811" s="9"/>
    </row>
    <row r="812" ht="12.75">
      <c r="I812" s="9"/>
    </row>
    <row r="813" ht="12.75">
      <c r="I813" s="9"/>
    </row>
    <row r="814" ht="12.75">
      <c r="I814" s="9"/>
    </row>
    <row r="815" ht="12.75">
      <c r="I815" s="9"/>
    </row>
    <row r="816" ht="12.75">
      <c r="I816" s="9"/>
    </row>
    <row r="817" ht="12.75">
      <c r="I817" s="9"/>
    </row>
    <row r="818" ht="12.75">
      <c r="I818" s="9"/>
    </row>
    <row r="819" ht="12.75">
      <c r="I819" s="9"/>
    </row>
    <row r="820" ht="12.75">
      <c r="I820" s="9"/>
    </row>
    <row r="821" ht="12.75">
      <c r="I821" s="9"/>
    </row>
    <row r="822" ht="12.75">
      <c r="I822" s="9"/>
    </row>
    <row r="823" ht="12.75">
      <c r="I823" s="9"/>
    </row>
    <row r="824" ht="12.75">
      <c r="I824" s="9"/>
    </row>
    <row r="825" ht="12.75">
      <c r="I825" s="9"/>
    </row>
    <row r="826" ht="12.75">
      <c r="I826" s="9"/>
    </row>
    <row r="827" ht="12.75">
      <c r="I827" s="9"/>
    </row>
    <row r="828" ht="12.75">
      <c r="I828" s="9"/>
    </row>
    <row r="829" ht="12.75">
      <c r="I829" s="9"/>
    </row>
    <row r="830" ht="12.75">
      <c r="I830" s="9"/>
    </row>
    <row r="831" ht="12.75">
      <c r="I831" s="9"/>
    </row>
    <row r="832" ht="12.75">
      <c r="I832" s="9"/>
    </row>
    <row r="833" ht="12.75">
      <c r="I833" s="9"/>
    </row>
    <row r="834" ht="12.75">
      <c r="I834" s="9"/>
    </row>
    <row r="835" ht="12.75">
      <c r="I835" s="9"/>
    </row>
    <row r="836" ht="12.75">
      <c r="I836" s="9"/>
    </row>
    <row r="837" ht="12.75">
      <c r="I837" s="9"/>
    </row>
    <row r="838" ht="12.75">
      <c r="I838" s="9"/>
    </row>
    <row r="839" ht="12.75">
      <c r="I839" s="9"/>
    </row>
    <row r="840" ht="12.75">
      <c r="I840" s="9"/>
    </row>
    <row r="841" ht="12.75">
      <c r="I841" s="9"/>
    </row>
    <row r="842" ht="12.75">
      <c r="I842" s="9"/>
    </row>
    <row r="843" ht="12.75">
      <c r="I843" s="9"/>
    </row>
    <row r="844" ht="12.75">
      <c r="I844" s="9"/>
    </row>
    <row r="845" ht="12.75">
      <c r="I845" s="9"/>
    </row>
    <row r="846" ht="12.75">
      <c r="I846" s="9"/>
    </row>
    <row r="847" ht="12.75">
      <c r="I847" s="9"/>
    </row>
    <row r="848" ht="12.75">
      <c r="I848" s="9"/>
    </row>
    <row r="849" ht="12.75">
      <c r="I849" s="9"/>
    </row>
    <row r="850" ht="12.75">
      <c r="I850" s="9"/>
    </row>
    <row r="851" ht="12.75">
      <c r="I851" s="9"/>
    </row>
    <row r="852" ht="12.75">
      <c r="I852" s="9"/>
    </row>
    <row r="853" ht="12.75">
      <c r="I853" s="9"/>
    </row>
    <row r="854" ht="12.75">
      <c r="I854" s="9"/>
    </row>
    <row r="855" ht="12.75">
      <c r="I855" s="9"/>
    </row>
    <row r="856" ht="12.75">
      <c r="I856" s="9"/>
    </row>
    <row r="857" ht="12.75">
      <c r="I857" s="9"/>
    </row>
    <row r="858" ht="12.75">
      <c r="I858" s="9"/>
    </row>
    <row r="859" ht="12.75">
      <c r="I859" s="9"/>
    </row>
    <row r="860" ht="12.75">
      <c r="I860" s="9"/>
    </row>
    <row r="861" ht="12.75">
      <c r="I861" s="9"/>
    </row>
    <row r="862" ht="12.75">
      <c r="I862" s="9"/>
    </row>
    <row r="863" ht="12.75">
      <c r="I863" s="9"/>
    </row>
    <row r="864" ht="12.75">
      <c r="I864" s="9"/>
    </row>
    <row r="865" ht="12.75">
      <c r="I865" s="9"/>
    </row>
    <row r="866" ht="12.75">
      <c r="I866" s="9"/>
    </row>
    <row r="867" ht="12.75">
      <c r="I867" s="9"/>
    </row>
    <row r="868" ht="12.75">
      <c r="I868" s="9"/>
    </row>
    <row r="869" ht="12.75">
      <c r="I869" s="9"/>
    </row>
    <row r="870" ht="12.75">
      <c r="I870" s="9"/>
    </row>
    <row r="871" ht="12.75">
      <c r="I871" s="9"/>
    </row>
    <row r="872" ht="12.75">
      <c r="I872" s="9"/>
    </row>
    <row r="873" ht="12.75">
      <c r="I873" s="9"/>
    </row>
    <row r="874" ht="12.75">
      <c r="I874" s="9"/>
    </row>
    <row r="875" ht="12.75">
      <c r="I875" s="9"/>
    </row>
    <row r="876" ht="12.75">
      <c r="I876" s="9"/>
    </row>
    <row r="877" ht="12.75">
      <c r="I877" s="9"/>
    </row>
    <row r="878" ht="12.75">
      <c r="I878" s="9"/>
    </row>
    <row r="879" ht="12.75">
      <c r="I879" s="9"/>
    </row>
    <row r="880" ht="12.75">
      <c r="I880" s="9"/>
    </row>
    <row r="881" ht="12.75">
      <c r="I881" s="9"/>
    </row>
    <row r="882" ht="12.75">
      <c r="I882" s="9"/>
    </row>
    <row r="883" ht="12.75">
      <c r="I883" s="9"/>
    </row>
    <row r="884" ht="12.75">
      <c r="I884" s="9"/>
    </row>
    <row r="885" ht="12.75">
      <c r="I885" s="9"/>
    </row>
    <row r="886" ht="12.75">
      <c r="I886" s="9"/>
    </row>
    <row r="887" ht="12.75">
      <c r="I887" s="9"/>
    </row>
    <row r="888" ht="12.75">
      <c r="I888" s="9"/>
    </row>
    <row r="889" ht="12.75">
      <c r="I889" s="9"/>
    </row>
    <row r="890" ht="12.75">
      <c r="I890" s="9"/>
    </row>
    <row r="891" ht="12.75">
      <c r="I891" s="9"/>
    </row>
    <row r="892" ht="12.75">
      <c r="I892" s="9"/>
    </row>
    <row r="893" ht="12.75">
      <c r="I893" s="9"/>
    </row>
    <row r="894" ht="12.75">
      <c r="I894" s="9"/>
    </row>
    <row r="895" ht="12.75">
      <c r="I895" s="9"/>
    </row>
    <row r="896" ht="12.75">
      <c r="I896" s="9"/>
    </row>
    <row r="897" ht="12.75">
      <c r="I897" s="9"/>
    </row>
    <row r="898" ht="12.75">
      <c r="I898" s="9"/>
    </row>
    <row r="899" ht="12.75">
      <c r="I899" s="9"/>
    </row>
    <row r="900" ht="12.75">
      <c r="I900" s="9"/>
    </row>
    <row r="901" ht="12.75">
      <c r="I901" s="9"/>
    </row>
    <row r="902" ht="12.75">
      <c r="I902" s="9"/>
    </row>
    <row r="903" ht="12.75">
      <c r="I903" s="9"/>
    </row>
    <row r="904" ht="12.75">
      <c r="I904" s="9"/>
    </row>
    <row r="905" ht="12.75">
      <c r="I905" s="9"/>
    </row>
    <row r="906" ht="12.75">
      <c r="I906" s="9"/>
    </row>
    <row r="907" ht="12.75">
      <c r="I907" s="9"/>
    </row>
    <row r="908" ht="12.75">
      <c r="I908" s="9"/>
    </row>
    <row r="909" ht="12.75">
      <c r="I909" s="9"/>
    </row>
    <row r="910" ht="12.75">
      <c r="I910" s="9"/>
    </row>
    <row r="911" ht="12.75">
      <c r="I911" s="9"/>
    </row>
    <row r="912" ht="12.75">
      <c r="I912" s="9"/>
    </row>
    <row r="913" ht="12.75">
      <c r="I913" s="9"/>
    </row>
    <row r="914" ht="12.75">
      <c r="I914" s="9"/>
    </row>
    <row r="915" ht="12.75">
      <c r="I915" s="9"/>
    </row>
    <row r="916" ht="12.75">
      <c r="I916" s="9"/>
    </row>
    <row r="917" ht="12.75">
      <c r="I917" s="9"/>
    </row>
    <row r="918" ht="12.75">
      <c r="I918" s="9"/>
    </row>
    <row r="919" ht="12.75">
      <c r="I919" s="9"/>
    </row>
    <row r="920" ht="12.75">
      <c r="I920" s="9"/>
    </row>
    <row r="921" ht="12.75">
      <c r="I921" s="9"/>
    </row>
    <row r="922" ht="12.75">
      <c r="I922" s="9"/>
    </row>
    <row r="923" ht="12.75">
      <c r="I923" s="9"/>
    </row>
    <row r="924" ht="12.75">
      <c r="I924" s="9"/>
    </row>
    <row r="925" ht="12.75">
      <c r="I925" s="9"/>
    </row>
    <row r="926" ht="12.75">
      <c r="I926" s="9"/>
    </row>
    <row r="927" ht="12.75">
      <c r="I927" s="9"/>
    </row>
    <row r="928" ht="12.75">
      <c r="I928" s="9"/>
    </row>
    <row r="929" ht="12.75">
      <c r="I929" s="9"/>
    </row>
    <row r="930" ht="12.75">
      <c r="I930" s="9"/>
    </row>
    <row r="931" ht="12.75">
      <c r="I931" s="9"/>
    </row>
    <row r="932" ht="12.75">
      <c r="I932" s="9"/>
    </row>
    <row r="933" ht="12.75">
      <c r="I933" s="9"/>
    </row>
    <row r="934" ht="12.75">
      <c r="I934" s="9"/>
    </row>
    <row r="935" ht="12.75">
      <c r="I935" s="9"/>
    </row>
    <row r="936" ht="12.75">
      <c r="I936" s="9"/>
    </row>
    <row r="937" ht="12.75">
      <c r="I937" s="9"/>
    </row>
    <row r="938" ht="12.75">
      <c r="I938" s="9"/>
    </row>
    <row r="939" ht="12.75">
      <c r="I939" s="9"/>
    </row>
    <row r="940" ht="12.75">
      <c r="I940" s="9"/>
    </row>
    <row r="941" ht="12.75">
      <c r="I941" s="9"/>
    </row>
    <row r="942" ht="12.75">
      <c r="I942" s="9"/>
    </row>
    <row r="943" ht="12.75">
      <c r="I943" s="9"/>
    </row>
    <row r="944" ht="12.75">
      <c r="I944" s="9"/>
    </row>
    <row r="945" ht="12.75">
      <c r="I945" s="9"/>
    </row>
    <row r="946" ht="12.75">
      <c r="I946" s="9"/>
    </row>
    <row r="947" ht="12.75">
      <c r="I947" s="9"/>
    </row>
    <row r="948" ht="12.75">
      <c r="I948" s="9"/>
    </row>
    <row r="949" ht="12.75">
      <c r="I949" s="9"/>
    </row>
    <row r="950" ht="12.75">
      <c r="I950" s="9"/>
    </row>
    <row r="951" ht="12.75">
      <c r="I951" s="9"/>
    </row>
    <row r="952" ht="12.75">
      <c r="I952" s="9"/>
    </row>
    <row r="953" ht="12.75">
      <c r="I953" s="9"/>
    </row>
    <row r="954" ht="12.75">
      <c r="I954" s="9"/>
    </row>
    <row r="955" ht="12.75">
      <c r="I955" s="9"/>
    </row>
    <row r="956" ht="12.75">
      <c r="I956" s="9"/>
    </row>
    <row r="957" ht="12.75">
      <c r="I957" s="9"/>
    </row>
    <row r="958" ht="12.75">
      <c r="I958" s="9"/>
    </row>
    <row r="959" ht="12.75">
      <c r="I959" s="9"/>
    </row>
    <row r="960" ht="12.75">
      <c r="I960" s="9"/>
    </row>
    <row r="961" ht="12.75">
      <c r="I961" s="9"/>
    </row>
    <row r="962" ht="12.75">
      <c r="I962" s="9"/>
    </row>
    <row r="963" ht="12.75">
      <c r="I963" s="9"/>
    </row>
    <row r="964" ht="12.75">
      <c r="I964" s="9"/>
    </row>
    <row r="965" ht="12.75">
      <c r="I965" s="9"/>
    </row>
    <row r="966" ht="12.75">
      <c r="I966" s="9"/>
    </row>
    <row r="967" ht="12.75">
      <c r="I967" s="9"/>
    </row>
    <row r="968" ht="12.75">
      <c r="I968" s="9"/>
    </row>
    <row r="969" ht="12.75">
      <c r="I969" s="9"/>
    </row>
    <row r="970" ht="12.75">
      <c r="I970" s="9"/>
    </row>
    <row r="971" ht="12.75">
      <c r="I971" s="9"/>
    </row>
    <row r="972" ht="12.75">
      <c r="I972" s="9"/>
    </row>
    <row r="973" ht="12.75">
      <c r="I973" s="9"/>
    </row>
    <row r="974" ht="12.75">
      <c r="I974" s="9"/>
    </row>
    <row r="975" ht="12.75">
      <c r="I975" s="9"/>
    </row>
    <row r="976" ht="12.75">
      <c r="I976" s="9"/>
    </row>
    <row r="977" ht="12.75">
      <c r="I977" s="9"/>
    </row>
    <row r="978" ht="12.75">
      <c r="I978" s="9"/>
    </row>
    <row r="979" ht="12.75">
      <c r="I979" s="9"/>
    </row>
    <row r="980" ht="12.75">
      <c r="I980" s="9"/>
    </row>
    <row r="981" ht="12.75">
      <c r="I981" s="9"/>
    </row>
    <row r="982" ht="12.75">
      <c r="I982" s="9"/>
    </row>
    <row r="983" ht="12.75">
      <c r="I983" s="9"/>
    </row>
    <row r="984" ht="12.75">
      <c r="I984" s="9"/>
    </row>
    <row r="985" ht="12.75">
      <c r="I985" s="9"/>
    </row>
    <row r="986" ht="12.75">
      <c r="I986" s="9"/>
    </row>
    <row r="987" ht="12.75">
      <c r="I987" s="9"/>
    </row>
    <row r="988" ht="12.75">
      <c r="I988" s="9"/>
    </row>
    <row r="989" ht="12.75">
      <c r="I989" s="9"/>
    </row>
    <row r="990" ht="12.75">
      <c r="I990" s="9"/>
    </row>
    <row r="991" ht="12.75">
      <c r="I991" s="9"/>
    </row>
    <row r="992" ht="12.75">
      <c r="I992" s="9"/>
    </row>
    <row r="993" ht="12.75">
      <c r="I993" s="9"/>
    </row>
    <row r="994" ht="12.75">
      <c r="I994" s="9"/>
    </row>
    <row r="995" ht="12.75">
      <c r="I995" s="9"/>
    </row>
    <row r="996" ht="12.75">
      <c r="I996" s="9"/>
    </row>
    <row r="997" ht="12.75">
      <c r="I997" s="9"/>
    </row>
    <row r="998" ht="12.75">
      <c r="I998" s="9"/>
    </row>
    <row r="999" ht="12.75">
      <c r="I999" s="9"/>
    </row>
    <row r="1000" ht="12.75">
      <c r="I1000" s="9"/>
    </row>
    <row r="1001" ht="12.75">
      <c r="I1001" s="9"/>
    </row>
    <row r="1002" ht="12.75">
      <c r="I1002" s="9"/>
    </row>
    <row r="1003" ht="12.75">
      <c r="I1003" s="9"/>
    </row>
    <row r="1004" ht="12.75">
      <c r="I1004" s="9"/>
    </row>
    <row r="1005" ht="12.75">
      <c r="I1005" s="9"/>
    </row>
    <row r="1006" ht="12.75">
      <c r="I1006" s="9"/>
    </row>
    <row r="1007" ht="12.75">
      <c r="I1007" s="9"/>
    </row>
    <row r="1008" ht="12.75">
      <c r="I1008" s="9"/>
    </row>
    <row r="1009" ht="12.75">
      <c r="I1009" s="9"/>
    </row>
    <row r="1010" ht="12.75">
      <c r="I1010" s="9"/>
    </row>
    <row r="1011" ht="12.75">
      <c r="I1011" s="9"/>
    </row>
    <row r="1012" ht="12.75">
      <c r="I1012" s="9"/>
    </row>
    <row r="1013" ht="12.75">
      <c r="I1013" s="9"/>
    </row>
    <row r="1014" ht="12.75">
      <c r="I1014" s="9"/>
    </row>
    <row r="1015" ht="12.75">
      <c r="I1015" s="9"/>
    </row>
    <row r="1016" ht="12.75">
      <c r="I1016" s="9"/>
    </row>
    <row r="1017" ht="12.75">
      <c r="I1017" s="9"/>
    </row>
    <row r="1018" ht="12.75">
      <c r="I1018" s="9"/>
    </row>
    <row r="1019" ht="12.75">
      <c r="I1019" s="9"/>
    </row>
    <row r="1020" ht="12.75">
      <c r="I1020" s="9"/>
    </row>
    <row r="1021" ht="12.75">
      <c r="I1021" s="9"/>
    </row>
    <row r="1022" ht="12.75">
      <c r="I1022" s="9"/>
    </row>
    <row r="1023" ht="12.75">
      <c r="I1023" s="9"/>
    </row>
    <row r="1024" ht="12.75">
      <c r="I1024" s="9"/>
    </row>
    <row r="1025" ht="12.75">
      <c r="I1025" s="9"/>
    </row>
    <row r="1026" ht="12.75">
      <c r="I1026" s="9"/>
    </row>
    <row r="1027" ht="12.75">
      <c r="I1027" s="9"/>
    </row>
    <row r="1028" ht="12.75">
      <c r="I1028" s="9"/>
    </row>
    <row r="1029" ht="12.75">
      <c r="I1029" s="9"/>
    </row>
    <row r="1030" ht="12.75">
      <c r="I1030" s="9"/>
    </row>
    <row r="1031" ht="12.75">
      <c r="I1031" s="9"/>
    </row>
    <row r="1032" ht="12.75">
      <c r="I1032" s="9"/>
    </row>
    <row r="1033" ht="12.75">
      <c r="I1033" s="9"/>
    </row>
    <row r="1034" ht="12.75">
      <c r="I1034" s="9"/>
    </row>
    <row r="1035" ht="12.75">
      <c r="I1035" s="9"/>
    </row>
    <row r="1036" ht="12.75">
      <c r="I1036" s="9"/>
    </row>
    <row r="1037" ht="12.75">
      <c r="I1037" s="9"/>
    </row>
    <row r="1038" ht="12.75">
      <c r="I1038" s="9"/>
    </row>
    <row r="1039" ht="12.75">
      <c r="I1039" s="9"/>
    </row>
    <row r="1040" ht="12.75">
      <c r="I1040" s="9"/>
    </row>
    <row r="1041" ht="12.75">
      <c r="I1041" s="9"/>
    </row>
    <row r="1042" ht="12.75">
      <c r="I1042" s="9"/>
    </row>
    <row r="1043" ht="12.75">
      <c r="I1043" s="9"/>
    </row>
    <row r="1044" ht="12.75">
      <c r="I1044" s="9"/>
    </row>
    <row r="1045" ht="12.75">
      <c r="I1045" s="9"/>
    </row>
    <row r="1046" ht="12.75">
      <c r="I1046" s="9"/>
    </row>
    <row r="1047" ht="12.75">
      <c r="I1047" s="9"/>
    </row>
    <row r="1048" ht="12.75">
      <c r="I1048" s="9"/>
    </row>
    <row r="1049" ht="12.75">
      <c r="I1049" s="9"/>
    </row>
    <row r="1050" ht="12.75">
      <c r="I1050" s="9"/>
    </row>
    <row r="1051" ht="12.75">
      <c r="I1051" s="9"/>
    </row>
    <row r="1052" ht="12.75">
      <c r="I1052" s="9"/>
    </row>
    <row r="1053" ht="12.75">
      <c r="I1053" s="9"/>
    </row>
    <row r="1054" ht="12.75">
      <c r="I1054" s="9"/>
    </row>
    <row r="1055" ht="12.75">
      <c r="I1055" s="9"/>
    </row>
    <row r="1056" ht="12.75">
      <c r="I1056" s="9"/>
    </row>
    <row r="1057" ht="12.75">
      <c r="I1057" s="9"/>
    </row>
    <row r="1058" ht="12.75">
      <c r="I1058" s="9"/>
    </row>
    <row r="1059" ht="12.75">
      <c r="I1059" s="9"/>
    </row>
    <row r="1060" ht="12.75">
      <c r="I1060" s="9"/>
    </row>
    <row r="1061" ht="12.75">
      <c r="I1061" s="9"/>
    </row>
    <row r="1062" ht="12.75">
      <c r="I1062" s="9"/>
    </row>
    <row r="1063" ht="12.75">
      <c r="I1063" s="9"/>
    </row>
    <row r="1064" ht="12.75">
      <c r="I1064" s="9"/>
    </row>
    <row r="1065" ht="12.75">
      <c r="I1065" s="9"/>
    </row>
    <row r="1066" ht="12.75">
      <c r="I1066" s="9"/>
    </row>
    <row r="1067" ht="12.75">
      <c r="I1067" s="9"/>
    </row>
    <row r="1068" ht="12.75">
      <c r="I1068" s="9"/>
    </row>
    <row r="1069" ht="12.75">
      <c r="I1069" s="9"/>
    </row>
    <row r="1070" ht="12.75">
      <c r="I1070" s="9"/>
    </row>
    <row r="1071" ht="12.75">
      <c r="I1071" s="9"/>
    </row>
    <row r="1072" ht="12.75">
      <c r="I1072" s="9"/>
    </row>
    <row r="1073" ht="12.75">
      <c r="I1073" s="9"/>
    </row>
    <row r="1074" ht="12.75">
      <c r="I1074" s="9"/>
    </row>
    <row r="1075" ht="12.75">
      <c r="I1075" s="9"/>
    </row>
    <row r="1076" ht="12.75">
      <c r="I1076" s="9"/>
    </row>
    <row r="1077" ht="12.75">
      <c r="I1077" s="9"/>
    </row>
    <row r="1078" ht="12.75">
      <c r="I1078" s="9"/>
    </row>
    <row r="1079" ht="12.75">
      <c r="I1079" s="9"/>
    </row>
    <row r="1080" ht="12.75">
      <c r="I1080" s="9"/>
    </row>
    <row r="1081" ht="12.75">
      <c r="I1081" s="9"/>
    </row>
    <row r="1082" ht="12.75">
      <c r="I1082" s="9"/>
    </row>
    <row r="1083" ht="12.75">
      <c r="I1083" s="9"/>
    </row>
    <row r="1084" ht="12.75">
      <c r="I1084" s="9"/>
    </row>
    <row r="1085" ht="12.75">
      <c r="I1085" s="9"/>
    </row>
    <row r="1086" ht="12.75">
      <c r="I1086" s="9"/>
    </row>
    <row r="1087" ht="12.75">
      <c r="I1087" s="9"/>
    </row>
    <row r="1088" ht="12.75">
      <c r="I1088" s="9"/>
    </row>
    <row r="1089" ht="12.75">
      <c r="I1089" s="9"/>
    </row>
    <row r="1090" ht="12.75">
      <c r="I1090" s="9"/>
    </row>
    <row r="1091" ht="12.75">
      <c r="I1091" s="9"/>
    </row>
    <row r="1092" ht="12.75">
      <c r="I1092" s="9"/>
    </row>
    <row r="1093" ht="12.75">
      <c r="I1093" s="9"/>
    </row>
    <row r="1094" ht="12.75">
      <c r="I1094" s="9"/>
    </row>
    <row r="1095" ht="12.75">
      <c r="I1095" s="9"/>
    </row>
    <row r="1096" ht="12.75">
      <c r="I1096" s="9"/>
    </row>
    <row r="1097" ht="12.75">
      <c r="I1097" s="9"/>
    </row>
    <row r="1098" ht="12.75">
      <c r="I1098" s="9"/>
    </row>
    <row r="1099" ht="12.75">
      <c r="I1099" s="9"/>
    </row>
    <row r="1100" ht="12.75">
      <c r="I1100" s="9"/>
    </row>
    <row r="1101" ht="12.75">
      <c r="I1101" s="9"/>
    </row>
    <row r="1102" ht="12.75">
      <c r="I1102" s="9"/>
    </row>
    <row r="1103" ht="12.75">
      <c r="I1103" s="9"/>
    </row>
    <row r="1104" ht="12.75">
      <c r="I1104" s="9"/>
    </row>
    <row r="1105" ht="12.75">
      <c r="I1105" s="9"/>
    </row>
    <row r="1106" ht="12.75">
      <c r="I1106" s="9"/>
    </row>
    <row r="1107" ht="12.75">
      <c r="I1107" s="9"/>
    </row>
    <row r="1108" ht="12.75">
      <c r="I1108" s="9"/>
    </row>
    <row r="1109" ht="12.75">
      <c r="I1109" s="9"/>
    </row>
    <row r="1110" ht="12.75">
      <c r="I1110" s="9"/>
    </row>
    <row r="1111" ht="12.75">
      <c r="I1111" s="9"/>
    </row>
    <row r="1112" ht="12.75">
      <c r="I1112" s="9"/>
    </row>
    <row r="1113" ht="12.75">
      <c r="I1113" s="9"/>
    </row>
    <row r="1114" ht="12.75">
      <c r="I1114" s="9"/>
    </row>
    <row r="1115" ht="12.75">
      <c r="I1115" s="9"/>
    </row>
    <row r="1116" ht="12.75">
      <c r="I1116" s="9"/>
    </row>
    <row r="1117" ht="12.75">
      <c r="I1117" s="9"/>
    </row>
    <row r="1118" ht="12.75">
      <c r="I1118" s="9"/>
    </row>
    <row r="1119" ht="12.75">
      <c r="I1119" s="9"/>
    </row>
    <row r="1120" ht="12.75">
      <c r="I1120" s="9"/>
    </row>
    <row r="1121" ht="12.75">
      <c r="I1121" s="9"/>
    </row>
    <row r="1122" ht="12.75">
      <c r="I1122" s="9"/>
    </row>
    <row r="1123" ht="12.75">
      <c r="I1123" s="9"/>
    </row>
    <row r="1124" ht="12.75">
      <c r="I1124" s="9"/>
    </row>
    <row r="1125" ht="12.75">
      <c r="I1125" s="9"/>
    </row>
    <row r="1126" ht="12.75">
      <c r="I1126" s="9"/>
    </row>
    <row r="1127" ht="12.75">
      <c r="I1127" s="9"/>
    </row>
    <row r="1128" ht="12.75">
      <c r="I1128" s="9"/>
    </row>
    <row r="1129" ht="12.75">
      <c r="I1129" s="9"/>
    </row>
    <row r="1130" ht="12.75">
      <c r="I1130" s="9"/>
    </row>
    <row r="1131" ht="12.75">
      <c r="I1131" s="9"/>
    </row>
    <row r="1132" ht="12.75">
      <c r="I1132" s="9"/>
    </row>
    <row r="1133" ht="12.75">
      <c r="I1133" s="9"/>
    </row>
    <row r="1134" ht="12.75">
      <c r="I1134" s="9"/>
    </row>
    <row r="1135" ht="12.75">
      <c r="I1135" s="9"/>
    </row>
    <row r="1136" ht="12.75">
      <c r="I1136" s="9"/>
    </row>
    <row r="1137" ht="12.75">
      <c r="I1137" s="9"/>
    </row>
    <row r="1138" ht="12.75">
      <c r="I1138" s="9"/>
    </row>
    <row r="1139" ht="12.75">
      <c r="I1139" s="9"/>
    </row>
    <row r="1140" ht="12.75">
      <c r="I1140" s="9"/>
    </row>
    <row r="1141" ht="12.75">
      <c r="I1141" s="9"/>
    </row>
    <row r="1142" ht="12.75">
      <c r="I1142" s="9"/>
    </row>
    <row r="1143" ht="12.75">
      <c r="I1143" s="9"/>
    </row>
    <row r="1144" ht="12.75">
      <c r="I1144" s="9"/>
    </row>
    <row r="1145" ht="12.75">
      <c r="I1145" s="9"/>
    </row>
    <row r="1146" ht="12.75">
      <c r="I1146" s="9"/>
    </row>
    <row r="1147" ht="12.75">
      <c r="I1147" s="9"/>
    </row>
    <row r="1148" ht="12.75">
      <c r="I1148" s="9"/>
    </row>
    <row r="1149" ht="12.75">
      <c r="I1149" s="9"/>
    </row>
    <row r="1150" ht="12.75">
      <c r="I1150" s="9"/>
    </row>
    <row r="1151" ht="12.75">
      <c r="I1151" s="9"/>
    </row>
    <row r="1152" ht="12.75">
      <c r="I1152" s="9"/>
    </row>
    <row r="1153" ht="12.75">
      <c r="I1153" s="9"/>
    </row>
    <row r="1154" ht="12.75">
      <c r="I1154" s="9"/>
    </row>
    <row r="1155" ht="12.75">
      <c r="I1155" s="9"/>
    </row>
    <row r="1156" ht="12.75">
      <c r="I1156" s="9"/>
    </row>
    <row r="1157" ht="12.75">
      <c r="I1157" s="9"/>
    </row>
    <row r="1158" ht="12.75">
      <c r="I1158" s="9"/>
    </row>
    <row r="1159" ht="12.75">
      <c r="I1159" s="9"/>
    </row>
    <row r="1160" ht="12.75">
      <c r="I1160" s="9"/>
    </row>
    <row r="1161" ht="12.75">
      <c r="I1161" s="9"/>
    </row>
    <row r="1162" ht="12.75">
      <c r="I1162" s="9"/>
    </row>
    <row r="1163" ht="12.75">
      <c r="I1163" s="9"/>
    </row>
    <row r="1164" ht="12.75">
      <c r="I1164" s="9"/>
    </row>
    <row r="1165" ht="12.75">
      <c r="I1165" s="9"/>
    </row>
    <row r="1166" ht="12.75">
      <c r="I1166" s="9"/>
    </row>
    <row r="1167" ht="12.75">
      <c r="I1167" s="9"/>
    </row>
    <row r="1168" ht="12.75">
      <c r="I1168" s="9"/>
    </row>
    <row r="1169" ht="12.75">
      <c r="I1169" s="9"/>
    </row>
    <row r="1170" ht="12.75">
      <c r="I1170" s="9"/>
    </row>
    <row r="1171" ht="12.75">
      <c r="I1171" s="9"/>
    </row>
    <row r="1172" ht="12.75">
      <c r="I1172" s="9"/>
    </row>
    <row r="1173" ht="12.75">
      <c r="I1173" s="9"/>
    </row>
    <row r="1174" ht="12.75">
      <c r="I1174" s="9"/>
    </row>
    <row r="1175" ht="12.75">
      <c r="I1175" s="9"/>
    </row>
    <row r="1176" ht="12.75">
      <c r="I1176" s="9"/>
    </row>
    <row r="1177" ht="12.75">
      <c r="I1177" s="9"/>
    </row>
    <row r="1178" ht="12.75">
      <c r="I1178" s="9"/>
    </row>
    <row r="1179" ht="12.75">
      <c r="I1179" s="9"/>
    </row>
    <row r="1180" ht="12.75">
      <c r="I1180" s="9"/>
    </row>
    <row r="1181" ht="12.75">
      <c r="I1181" s="9"/>
    </row>
    <row r="1182" ht="12.75">
      <c r="I1182" s="9"/>
    </row>
    <row r="1183" ht="12.75">
      <c r="I1183" s="9"/>
    </row>
    <row r="1184" ht="12.75">
      <c r="I1184" s="9"/>
    </row>
    <row r="1185" ht="12.75">
      <c r="I1185" s="9"/>
    </row>
    <row r="1186" ht="12.75">
      <c r="I1186" s="9"/>
    </row>
    <row r="1187" ht="12.75">
      <c r="I1187" s="9"/>
    </row>
    <row r="1188" ht="12.75">
      <c r="I1188" s="9"/>
    </row>
    <row r="1189" ht="12.75">
      <c r="I1189" s="9"/>
    </row>
    <row r="1190" ht="12.75">
      <c r="I1190" s="9"/>
    </row>
    <row r="1191" ht="12.75">
      <c r="I1191" s="9"/>
    </row>
    <row r="1192" ht="12.75">
      <c r="I1192" s="9"/>
    </row>
    <row r="1193" ht="12.75">
      <c r="I1193" s="9"/>
    </row>
    <row r="1194" ht="12.75">
      <c r="I1194" s="9"/>
    </row>
    <row r="1195" ht="12.75">
      <c r="I1195" s="9"/>
    </row>
    <row r="1196" ht="12.75">
      <c r="I1196" s="9"/>
    </row>
    <row r="1197" ht="12.75">
      <c r="I1197" s="9"/>
    </row>
    <row r="1198" ht="12.75">
      <c r="I1198" s="9"/>
    </row>
    <row r="1199" ht="12.75">
      <c r="I1199" s="9"/>
    </row>
    <row r="1200" ht="12.75">
      <c r="I1200" s="9"/>
    </row>
    <row r="1201" ht="12.75">
      <c r="I1201" s="9"/>
    </row>
    <row r="1202" ht="12.75">
      <c r="I1202" s="9"/>
    </row>
    <row r="1203" ht="12.75">
      <c r="I1203" s="9"/>
    </row>
    <row r="1204" ht="12.75">
      <c r="I1204" s="9"/>
    </row>
    <row r="1205" ht="12.75">
      <c r="I1205" s="9"/>
    </row>
    <row r="1206" ht="12.75">
      <c r="I1206" s="9"/>
    </row>
    <row r="1207" ht="12.75">
      <c r="I1207" s="9"/>
    </row>
    <row r="1208" ht="12.75">
      <c r="I1208" s="9"/>
    </row>
    <row r="1209" ht="12.75">
      <c r="I1209" s="9"/>
    </row>
    <row r="1210" ht="12.75">
      <c r="I1210" s="9"/>
    </row>
    <row r="1211" ht="12.75">
      <c r="I1211" s="9"/>
    </row>
    <row r="1212" ht="12.75">
      <c r="I1212" s="9"/>
    </row>
    <row r="1213" ht="12.75">
      <c r="I1213" s="9"/>
    </row>
    <row r="1214" ht="12.75">
      <c r="I1214" s="9"/>
    </row>
    <row r="1215" ht="12.75">
      <c r="I1215" s="9"/>
    </row>
    <row r="1216" ht="12.75">
      <c r="I1216" s="9"/>
    </row>
    <row r="1217" ht="12.75">
      <c r="I1217" s="9"/>
    </row>
    <row r="1218" ht="12.75">
      <c r="I1218" s="9"/>
    </row>
    <row r="1219" ht="12.75">
      <c r="I1219" s="9"/>
    </row>
    <row r="1220" ht="12.75">
      <c r="I1220" s="9"/>
    </row>
    <row r="1221" ht="12.75">
      <c r="I1221" s="9"/>
    </row>
    <row r="1222" ht="12.75">
      <c r="I1222" s="9"/>
    </row>
    <row r="1223" ht="12.75">
      <c r="I1223" s="9"/>
    </row>
    <row r="1224" ht="12.75">
      <c r="I1224" s="9"/>
    </row>
    <row r="1225" ht="12.75">
      <c r="I1225" s="9"/>
    </row>
    <row r="1226" ht="12.75">
      <c r="I1226" s="9"/>
    </row>
    <row r="1227" ht="12.75">
      <c r="I1227" s="9"/>
    </row>
    <row r="1228" ht="12.75">
      <c r="I1228" s="9"/>
    </row>
    <row r="1229" ht="12.75">
      <c r="I1229" s="9"/>
    </row>
    <row r="1230" ht="12.75">
      <c r="I1230" s="9"/>
    </row>
    <row r="1231" ht="12.75">
      <c r="I1231" s="9"/>
    </row>
    <row r="1232" ht="12.75">
      <c r="I1232" s="9"/>
    </row>
    <row r="1233" ht="12.75">
      <c r="I1233" s="9"/>
    </row>
    <row r="1234" ht="12.75">
      <c r="I1234" s="9"/>
    </row>
    <row r="1235" ht="12.75">
      <c r="I1235" s="9"/>
    </row>
    <row r="1236" ht="12.75">
      <c r="I1236" s="9"/>
    </row>
    <row r="1237" ht="12.75">
      <c r="I1237" s="9"/>
    </row>
    <row r="1238" ht="12.75">
      <c r="I1238" s="9"/>
    </row>
    <row r="1239" ht="12.75">
      <c r="I1239" s="9"/>
    </row>
    <row r="1240" ht="12.75">
      <c r="I1240" s="9"/>
    </row>
    <row r="1241" ht="12.75">
      <c r="I1241" s="9"/>
    </row>
    <row r="1242" ht="12.75">
      <c r="I1242" s="9"/>
    </row>
    <row r="1243" ht="12.75">
      <c r="I1243" s="9"/>
    </row>
    <row r="1244" ht="12.75">
      <c r="I1244" s="9"/>
    </row>
    <row r="1245" ht="12.75">
      <c r="I1245" s="9"/>
    </row>
    <row r="1246" ht="12.75">
      <c r="I1246" s="9"/>
    </row>
    <row r="1247" ht="12.75">
      <c r="I1247" s="9"/>
    </row>
    <row r="1248" ht="12.75">
      <c r="I1248" s="9"/>
    </row>
    <row r="1249" ht="12.75">
      <c r="I1249" s="9"/>
    </row>
    <row r="1250" ht="12.75">
      <c r="I1250" s="9"/>
    </row>
    <row r="1251" ht="12.75">
      <c r="I1251" s="9"/>
    </row>
    <row r="1252" ht="12.75">
      <c r="I1252" s="9"/>
    </row>
    <row r="1253" ht="12.75">
      <c r="I1253" s="9"/>
    </row>
    <row r="1254" ht="12.75">
      <c r="I1254" s="9"/>
    </row>
    <row r="1255" ht="12.75">
      <c r="I1255" s="9"/>
    </row>
    <row r="1256" ht="12.75">
      <c r="I1256" s="9"/>
    </row>
    <row r="1257" ht="12.75">
      <c r="I1257" s="9"/>
    </row>
    <row r="1258" ht="12.75">
      <c r="I1258" s="9"/>
    </row>
    <row r="1259" ht="12.75">
      <c r="I1259" s="9"/>
    </row>
    <row r="1260" ht="12.75">
      <c r="I1260" s="9"/>
    </row>
    <row r="1261" ht="12.75">
      <c r="I1261" s="9"/>
    </row>
    <row r="1262" ht="12.75">
      <c r="I1262" s="9"/>
    </row>
    <row r="1263" ht="12.75">
      <c r="I1263" s="9"/>
    </row>
    <row r="1264" ht="12.75">
      <c r="I1264" s="9"/>
    </row>
    <row r="1265" ht="12.75">
      <c r="I1265" s="9"/>
    </row>
    <row r="1266" ht="12.75">
      <c r="I1266" s="9"/>
    </row>
    <row r="1267" ht="12.75">
      <c r="I1267" s="9"/>
    </row>
    <row r="1268" ht="12.75">
      <c r="I1268" s="9"/>
    </row>
    <row r="1269" ht="12.75">
      <c r="I1269" s="9"/>
    </row>
    <row r="1270" ht="12.75">
      <c r="I1270" s="9"/>
    </row>
    <row r="1271" ht="12.75">
      <c r="I1271" s="9"/>
    </row>
    <row r="1272" ht="12.75">
      <c r="I1272" s="9"/>
    </row>
    <row r="1273" ht="12.75">
      <c r="I1273" s="9"/>
    </row>
    <row r="1274" ht="12.75">
      <c r="I1274" s="9"/>
    </row>
    <row r="1275" ht="12.75">
      <c r="I1275" s="9"/>
    </row>
    <row r="1276" ht="12.75">
      <c r="I1276" s="9"/>
    </row>
    <row r="1277" ht="12.75">
      <c r="I1277" s="9"/>
    </row>
    <row r="1278" ht="12.75">
      <c r="I1278" s="9"/>
    </row>
    <row r="1279" ht="12.75">
      <c r="I1279" s="9"/>
    </row>
    <row r="1280" ht="12.75">
      <c r="I1280" s="9"/>
    </row>
    <row r="1281" ht="12.75">
      <c r="I1281" s="9"/>
    </row>
    <row r="1282" ht="12.75">
      <c r="I1282" s="9"/>
    </row>
    <row r="1283" ht="12.75">
      <c r="I1283" s="9"/>
    </row>
    <row r="1284" ht="12.75">
      <c r="I1284" s="9"/>
    </row>
    <row r="1285" ht="12.75">
      <c r="I1285" s="9"/>
    </row>
    <row r="1286" ht="12.75">
      <c r="I1286" s="9"/>
    </row>
    <row r="1287" ht="12.75">
      <c r="I1287" s="9"/>
    </row>
    <row r="1288" ht="12.75">
      <c r="I1288" s="9"/>
    </row>
    <row r="1289" ht="12.75">
      <c r="I1289" s="9"/>
    </row>
    <row r="1290" ht="12.75">
      <c r="I1290" s="9"/>
    </row>
    <row r="1291" ht="12.75">
      <c r="I1291" s="9"/>
    </row>
    <row r="1292" ht="12.75">
      <c r="I1292" s="9"/>
    </row>
    <row r="1293" ht="12.75">
      <c r="I1293" s="9"/>
    </row>
    <row r="1294" ht="12.75">
      <c r="I1294" s="9"/>
    </row>
    <row r="1295" ht="12.75">
      <c r="I1295" s="9"/>
    </row>
    <row r="1296" ht="12.75">
      <c r="I1296" s="9"/>
    </row>
    <row r="1297" ht="12.75">
      <c r="I1297" s="9"/>
    </row>
    <row r="1298" ht="12.75">
      <c r="I1298" s="9"/>
    </row>
    <row r="1299" ht="12.75">
      <c r="I1299" s="9"/>
    </row>
    <row r="1300" ht="12.75">
      <c r="I1300" s="9"/>
    </row>
    <row r="1301" ht="12.75">
      <c r="I1301" s="9"/>
    </row>
    <row r="1302" ht="12.75">
      <c r="I1302" s="9"/>
    </row>
    <row r="1303" ht="12.75">
      <c r="I1303" s="9"/>
    </row>
    <row r="1304" ht="12.75">
      <c r="I1304" s="9"/>
    </row>
    <row r="1305" ht="12.75">
      <c r="I1305" s="9"/>
    </row>
    <row r="1306" ht="12.75">
      <c r="I1306" s="9"/>
    </row>
    <row r="1307" ht="12.75">
      <c r="I1307" s="9"/>
    </row>
    <row r="1308" ht="12.75">
      <c r="I1308" s="9"/>
    </row>
    <row r="1309" ht="12.75">
      <c r="I1309" s="9"/>
    </row>
    <row r="1310" ht="12.75">
      <c r="I1310" s="9"/>
    </row>
    <row r="1311" ht="12.75">
      <c r="I1311" s="9"/>
    </row>
    <row r="1312" ht="12.75">
      <c r="I1312" s="9"/>
    </row>
    <row r="1313" ht="12.75">
      <c r="I1313" s="9"/>
    </row>
    <row r="1314" ht="12.75">
      <c r="I1314" s="9"/>
    </row>
    <row r="1315" ht="12.75">
      <c r="I1315" s="9"/>
    </row>
    <row r="1316" ht="12.75">
      <c r="I1316" s="9"/>
    </row>
    <row r="1317" ht="12.75">
      <c r="I1317" s="9"/>
    </row>
    <row r="1318" ht="12.75">
      <c r="I1318" s="9"/>
    </row>
    <row r="1319" ht="12.75">
      <c r="I1319" s="9"/>
    </row>
    <row r="1320" ht="12.75">
      <c r="I1320" s="9"/>
    </row>
    <row r="1321" ht="12.75">
      <c r="I1321" s="9"/>
    </row>
    <row r="1322" ht="12.75">
      <c r="I1322" s="9"/>
    </row>
    <row r="1323" ht="12.75">
      <c r="I1323" s="9"/>
    </row>
    <row r="1324" ht="12.75">
      <c r="I1324" s="9"/>
    </row>
    <row r="1325" ht="12.75">
      <c r="I1325" s="9"/>
    </row>
    <row r="1326" ht="12.75">
      <c r="I1326" s="9"/>
    </row>
    <row r="1327" ht="12.75">
      <c r="I1327" s="9"/>
    </row>
    <row r="1328" ht="12.75">
      <c r="I1328" s="9"/>
    </row>
    <row r="1329" ht="12.75">
      <c r="I1329" s="9"/>
    </row>
    <row r="1330" ht="12.75">
      <c r="I1330" s="9"/>
    </row>
    <row r="1331" ht="12.75">
      <c r="I1331" s="9"/>
    </row>
    <row r="1332" ht="12.75">
      <c r="I1332" s="9"/>
    </row>
    <row r="1333" ht="12.75">
      <c r="I1333" s="9"/>
    </row>
    <row r="1334" ht="12.75">
      <c r="I1334" s="9"/>
    </row>
    <row r="1335" ht="12.75">
      <c r="I1335" s="9"/>
    </row>
    <row r="1336" ht="12.75">
      <c r="I1336" s="9"/>
    </row>
    <row r="1337" ht="12.75">
      <c r="I1337" s="9"/>
    </row>
    <row r="1338" ht="12.75">
      <c r="I1338" s="9"/>
    </row>
    <row r="1339" ht="12.75">
      <c r="I1339" s="9"/>
    </row>
    <row r="1340" ht="12.75">
      <c r="I1340" s="9"/>
    </row>
    <row r="1341" ht="12.75">
      <c r="I1341" s="9"/>
    </row>
    <row r="1342" ht="12.75">
      <c r="I1342" s="9"/>
    </row>
    <row r="1343" ht="12.75">
      <c r="I1343" s="9"/>
    </row>
    <row r="1344" ht="12.75">
      <c r="I1344" s="9"/>
    </row>
    <row r="1345" ht="12.75">
      <c r="I1345" s="9"/>
    </row>
    <row r="1346" ht="12.75">
      <c r="I1346" s="9"/>
    </row>
    <row r="1347" ht="12.75">
      <c r="I1347" s="9"/>
    </row>
    <row r="1348" ht="12.75">
      <c r="I1348" s="9"/>
    </row>
    <row r="1349" ht="12.75">
      <c r="I1349" s="9"/>
    </row>
    <row r="1350" ht="12.75">
      <c r="I1350" s="9"/>
    </row>
    <row r="1351" ht="12.75">
      <c r="I1351" s="9"/>
    </row>
    <row r="1352" ht="12.75">
      <c r="I1352" s="9"/>
    </row>
    <row r="1353" ht="12.75">
      <c r="I1353" s="9"/>
    </row>
    <row r="1354" ht="12.75">
      <c r="I1354" s="9"/>
    </row>
    <row r="1355" ht="12.75">
      <c r="I1355" s="9"/>
    </row>
    <row r="1356" ht="12.75">
      <c r="I1356" s="9"/>
    </row>
    <row r="1357" ht="12.75">
      <c r="I1357" s="9"/>
    </row>
    <row r="1358" ht="12.75">
      <c r="I1358" s="9"/>
    </row>
    <row r="1359" ht="12.75">
      <c r="I1359" s="9"/>
    </row>
    <row r="1360" ht="12.75">
      <c r="I1360" s="9"/>
    </row>
    <row r="1361" ht="12.75">
      <c r="I1361" s="9"/>
    </row>
    <row r="1362" ht="12.75">
      <c r="I1362" s="9"/>
    </row>
    <row r="1363" ht="12.75">
      <c r="I1363" s="9"/>
    </row>
    <row r="1364" ht="12.75">
      <c r="I1364" s="9"/>
    </row>
    <row r="1365" ht="12.75">
      <c r="I1365" s="9"/>
    </row>
    <row r="1366" ht="12.75">
      <c r="I1366" s="9"/>
    </row>
    <row r="1367" ht="12.75">
      <c r="I1367" s="9"/>
    </row>
    <row r="1368" ht="12.75">
      <c r="I1368" s="9"/>
    </row>
    <row r="1369" ht="12.75">
      <c r="I1369" s="9"/>
    </row>
    <row r="1370" ht="12.75">
      <c r="I1370" s="9"/>
    </row>
    <row r="1371" ht="12.75">
      <c r="I1371" s="9"/>
    </row>
    <row r="1372" ht="12.75">
      <c r="I1372" s="9"/>
    </row>
    <row r="1373" ht="12.75">
      <c r="I1373" s="9"/>
    </row>
    <row r="1374" ht="12.75">
      <c r="I1374" s="9"/>
    </row>
    <row r="1375" ht="12.75">
      <c r="I1375" s="9"/>
    </row>
    <row r="1376" ht="12.75">
      <c r="I1376" s="9"/>
    </row>
    <row r="1377" ht="12.75">
      <c r="I1377" s="9"/>
    </row>
    <row r="1378" ht="12.75">
      <c r="I1378" s="9"/>
    </row>
    <row r="1379" ht="12.75">
      <c r="I1379" s="9"/>
    </row>
    <row r="1380" ht="12.75">
      <c r="I1380" s="9"/>
    </row>
    <row r="1381" ht="12.75">
      <c r="I1381" s="9"/>
    </row>
    <row r="1382" ht="12.75">
      <c r="I1382" s="9"/>
    </row>
    <row r="1383" ht="12.75">
      <c r="I1383" s="9"/>
    </row>
    <row r="1384" ht="12.75">
      <c r="I1384" s="9"/>
    </row>
    <row r="1385" ht="12.75">
      <c r="I1385" s="9"/>
    </row>
    <row r="1386" ht="12.75">
      <c r="I1386" s="9"/>
    </row>
    <row r="1387" ht="12.75">
      <c r="I1387" s="9"/>
    </row>
    <row r="1388" ht="12.75">
      <c r="I1388" s="9"/>
    </row>
    <row r="1389" ht="12.75">
      <c r="I1389" s="9"/>
    </row>
    <row r="1390" ht="12.75">
      <c r="I1390" s="9"/>
    </row>
    <row r="1391" ht="12.75">
      <c r="I1391" s="9"/>
    </row>
    <row r="1392" ht="12.75">
      <c r="I1392" s="9"/>
    </row>
    <row r="1393" ht="12.75">
      <c r="I1393" s="9"/>
    </row>
    <row r="1394" ht="12.75">
      <c r="I1394" s="9"/>
    </row>
    <row r="1395" ht="12.75">
      <c r="I1395" s="9"/>
    </row>
    <row r="1396" ht="12.75">
      <c r="I1396" s="9"/>
    </row>
    <row r="1397" ht="12.75">
      <c r="I1397" s="9"/>
    </row>
    <row r="1398" ht="12.75">
      <c r="I1398" s="9"/>
    </row>
    <row r="1399" ht="12.75">
      <c r="I1399" s="9"/>
    </row>
    <row r="1400" ht="12.75">
      <c r="I1400" s="9"/>
    </row>
    <row r="1401" ht="12.75">
      <c r="I1401" s="9"/>
    </row>
    <row r="1402" ht="12.75">
      <c r="I1402" s="9"/>
    </row>
    <row r="1403" ht="12.75">
      <c r="I1403" s="9"/>
    </row>
    <row r="1404" ht="12.75">
      <c r="I1404" s="9"/>
    </row>
    <row r="1405" ht="12.75">
      <c r="I1405" s="9"/>
    </row>
    <row r="1406" ht="12.75">
      <c r="I1406" s="9"/>
    </row>
    <row r="1407" ht="12.75">
      <c r="I1407" s="9"/>
    </row>
    <row r="1408" ht="12.75">
      <c r="I1408" s="9"/>
    </row>
    <row r="1409" ht="12.75">
      <c r="I1409" s="9"/>
    </row>
    <row r="1410" ht="12.75">
      <c r="I1410" s="9"/>
    </row>
    <row r="1411" ht="12.75">
      <c r="I1411" s="9"/>
    </row>
    <row r="1412" ht="12.75">
      <c r="I1412" s="9"/>
    </row>
    <row r="1413" ht="12.75">
      <c r="I1413" s="9"/>
    </row>
    <row r="1414" ht="12.75">
      <c r="I1414" s="9"/>
    </row>
    <row r="1415" ht="12.75">
      <c r="I1415" s="9"/>
    </row>
    <row r="1416" ht="12.75">
      <c r="I1416" s="9"/>
    </row>
    <row r="1417" ht="12.75">
      <c r="I1417" s="9"/>
    </row>
    <row r="1418" ht="12.75">
      <c r="I1418" s="9"/>
    </row>
    <row r="1419" ht="12.75">
      <c r="I1419" s="9"/>
    </row>
    <row r="1420" ht="12.75">
      <c r="I1420" s="9"/>
    </row>
    <row r="1421" ht="12.75">
      <c r="I1421" s="9"/>
    </row>
    <row r="1422" ht="12.75">
      <c r="I1422" s="9"/>
    </row>
    <row r="1423" ht="12.75">
      <c r="I1423" s="9"/>
    </row>
    <row r="1424" ht="12.75">
      <c r="I1424" s="9"/>
    </row>
    <row r="1425" ht="12.75">
      <c r="I1425" s="9"/>
    </row>
    <row r="1426" ht="12.75">
      <c r="I1426" s="9"/>
    </row>
    <row r="1427" ht="12.75">
      <c r="I1427" s="9"/>
    </row>
    <row r="1428" ht="12.75">
      <c r="I1428" s="9"/>
    </row>
    <row r="1429" ht="12.75">
      <c r="I1429" s="9"/>
    </row>
    <row r="1430" ht="12.75">
      <c r="I1430" s="9"/>
    </row>
    <row r="1431" ht="12.75">
      <c r="I1431" s="9"/>
    </row>
    <row r="1432" ht="12.75">
      <c r="I1432" s="9"/>
    </row>
    <row r="1433" ht="12.75">
      <c r="I1433" s="9"/>
    </row>
    <row r="1434" ht="12.75">
      <c r="I1434" s="9"/>
    </row>
    <row r="1435" ht="12.75">
      <c r="I1435" s="9"/>
    </row>
    <row r="1436" ht="12.75">
      <c r="I1436" s="9"/>
    </row>
    <row r="1437" ht="12.75">
      <c r="I1437" s="9"/>
    </row>
    <row r="1438" ht="12.75">
      <c r="I1438" s="9"/>
    </row>
    <row r="1439" ht="12.75">
      <c r="I1439" s="9"/>
    </row>
    <row r="1440" ht="12.75">
      <c r="I1440" s="9"/>
    </row>
    <row r="1441" ht="12.75">
      <c r="I1441" s="9"/>
    </row>
    <row r="1442" ht="12.75">
      <c r="I1442" s="9"/>
    </row>
    <row r="1443" ht="12.75">
      <c r="I1443" s="9"/>
    </row>
    <row r="1444" ht="12.75">
      <c r="I1444" s="9"/>
    </row>
    <row r="1445" ht="12.75">
      <c r="I1445" s="9"/>
    </row>
    <row r="1446" ht="12.75">
      <c r="I1446" s="9"/>
    </row>
    <row r="1447" ht="12.75">
      <c r="I1447" s="9"/>
    </row>
    <row r="1448" ht="12.75">
      <c r="I1448" s="9"/>
    </row>
    <row r="1449" ht="12.75">
      <c r="I1449" s="9"/>
    </row>
    <row r="1450" ht="12.75">
      <c r="I1450" s="9"/>
    </row>
    <row r="1451" ht="12.75">
      <c r="I1451" s="9"/>
    </row>
    <row r="1452" ht="12.75">
      <c r="I1452" s="9"/>
    </row>
    <row r="1453" ht="12.75">
      <c r="I1453" s="9"/>
    </row>
    <row r="1454" ht="12.75">
      <c r="I1454" s="9"/>
    </row>
    <row r="1455" ht="12.75">
      <c r="I1455" s="9"/>
    </row>
    <row r="1456" ht="12.75">
      <c r="I1456" s="9"/>
    </row>
    <row r="1457" ht="12.75">
      <c r="I1457" s="9"/>
    </row>
    <row r="1458" ht="12.75">
      <c r="I1458" s="9"/>
    </row>
    <row r="1459" ht="12.75">
      <c r="I1459" s="9"/>
    </row>
    <row r="1460" ht="12.75">
      <c r="I1460" s="9"/>
    </row>
    <row r="1461" ht="12.75">
      <c r="I1461" s="9"/>
    </row>
    <row r="1462" ht="12.75">
      <c r="I1462" s="9"/>
    </row>
    <row r="1463" ht="12.75">
      <c r="I1463" s="9"/>
    </row>
    <row r="1464" ht="12.75">
      <c r="I1464" s="9"/>
    </row>
    <row r="1465" ht="12.75">
      <c r="I1465" s="9"/>
    </row>
    <row r="1466" ht="12.75">
      <c r="I1466" s="9"/>
    </row>
    <row r="1467" ht="12.75">
      <c r="I1467" s="9"/>
    </row>
    <row r="1468" ht="12.75">
      <c r="I1468" s="9"/>
    </row>
    <row r="1469" ht="12.75">
      <c r="I1469" s="9"/>
    </row>
    <row r="1470" ht="12.75">
      <c r="I1470" s="9"/>
    </row>
    <row r="1471" ht="12.75">
      <c r="I1471" s="9"/>
    </row>
    <row r="1472" ht="12.75">
      <c r="I1472" s="9"/>
    </row>
    <row r="1473" ht="12.75">
      <c r="I1473" s="9"/>
    </row>
    <row r="1474" ht="12.75">
      <c r="I1474" s="9"/>
    </row>
    <row r="1475" ht="12.75">
      <c r="I1475" s="9"/>
    </row>
    <row r="1476" ht="12.75">
      <c r="I1476" s="9"/>
    </row>
    <row r="1477" ht="12.75">
      <c r="I1477" s="9"/>
    </row>
    <row r="1478" ht="12.75">
      <c r="I1478" s="9"/>
    </row>
    <row r="1479" ht="12.75">
      <c r="I1479" s="9"/>
    </row>
    <row r="1480" ht="12.75">
      <c r="I1480" s="9"/>
    </row>
    <row r="1481" ht="12.75">
      <c r="I1481" s="9"/>
    </row>
    <row r="1482" ht="12.75">
      <c r="I1482" s="9"/>
    </row>
    <row r="1483" ht="12.75">
      <c r="I1483" s="9"/>
    </row>
    <row r="1484" ht="12.75">
      <c r="I1484" s="9"/>
    </row>
    <row r="1485" ht="12.75">
      <c r="I1485" s="9"/>
    </row>
    <row r="1486" ht="12.75">
      <c r="I1486" s="9"/>
    </row>
    <row r="1487" ht="12.75">
      <c r="I1487" s="9"/>
    </row>
    <row r="1488" ht="12.75">
      <c r="I1488" s="9"/>
    </row>
    <row r="1489" ht="12.75">
      <c r="I1489" s="9"/>
    </row>
    <row r="1490" ht="12.75">
      <c r="I1490" s="9"/>
    </row>
    <row r="1491" ht="12.75">
      <c r="I1491" s="9"/>
    </row>
    <row r="1492" ht="12.75">
      <c r="I1492" s="9"/>
    </row>
    <row r="1493" ht="12.75">
      <c r="I1493" s="9"/>
    </row>
    <row r="1494" ht="12.75">
      <c r="I1494" s="9"/>
    </row>
    <row r="1495" ht="12.75">
      <c r="I1495" s="9"/>
    </row>
    <row r="1496" ht="12.75">
      <c r="I1496" s="9"/>
    </row>
    <row r="1497" ht="12.75">
      <c r="I1497" s="9"/>
    </row>
    <row r="1498" ht="12.75">
      <c r="I1498" s="9"/>
    </row>
    <row r="1499" ht="12.75">
      <c r="I1499" s="9"/>
    </row>
    <row r="1500" ht="12.75">
      <c r="I1500" s="9"/>
    </row>
    <row r="1501" ht="12.75">
      <c r="I1501" s="9"/>
    </row>
    <row r="1502" ht="12.75">
      <c r="I1502" s="9"/>
    </row>
    <row r="1503" ht="12.75">
      <c r="I1503" s="9"/>
    </row>
    <row r="1504" ht="12.75">
      <c r="I1504" s="9"/>
    </row>
    <row r="1505" ht="12.75">
      <c r="I1505" s="9"/>
    </row>
    <row r="1506" ht="12.75">
      <c r="I1506" s="9"/>
    </row>
    <row r="1507" ht="12.75">
      <c r="I1507" s="9"/>
    </row>
    <row r="1508" ht="12.75">
      <c r="I1508" s="9"/>
    </row>
    <row r="1509" ht="12.75">
      <c r="I1509" s="9"/>
    </row>
    <row r="1510" ht="12.75">
      <c r="I1510" s="9"/>
    </row>
    <row r="1511" ht="12.75">
      <c r="I1511" s="9"/>
    </row>
    <row r="1512" ht="12.75">
      <c r="I1512" s="9"/>
    </row>
    <row r="1513" ht="12.75">
      <c r="I1513" s="9"/>
    </row>
    <row r="1514" ht="12.75">
      <c r="I1514" s="9"/>
    </row>
    <row r="1515" ht="12.75">
      <c r="I1515" s="9"/>
    </row>
    <row r="1516" ht="12.75">
      <c r="I1516" s="9"/>
    </row>
    <row r="1517" ht="12.75">
      <c r="I1517" s="9"/>
    </row>
    <row r="1518" ht="12.75">
      <c r="I1518" s="9"/>
    </row>
    <row r="1519" ht="12.75">
      <c r="I1519" s="9"/>
    </row>
    <row r="1520" ht="12.75">
      <c r="I1520" s="9"/>
    </row>
    <row r="1521" ht="12.75">
      <c r="I1521" s="9"/>
    </row>
    <row r="1522" ht="12.75">
      <c r="I1522" s="9"/>
    </row>
    <row r="1523" ht="12.75">
      <c r="I1523" s="9"/>
    </row>
    <row r="1524" ht="12.75">
      <c r="I1524" s="9"/>
    </row>
    <row r="1525" ht="12.75">
      <c r="I1525" s="9"/>
    </row>
    <row r="1526" ht="12.75">
      <c r="I1526" s="9"/>
    </row>
    <row r="1527" ht="12.75">
      <c r="I1527" s="9"/>
    </row>
    <row r="1528" ht="12.75">
      <c r="I1528" s="9"/>
    </row>
    <row r="1529" ht="12.75">
      <c r="I1529" s="9"/>
    </row>
    <row r="1530" ht="12.75">
      <c r="I1530" s="9"/>
    </row>
    <row r="1531" ht="12.75">
      <c r="I1531" s="9"/>
    </row>
    <row r="1532" ht="12.75">
      <c r="I1532" s="9"/>
    </row>
    <row r="1533" ht="12.75">
      <c r="I1533" s="9"/>
    </row>
    <row r="1534" ht="12.75">
      <c r="I1534" s="9"/>
    </row>
    <row r="1535" ht="12.75">
      <c r="I1535" s="9"/>
    </row>
    <row r="1536" ht="12.75">
      <c r="I1536" s="9"/>
    </row>
    <row r="1537" ht="12.75">
      <c r="I1537" s="9"/>
    </row>
    <row r="1538" ht="12.75">
      <c r="I1538" s="9"/>
    </row>
    <row r="1539" ht="12.75">
      <c r="I1539" s="9"/>
    </row>
    <row r="1540" ht="12.75">
      <c r="I1540" s="9"/>
    </row>
    <row r="1541" ht="12.75">
      <c r="I1541" s="9"/>
    </row>
    <row r="1542" ht="12.75">
      <c r="I1542" s="9"/>
    </row>
    <row r="1543" ht="12.75">
      <c r="I1543" s="9"/>
    </row>
    <row r="1544" ht="12.75">
      <c r="I1544" s="9"/>
    </row>
    <row r="1545" ht="12.75">
      <c r="I1545" s="9"/>
    </row>
    <row r="1546" ht="12.75">
      <c r="I1546" s="9"/>
    </row>
    <row r="1547" ht="12.75">
      <c r="I1547" s="9"/>
    </row>
    <row r="1548" ht="12.75">
      <c r="I1548" s="9"/>
    </row>
    <row r="1549" ht="12.75">
      <c r="I1549" s="9"/>
    </row>
    <row r="1550" ht="12.75">
      <c r="I1550" s="9"/>
    </row>
    <row r="1551" ht="12.75">
      <c r="I1551" s="9"/>
    </row>
    <row r="1552" ht="12.75">
      <c r="I1552" s="9"/>
    </row>
    <row r="1553" ht="12.75">
      <c r="I1553" s="9"/>
    </row>
    <row r="1554" ht="12.75">
      <c r="I1554" s="9"/>
    </row>
    <row r="1555" ht="12.75">
      <c r="I1555" s="9"/>
    </row>
    <row r="1556" ht="12.75">
      <c r="I1556" s="9"/>
    </row>
    <row r="1557" ht="12.75">
      <c r="I1557" s="9"/>
    </row>
    <row r="1558" ht="12.75">
      <c r="I1558" s="9"/>
    </row>
    <row r="1559" ht="12.75">
      <c r="I1559" s="9"/>
    </row>
    <row r="1560" ht="12.75">
      <c r="I1560" s="9"/>
    </row>
    <row r="1561" ht="12.75">
      <c r="I1561" s="9"/>
    </row>
    <row r="1562" ht="12.75">
      <c r="I1562" s="9"/>
    </row>
    <row r="1563" ht="12.75">
      <c r="I1563" s="9"/>
    </row>
    <row r="1564" ht="12.75">
      <c r="I1564" s="9"/>
    </row>
    <row r="1565" ht="12.75">
      <c r="I1565" s="9"/>
    </row>
    <row r="1566" ht="12.75">
      <c r="I1566" s="9"/>
    </row>
    <row r="1567" ht="12.75">
      <c r="I1567" s="9"/>
    </row>
    <row r="1568" ht="12.75">
      <c r="I1568" s="9"/>
    </row>
    <row r="1569" ht="12.75">
      <c r="I1569" s="9"/>
    </row>
    <row r="1570" ht="12.75">
      <c r="I1570" s="9"/>
    </row>
    <row r="1571" ht="12.75">
      <c r="I1571" s="9"/>
    </row>
    <row r="1572" ht="12.75">
      <c r="I1572" s="9"/>
    </row>
    <row r="1573" ht="12.75">
      <c r="I1573" s="9"/>
    </row>
    <row r="1574" ht="12.75">
      <c r="I1574" s="9"/>
    </row>
    <row r="1575" ht="12.75">
      <c r="I1575" s="9"/>
    </row>
    <row r="1576" ht="12.75">
      <c r="I1576" s="9"/>
    </row>
    <row r="1577" ht="12.75">
      <c r="I1577" s="9"/>
    </row>
    <row r="1578" ht="12.75">
      <c r="I1578" s="9"/>
    </row>
    <row r="1579" ht="12.75">
      <c r="I1579" s="9"/>
    </row>
    <row r="1580" ht="12.75">
      <c r="I1580" s="9"/>
    </row>
    <row r="1581" ht="12.75">
      <c r="I1581" s="9"/>
    </row>
    <row r="1582" ht="12.75">
      <c r="I1582" s="9"/>
    </row>
    <row r="1583" ht="12.75">
      <c r="I1583" s="9"/>
    </row>
    <row r="1584" ht="12.75">
      <c r="I1584" s="9"/>
    </row>
    <row r="1585" ht="12.75">
      <c r="I1585" s="9"/>
    </row>
    <row r="1586" ht="12.75">
      <c r="I1586" s="9"/>
    </row>
    <row r="1587" ht="12.75">
      <c r="I1587" s="9"/>
    </row>
    <row r="1588" ht="12.75">
      <c r="I1588" s="9"/>
    </row>
    <row r="1589" ht="12.75">
      <c r="I1589" s="9"/>
    </row>
    <row r="1590" ht="12.75">
      <c r="I1590" s="9"/>
    </row>
    <row r="1591" ht="12.75">
      <c r="I1591" s="9"/>
    </row>
    <row r="1592" ht="12.75">
      <c r="I1592" s="9"/>
    </row>
    <row r="1593" ht="12.75">
      <c r="I1593" s="9"/>
    </row>
    <row r="1594" ht="12.75">
      <c r="I1594" s="9"/>
    </row>
    <row r="1595" ht="12.75">
      <c r="I1595" s="9"/>
    </row>
    <row r="1596" ht="12.75">
      <c r="I1596" s="9"/>
    </row>
    <row r="1597" ht="12.75">
      <c r="I1597" s="9"/>
    </row>
    <row r="1598" ht="12.75">
      <c r="I1598" s="9"/>
    </row>
    <row r="1599" ht="12.75">
      <c r="I1599" s="9"/>
    </row>
    <row r="1600" ht="12.75">
      <c r="I1600" s="9"/>
    </row>
    <row r="1601" ht="12.75">
      <c r="I1601" s="9"/>
    </row>
    <row r="1602" ht="12.75">
      <c r="I1602" s="9"/>
    </row>
    <row r="1603" ht="12.75">
      <c r="I1603" s="9"/>
    </row>
    <row r="1604" ht="12.75">
      <c r="I1604" s="9"/>
    </row>
    <row r="1605" ht="12.75">
      <c r="I1605" s="9"/>
    </row>
    <row r="1606" ht="12.75">
      <c r="I1606" s="9"/>
    </row>
    <row r="1607" ht="12.75">
      <c r="I1607" s="9"/>
    </row>
    <row r="1608" ht="12.75">
      <c r="I1608" s="9"/>
    </row>
    <row r="1609" ht="12.75">
      <c r="I1609" s="9"/>
    </row>
    <row r="1610" ht="12.75">
      <c r="I1610" s="9"/>
    </row>
    <row r="1611" ht="12.75">
      <c r="I1611" s="9"/>
    </row>
    <row r="1612" ht="12.75">
      <c r="I1612" s="9"/>
    </row>
    <row r="1613" ht="12.75">
      <c r="I1613" s="9"/>
    </row>
    <row r="1614" ht="12.75">
      <c r="I1614" s="9"/>
    </row>
    <row r="1615" ht="12.75">
      <c r="I1615" s="9"/>
    </row>
    <row r="1616" ht="12.75">
      <c r="I1616" s="9"/>
    </row>
    <row r="1617" ht="12.75">
      <c r="I1617" s="9"/>
    </row>
    <row r="1618" ht="12.75">
      <c r="I1618" s="9"/>
    </row>
    <row r="1619" ht="12.75">
      <c r="I1619" s="9"/>
    </row>
    <row r="1620" ht="12.75">
      <c r="I1620" s="9"/>
    </row>
    <row r="1621" ht="12.75">
      <c r="I1621" s="9"/>
    </row>
    <row r="1622" ht="12.75">
      <c r="I1622" s="9"/>
    </row>
    <row r="1623" ht="12.75">
      <c r="I1623" s="9"/>
    </row>
    <row r="1624" ht="12.75">
      <c r="I1624" s="9"/>
    </row>
    <row r="1625" ht="12.75">
      <c r="I1625" s="9"/>
    </row>
    <row r="1626" ht="12.75">
      <c r="I1626" s="9"/>
    </row>
    <row r="1627" ht="12.75">
      <c r="I1627" s="9"/>
    </row>
    <row r="1628" ht="12.75">
      <c r="I1628" s="9"/>
    </row>
    <row r="1629" ht="12.75">
      <c r="I1629" s="9"/>
    </row>
    <row r="1630" ht="12.75">
      <c r="I1630" s="9"/>
    </row>
    <row r="1631" ht="12.75">
      <c r="I1631" s="9"/>
    </row>
    <row r="1632" ht="12.75">
      <c r="I1632" s="9"/>
    </row>
    <row r="1633" ht="12.75">
      <c r="I1633" s="9"/>
    </row>
    <row r="1634" ht="12.75">
      <c r="I1634" s="9"/>
    </row>
    <row r="1635" ht="12.75">
      <c r="I1635" s="9"/>
    </row>
    <row r="1636" ht="12.75">
      <c r="I1636" s="9"/>
    </row>
    <row r="1637" ht="12.75">
      <c r="I1637" s="9"/>
    </row>
    <row r="1638" ht="12.75">
      <c r="I1638" s="9"/>
    </row>
    <row r="1639" ht="12.75">
      <c r="I1639" s="9"/>
    </row>
    <row r="1640" ht="12.75">
      <c r="I1640" s="9"/>
    </row>
    <row r="1641" ht="12.75">
      <c r="I1641" s="9"/>
    </row>
    <row r="1642" ht="12.75">
      <c r="I1642" s="9"/>
    </row>
    <row r="1643" ht="12.75">
      <c r="I1643" s="9"/>
    </row>
    <row r="1644" ht="12.75">
      <c r="I1644" s="9"/>
    </row>
    <row r="1645" ht="12.75">
      <c r="I1645" s="9"/>
    </row>
    <row r="1646" ht="12.75">
      <c r="I1646" s="9"/>
    </row>
    <row r="1647" ht="12.75">
      <c r="I1647" s="9"/>
    </row>
    <row r="1648" ht="12.75">
      <c r="I1648" s="9"/>
    </row>
    <row r="1649" ht="12.75">
      <c r="I1649" s="9"/>
    </row>
    <row r="1650" ht="12.75">
      <c r="I1650" s="9"/>
    </row>
    <row r="1651" ht="12.75">
      <c r="I1651" s="9"/>
    </row>
    <row r="1652" ht="12.75">
      <c r="I1652" s="9"/>
    </row>
    <row r="1653" ht="12.75">
      <c r="I1653" s="9"/>
    </row>
    <row r="1654" ht="12.75">
      <c r="I1654" s="9"/>
    </row>
    <row r="1655" ht="12.75">
      <c r="I1655" s="9"/>
    </row>
    <row r="1656" ht="12.75">
      <c r="I1656" s="9"/>
    </row>
    <row r="1657" ht="12.75">
      <c r="I1657" s="9"/>
    </row>
    <row r="1658" ht="12.75">
      <c r="I1658" s="9"/>
    </row>
    <row r="1659" ht="12.75">
      <c r="I1659" s="9"/>
    </row>
    <row r="1660" ht="12.75">
      <c r="I1660" s="9"/>
    </row>
    <row r="1661" ht="12.75">
      <c r="I1661" s="9"/>
    </row>
    <row r="1662" ht="12.75">
      <c r="I1662" s="9"/>
    </row>
    <row r="1663" ht="12.75">
      <c r="I1663" s="9"/>
    </row>
    <row r="1664" ht="12.75">
      <c r="I1664" s="9"/>
    </row>
    <row r="1665" ht="12.75">
      <c r="I1665" s="9"/>
    </row>
    <row r="1666" ht="12.75">
      <c r="I1666" s="9"/>
    </row>
    <row r="1667" ht="12.75">
      <c r="I1667" s="9"/>
    </row>
    <row r="1668" ht="12.75">
      <c r="I1668" s="9"/>
    </row>
    <row r="1669" ht="12.75">
      <c r="I1669" s="9"/>
    </row>
    <row r="1670" ht="12.75">
      <c r="I1670" s="9"/>
    </row>
    <row r="1671" ht="12.75">
      <c r="I1671" s="9"/>
    </row>
    <row r="1672" ht="12.75">
      <c r="I1672" s="9"/>
    </row>
    <row r="1673" ht="12.75">
      <c r="I1673" s="9"/>
    </row>
    <row r="1674" ht="12.75">
      <c r="I1674" s="9"/>
    </row>
    <row r="1675" ht="12.75">
      <c r="I1675" s="9"/>
    </row>
    <row r="1676" ht="12.75">
      <c r="I1676" s="9"/>
    </row>
    <row r="1677" ht="12.75">
      <c r="I1677" s="9"/>
    </row>
    <row r="1678" ht="12.75">
      <c r="I1678" s="9"/>
    </row>
    <row r="1679" ht="12.75">
      <c r="I1679" s="9"/>
    </row>
    <row r="1680" ht="12.75">
      <c r="I1680" s="9"/>
    </row>
    <row r="1681" ht="12.75">
      <c r="I1681" s="9"/>
    </row>
    <row r="1682" ht="12.75">
      <c r="I1682" s="9"/>
    </row>
    <row r="1683" ht="12.75">
      <c r="I1683" s="9"/>
    </row>
    <row r="1684" ht="12.75">
      <c r="I1684" s="9"/>
    </row>
    <row r="1685" ht="12.75">
      <c r="I1685" s="9"/>
    </row>
    <row r="1686" ht="12.75">
      <c r="I1686" s="9"/>
    </row>
    <row r="1687" ht="12.75">
      <c r="I1687" s="9"/>
    </row>
    <row r="1688" ht="12.75">
      <c r="I1688" s="9"/>
    </row>
    <row r="1689" ht="12.75">
      <c r="I1689" s="9"/>
    </row>
    <row r="1690" ht="12.75">
      <c r="I1690" s="9"/>
    </row>
    <row r="1691" ht="12.75">
      <c r="I1691" s="9"/>
    </row>
    <row r="1692" ht="12.75">
      <c r="I1692" s="9"/>
    </row>
    <row r="1693" ht="12.75">
      <c r="I1693" s="9"/>
    </row>
    <row r="1694" ht="12.75">
      <c r="I1694" s="9"/>
    </row>
    <row r="1695" ht="12.75">
      <c r="I1695" s="9"/>
    </row>
    <row r="1696" ht="12.75">
      <c r="I1696" s="9"/>
    </row>
    <row r="1697" ht="12.75">
      <c r="I1697" s="9"/>
    </row>
    <row r="1698" ht="12.75">
      <c r="I1698" s="9"/>
    </row>
    <row r="1699" ht="12.75">
      <c r="I1699" s="9"/>
    </row>
    <row r="1700" ht="12.75">
      <c r="I1700" s="9"/>
    </row>
    <row r="1701" ht="12.75">
      <c r="I1701" s="9"/>
    </row>
    <row r="1702" ht="12.75">
      <c r="I1702" s="9"/>
    </row>
    <row r="1703" ht="12.75">
      <c r="I1703" s="9"/>
    </row>
    <row r="1704" ht="12.75">
      <c r="I1704" s="9"/>
    </row>
    <row r="1705" ht="12.75">
      <c r="I1705" s="9"/>
    </row>
    <row r="1706" ht="12.75">
      <c r="I1706" s="9"/>
    </row>
    <row r="1707" ht="12.75">
      <c r="I1707" s="9"/>
    </row>
    <row r="1708" ht="12.75">
      <c r="I1708" s="9"/>
    </row>
    <row r="1709" ht="12.75">
      <c r="I1709" s="9"/>
    </row>
    <row r="1710" ht="12.75">
      <c r="I1710" s="9"/>
    </row>
    <row r="1711" ht="12.75">
      <c r="I1711" s="9"/>
    </row>
    <row r="1712" ht="12.75">
      <c r="I1712" s="9"/>
    </row>
    <row r="1713" ht="12.75">
      <c r="I1713" s="9"/>
    </row>
    <row r="1714" ht="12.75">
      <c r="I1714" s="9"/>
    </row>
    <row r="1715" ht="12.75">
      <c r="I1715" s="9"/>
    </row>
    <row r="1716" ht="12.75">
      <c r="I1716" s="9"/>
    </row>
    <row r="1717" ht="12.75">
      <c r="I1717" s="9"/>
    </row>
    <row r="1718" ht="12.75">
      <c r="I1718" s="9"/>
    </row>
    <row r="1719" ht="12.75">
      <c r="I1719" s="9"/>
    </row>
    <row r="1720" ht="12.75">
      <c r="I1720" s="9"/>
    </row>
    <row r="1721" ht="12.75">
      <c r="I1721" s="9"/>
    </row>
    <row r="1722" ht="12.75">
      <c r="I1722" s="9"/>
    </row>
    <row r="1723" ht="12.75">
      <c r="I1723" s="9"/>
    </row>
    <row r="1724" ht="12.75">
      <c r="I1724" s="9"/>
    </row>
    <row r="1725" ht="12.75">
      <c r="I1725" s="9"/>
    </row>
    <row r="1726" ht="12.75">
      <c r="I1726" s="9"/>
    </row>
    <row r="1727" ht="12.75">
      <c r="I1727" s="9"/>
    </row>
    <row r="1728" ht="12.75">
      <c r="I1728" s="9"/>
    </row>
    <row r="1729" ht="12.75">
      <c r="I1729" s="9"/>
    </row>
    <row r="1730" ht="12.75">
      <c r="I1730" s="9"/>
    </row>
    <row r="1731" ht="12.75">
      <c r="I1731" s="9"/>
    </row>
    <row r="1732" ht="12.75">
      <c r="I1732" s="9"/>
    </row>
    <row r="1733" ht="12.75">
      <c r="I1733" s="9"/>
    </row>
    <row r="1734" ht="12.75">
      <c r="I1734" s="9"/>
    </row>
    <row r="1735" ht="12.75">
      <c r="I1735" s="9"/>
    </row>
    <row r="1736" ht="12.75">
      <c r="I1736" s="9"/>
    </row>
    <row r="1737" ht="12.75">
      <c r="I1737" s="9"/>
    </row>
    <row r="1738" ht="12.75">
      <c r="I1738" s="9"/>
    </row>
    <row r="1739" ht="12.75">
      <c r="I1739" s="9"/>
    </row>
    <row r="1740" ht="12.75">
      <c r="I1740" s="9"/>
    </row>
    <row r="1741" ht="12.75">
      <c r="I1741" s="9"/>
    </row>
    <row r="1742" ht="12.75">
      <c r="I1742" s="9"/>
    </row>
    <row r="1743" ht="12.75">
      <c r="I1743" s="9"/>
    </row>
    <row r="1744" ht="12.75">
      <c r="I1744" s="9"/>
    </row>
    <row r="1745" ht="12.75">
      <c r="I1745" s="9"/>
    </row>
    <row r="1746" ht="12.75">
      <c r="I1746" s="9"/>
    </row>
    <row r="1747" ht="12.75">
      <c r="I1747" s="9"/>
    </row>
    <row r="1748" ht="12.75">
      <c r="I1748" s="9"/>
    </row>
    <row r="1749" ht="12.75">
      <c r="I1749" s="9"/>
    </row>
    <row r="1750" ht="12.75">
      <c r="I1750" s="9"/>
    </row>
    <row r="1751" ht="12.75">
      <c r="I1751" s="9"/>
    </row>
    <row r="1752" ht="12.75">
      <c r="I1752" s="9"/>
    </row>
    <row r="1753" ht="12.75">
      <c r="I1753" s="9"/>
    </row>
    <row r="1754" ht="12.75">
      <c r="I1754" s="9"/>
    </row>
    <row r="1755" ht="12.75">
      <c r="I1755" s="9"/>
    </row>
    <row r="1756" ht="12.75">
      <c r="I1756" s="9"/>
    </row>
    <row r="1757" ht="12.75">
      <c r="I1757" s="9"/>
    </row>
    <row r="1758" ht="12.75">
      <c r="I1758" s="9"/>
    </row>
    <row r="1759" ht="12.75">
      <c r="I1759" s="9"/>
    </row>
    <row r="1760" ht="12.75">
      <c r="I1760" s="9"/>
    </row>
    <row r="1761" ht="12.75">
      <c r="I1761" s="9"/>
    </row>
    <row r="1762" ht="12.75">
      <c r="I1762" s="9"/>
    </row>
    <row r="1763" ht="12.75">
      <c r="I1763" s="9"/>
    </row>
    <row r="1764" ht="12.75">
      <c r="I1764" s="9"/>
    </row>
    <row r="1765" ht="12.75">
      <c r="I1765" s="9"/>
    </row>
    <row r="1766" ht="12.75">
      <c r="I1766" s="9"/>
    </row>
    <row r="1767" ht="12.75">
      <c r="I1767" s="9"/>
    </row>
    <row r="1768" ht="12.75">
      <c r="I1768" s="9"/>
    </row>
    <row r="1769" ht="12.75">
      <c r="I1769" s="9"/>
    </row>
    <row r="1770" ht="12.75">
      <c r="I1770" s="9"/>
    </row>
    <row r="1771" ht="12.75">
      <c r="I1771" s="9"/>
    </row>
    <row r="1772" ht="12.75">
      <c r="I1772" s="9"/>
    </row>
    <row r="1773" ht="12.75">
      <c r="I1773" s="9"/>
    </row>
    <row r="1774" ht="12.75">
      <c r="I1774" s="9"/>
    </row>
    <row r="1775" ht="12.75">
      <c r="I1775" s="9"/>
    </row>
    <row r="1776" ht="12.75">
      <c r="I1776" s="9"/>
    </row>
    <row r="1777" ht="12.75">
      <c r="I1777" s="9"/>
    </row>
    <row r="1778" ht="12.75">
      <c r="I1778" s="9"/>
    </row>
    <row r="1779" ht="12.75">
      <c r="I1779" s="9"/>
    </row>
    <row r="1780" ht="12.75">
      <c r="I1780" s="9"/>
    </row>
    <row r="1781" ht="12.75">
      <c r="I1781" s="9"/>
    </row>
    <row r="1782" ht="12.75">
      <c r="I1782" s="9"/>
    </row>
    <row r="1783" ht="12.75">
      <c r="I1783" s="9"/>
    </row>
    <row r="1784" ht="12.75">
      <c r="I1784" s="9"/>
    </row>
    <row r="1785" ht="12.75">
      <c r="I1785" s="9"/>
    </row>
    <row r="1786" ht="12.75">
      <c r="I1786" s="9"/>
    </row>
    <row r="1787" ht="12.75">
      <c r="I1787" s="9"/>
    </row>
    <row r="1788" ht="12.75">
      <c r="I1788" s="9"/>
    </row>
    <row r="1789" ht="12.75">
      <c r="I1789" s="9"/>
    </row>
    <row r="1790" ht="12.75">
      <c r="I1790" s="9"/>
    </row>
    <row r="1791" ht="12.75">
      <c r="I1791" s="9"/>
    </row>
    <row r="1792" ht="12.75">
      <c r="I1792" s="9"/>
    </row>
    <row r="1793" ht="12.75">
      <c r="I1793" s="9"/>
    </row>
    <row r="1794" ht="12.75">
      <c r="I1794" s="9"/>
    </row>
    <row r="1795" ht="12.75">
      <c r="I1795" s="9"/>
    </row>
    <row r="1796" ht="12.75">
      <c r="I1796" s="9"/>
    </row>
    <row r="1797" ht="12.75">
      <c r="I1797" s="9"/>
    </row>
    <row r="1798" ht="12.75">
      <c r="I1798" s="9"/>
    </row>
    <row r="1799" ht="12.75">
      <c r="I1799" s="9"/>
    </row>
    <row r="1800" ht="12.75">
      <c r="I1800" s="9"/>
    </row>
    <row r="1801" ht="12.75">
      <c r="I1801" s="9"/>
    </row>
    <row r="1802" ht="12.75">
      <c r="I1802" s="9"/>
    </row>
    <row r="1803" ht="12.75">
      <c r="I1803" s="9"/>
    </row>
    <row r="1804" ht="12.75">
      <c r="I1804" s="9"/>
    </row>
    <row r="1805" ht="12.75">
      <c r="I1805" s="9"/>
    </row>
    <row r="1806" ht="12.75">
      <c r="I1806" s="9"/>
    </row>
    <row r="1807" ht="12.75">
      <c r="I1807" s="9"/>
    </row>
    <row r="1808" ht="12.75">
      <c r="I1808" s="9"/>
    </row>
    <row r="1809" ht="12.75">
      <c r="I1809" s="9"/>
    </row>
    <row r="1810" ht="12.75">
      <c r="I1810" s="9"/>
    </row>
    <row r="1811" ht="12.75">
      <c r="I1811" s="9"/>
    </row>
    <row r="1812" ht="12.75">
      <c r="I1812" s="9"/>
    </row>
    <row r="1813" ht="12.75">
      <c r="I1813" s="9"/>
    </row>
    <row r="1814" ht="12.75">
      <c r="I1814" s="9"/>
    </row>
    <row r="1815" ht="12.75">
      <c r="I1815" s="9"/>
    </row>
    <row r="1816" ht="12.75">
      <c r="I1816" s="9"/>
    </row>
    <row r="1817" ht="12.75">
      <c r="I1817" s="9"/>
    </row>
    <row r="1818" ht="12.75">
      <c r="I1818" s="9"/>
    </row>
    <row r="1819" ht="12.75">
      <c r="I1819" s="9"/>
    </row>
    <row r="1820" ht="12.75">
      <c r="I1820" s="9"/>
    </row>
    <row r="1821" ht="12.75">
      <c r="I1821" s="9"/>
    </row>
    <row r="1822" ht="12.75">
      <c r="I1822" s="9"/>
    </row>
    <row r="1823" ht="12.75">
      <c r="I1823" s="9"/>
    </row>
    <row r="1824" ht="12.75">
      <c r="I1824" s="9"/>
    </row>
    <row r="1825" ht="12.75">
      <c r="I1825" s="9"/>
    </row>
    <row r="1826" ht="12.75">
      <c r="I1826" s="9"/>
    </row>
    <row r="1827" ht="12.75">
      <c r="I1827" s="9"/>
    </row>
    <row r="1828" ht="12.75">
      <c r="I1828" s="9"/>
    </row>
    <row r="1829" ht="12.75">
      <c r="I1829" s="9"/>
    </row>
    <row r="1830" ht="12.75">
      <c r="I1830" s="9"/>
    </row>
    <row r="1831" ht="12.75">
      <c r="I1831" s="9"/>
    </row>
    <row r="1832" ht="12.75">
      <c r="I1832" s="9"/>
    </row>
    <row r="1833" ht="12.75">
      <c r="I1833" s="9"/>
    </row>
    <row r="1834" ht="12.75">
      <c r="I1834" s="9"/>
    </row>
    <row r="1835" ht="12.75">
      <c r="I1835" s="9"/>
    </row>
    <row r="1836" ht="12.75">
      <c r="I1836" s="9"/>
    </row>
    <row r="1837" ht="12.75">
      <c r="I1837" s="9"/>
    </row>
    <row r="1838" ht="12.75">
      <c r="I1838" s="9"/>
    </row>
    <row r="1839" ht="12.75">
      <c r="I1839" s="9"/>
    </row>
    <row r="1840" ht="12.75">
      <c r="I1840" s="9"/>
    </row>
    <row r="1841" ht="12.75">
      <c r="I1841" s="9"/>
    </row>
    <row r="1842" ht="12.75">
      <c r="I1842" s="9"/>
    </row>
    <row r="1843" ht="12.75">
      <c r="I1843" s="9"/>
    </row>
    <row r="1844" ht="12.75">
      <c r="I1844" s="9"/>
    </row>
    <row r="1845" ht="12.75">
      <c r="I1845" s="9"/>
    </row>
    <row r="1846" ht="12.75">
      <c r="I1846" s="9"/>
    </row>
    <row r="1847" ht="12.75">
      <c r="I1847" s="9"/>
    </row>
    <row r="1848" ht="12.75">
      <c r="I1848" s="9"/>
    </row>
    <row r="1849" ht="12.75">
      <c r="I1849" s="9"/>
    </row>
    <row r="1850" ht="12.75">
      <c r="I1850" s="9"/>
    </row>
    <row r="1851" ht="12.75">
      <c r="I1851" s="9"/>
    </row>
    <row r="1852" ht="12.75">
      <c r="I1852" s="9"/>
    </row>
    <row r="1853" ht="12.75">
      <c r="I1853" s="9"/>
    </row>
    <row r="1854" ht="12.75">
      <c r="I1854" s="9"/>
    </row>
    <row r="1855" ht="12.75">
      <c r="I1855" s="9"/>
    </row>
    <row r="1856" ht="12.75">
      <c r="I1856" s="9"/>
    </row>
    <row r="1857" ht="12.75">
      <c r="I1857" s="9"/>
    </row>
    <row r="1858" ht="12.75">
      <c r="I1858" s="9"/>
    </row>
    <row r="1859" ht="12.75">
      <c r="I1859" s="9"/>
    </row>
    <row r="1860" ht="12.75">
      <c r="I1860" s="9"/>
    </row>
    <row r="1861" ht="12.75">
      <c r="I1861" s="9"/>
    </row>
    <row r="1862" ht="12.75">
      <c r="I1862" s="9"/>
    </row>
    <row r="1863" ht="12.75">
      <c r="I1863" s="9"/>
    </row>
    <row r="1864" ht="12.75">
      <c r="I1864" s="9"/>
    </row>
    <row r="1865" ht="12.75">
      <c r="I1865" s="9"/>
    </row>
    <row r="1866" ht="12.75">
      <c r="I1866" s="9"/>
    </row>
    <row r="1867" ht="12.75">
      <c r="I1867" s="9"/>
    </row>
    <row r="1868" ht="12.75">
      <c r="I1868" s="9"/>
    </row>
    <row r="1869" ht="12.75">
      <c r="I1869" s="9"/>
    </row>
    <row r="1870" ht="12.75">
      <c r="I1870" s="9"/>
    </row>
    <row r="1871" ht="12.75">
      <c r="I1871" s="9"/>
    </row>
    <row r="1872" ht="12.75">
      <c r="I1872" s="9"/>
    </row>
    <row r="1873" ht="12.75">
      <c r="I1873" s="9"/>
    </row>
    <row r="1874" ht="12.75">
      <c r="I1874" s="9"/>
    </row>
    <row r="1875" ht="12.75">
      <c r="I1875" s="9"/>
    </row>
    <row r="1876" ht="12.75">
      <c r="I1876" s="9"/>
    </row>
    <row r="1877" ht="12.75">
      <c r="I1877" s="9"/>
    </row>
    <row r="1878" ht="12.75">
      <c r="I1878" s="9"/>
    </row>
    <row r="1879" ht="12.75">
      <c r="I1879" s="9"/>
    </row>
    <row r="1880" ht="12.75">
      <c r="I1880" s="9"/>
    </row>
    <row r="1881" ht="12.75">
      <c r="I1881" s="9"/>
    </row>
    <row r="1882" ht="12.75">
      <c r="I1882" s="9"/>
    </row>
    <row r="1883" ht="12.75">
      <c r="I1883" s="9"/>
    </row>
    <row r="1884" ht="12.75">
      <c r="I1884" s="9"/>
    </row>
    <row r="1885" ht="12.75">
      <c r="I1885" s="9"/>
    </row>
    <row r="1886" ht="12.75">
      <c r="I1886" s="9"/>
    </row>
    <row r="1887" ht="12.75">
      <c r="I1887" s="9"/>
    </row>
    <row r="1888" ht="12.75">
      <c r="I1888" s="9"/>
    </row>
    <row r="1889" ht="12.75">
      <c r="I1889" s="9"/>
    </row>
    <row r="1890" ht="12.75">
      <c r="I1890" s="9"/>
    </row>
    <row r="1891" ht="12.75">
      <c r="I1891" s="9"/>
    </row>
    <row r="1892" ht="12.75">
      <c r="I1892" s="9"/>
    </row>
    <row r="1893" ht="12.75">
      <c r="I1893" s="9"/>
    </row>
    <row r="1894" ht="12.75">
      <c r="I1894" s="9"/>
    </row>
    <row r="1895" ht="12.75">
      <c r="I1895" s="9"/>
    </row>
    <row r="1896" ht="12.75">
      <c r="I1896" s="9"/>
    </row>
    <row r="1897" ht="12.75">
      <c r="I1897" s="9"/>
    </row>
    <row r="1898" ht="12.75">
      <c r="I1898" s="9"/>
    </row>
    <row r="1899" ht="12.75">
      <c r="I1899" s="9"/>
    </row>
    <row r="1900" ht="12.75">
      <c r="I1900" s="9"/>
    </row>
    <row r="1901" ht="12.75">
      <c r="I1901" s="9"/>
    </row>
    <row r="1902" ht="12.75">
      <c r="I1902" s="9"/>
    </row>
    <row r="1903" ht="12.75">
      <c r="I1903" s="9"/>
    </row>
    <row r="1904" ht="12.75">
      <c r="I1904" s="9"/>
    </row>
    <row r="1905" ht="12.75">
      <c r="I1905" s="9"/>
    </row>
    <row r="1906" ht="12.75">
      <c r="I1906" s="9"/>
    </row>
    <row r="1907" ht="12.75">
      <c r="I1907" s="9"/>
    </row>
    <row r="1908" ht="12.75">
      <c r="I1908" s="9"/>
    </row>
    <row r="1909" ht="12.75">
      <c r="I1909" s="9"/>
    </row>
    <row r="1910" ht="12.75">
      <c r="I1910" s="9"/>
    </row>
    <row r="1911" ht="12.75">
      <c r="I1911" s="9"/>
    </row>
    <row r="1912" ht="12.75">
      <c r="I1912" s="9"/>
    </row>
    <row r="1913" ht="12.75">
      <c r="I1913" s="9"/>
    </row>
    <row r="1914" ht="12.75">
      <c r="I1914" s="9"/>
    </row>
    <row r="1915" ht="12.75">
      <c r="I1915" s="9"/>
    </row>
    <row r="1916" ht="12.75">
      <c r="I1916" s="9"/>
    </row>
    <row r="1917" ht="12.75">
      <c r="I1917" s="9"/>
    </row>
    <row r="1918" ht="12.75">
      <c r="I1918" s="9"/>
    </row>
    <row r="1919" ht="12.75">
      <c r="I1919" s="9"/>
    </row>
    <row r="1920" ht="12.75">
      <c r="I1920" s="9"/>
    </row>
    <row r="1921" ht="12.75">
      <c r="I1921" s="9"/>
    </row>
    <row r="1922" ht="12.75">
      <c r="I1922" s="9"/>
    </row>
    <row r="1923" ht="12.75">
      <c r="I1923" s="9"/>
    </row>
    <row r="1924" ht="12.75">
      <c r="I1924" s="9"/>
    </row>
    <row r="1925" ht="12.75">
      <c r="I1925" s="9"/>
    </row>
    <row r="1926" ht="12.75">
      <c r="I1926" s="9"/>
    </row>
    <row r="1927" ht="12.75">
      <c r="I1927" s="9"/>
    </row>
    <row r="1928" ht="12.75">
      <c r="I1928" s="9"/>
    </row>
    <row r="1929" ht="12.75">
      <c r="I1929" s="9"/>
    </row>
    <row r="1930" ht="12.75">
      <c r="I1930" s="9"/>
    </row>
    <row r="1931" ht="12.75">
      <c r="I1931" s="9"/>
    </row>
    <row r="1932" ht="12.75">
      <c r="I1932" s="9"/>
    </row>
    <row r="1933" ht="12.75">
      <c r="I1933" s="9"/>
    </row>
    <row r="1934" ht="12.75">
      <c r="I1934" s="9"/>
    </row>
    <row r="1935" ht="12.75">
      <c r="I1935" s="9"/>
    </row>
    <row r="1936" ht="12.75">
      <c r="I1936" s="9"/>
    </row>
    <row r="1937" ht="12.75">
      <c r="I1937" s="9"/>
    </row>
    <row r="1938" ht="12.75">
      <c r="I1938" s="9"/>
    </row>
    <row r="1939" ht="12.75">
      <c r="I1939" s="9"/>
    </row>
    <row r="1940" ht="12.75">
      <c r="I1940" s="9"/>
    </row>
    <row r="1941" ht="12.75">
      <c r="I1941" s="9"/>
    </row>
    <row r="1942" ht="12.75">
      <c r="I1942" s="9"/>
    </row>
    <row r="1943" ht="12.75">
      <c r="I1943" s="9"/>
    </row>
    <row r="1944" ht="12.75">
      <c r="I1944" s="9"/>
    </row>
    <row r="1945" ht="12.75">
      <c r="I1945" s="9"/>
    </row>
    <row r="1946" ht="12.75">
      <c r="I1946" s="9"/>
    </row>
    <row r="1947" ht="12.75">
      <c r="I1947" s="9"/>
    </row>
    <row r="1948" ht="12.75">
      <c r="I1948" s="9"/>
    </row>
    <row r="1949" ht="12.75">
      <c r="I1949" s="9"/>
    </row>
    <row r="1950" ht="12.75">
      <c r="I1950" s="9"/>
    </row>
    <row r="1951" ht="12.75">
      <c r="I1951" s="9"/>
    </row>
    <row r="1952" ht="12.75">
      <c r="I1952" s="9"/>
    </row>
    <row r="1953" ht="12.75">
      <c r="I1953" s="9"/>
    </row>
    <row r="1954" ht="12.75">
      <c r="I1954" s="9"/>
    </row>
    <row r="1955" ht="12.75">
      <c r="I1955" s="9"/>
    </row>
    <row r="1956" ht="12.75">
      <c r="I1956" s="9"/>
    </row>
    <row r="1957" ht="12.75">
      <c r="I1957" s="9"/>
    </row>
    <row r="1958" ht="12.75">
      <c r="I1958" s="9"/>
    </row>
    <row r="1959" ht="12.75">
      <c r="I1959" s="9"/>
    </row>
    <row r="1960" ht="12.75">
      <c r="I1960" s="9"/>
    </row>
    <row r="1961" ht="12.75">
      <c r="I1961" s="9"/>
    </row>
    <row r="1962" ht="12.75">
      <c r="I1962" s="9"/>
    </row>
    <row r="1963" ht="12.75">
      <c r="I1963" s="9"/>
    </row>
    <row r="1964" ht="12.75">
      <c r="I1964" s="9"/>
    </row>
    <row r="1965" ht="12.75">
      <c r="I1965" s="9"/>
    </row>
    <row r="1966" ht="12.75">
      <c r="I1966" s="9"/>
    </row>
    <row r="1967" ht="12.75">
      <c r="I1967" s="9"/>
    </row>
    <row r="1968" ht="12.75">
      <c r="I1968" s="9"/>
    </row>
    <row r="1969" ht="12.75">
      <c r="I1969" s="9"/>
    </row>
    <row r="1970" ht="12.75">
      <c r="I1970" s="9"/>
    </row>
    <row r="1971" ht="12.75">
      <c r="I1971" s="9"/>
    </row>
    <row r="1972" ht="12.75">
      <c r="I1972" s="9"/>
    </row>
    <row r="1973" ht="12.75">
      <c r="I1973" s="9"/>
    </row>
    <row r="1974" ht="12.75">
      <c r="I1974" s="9"/>
    </row>
    <row r="1975" ht="12.75">
      <c r="I1975" s="9"/>
    </row>
    <row r="1976" ht="12.75">
      <c r="I1976" s="9"/>
    </row>
    <row r="1977" ht="12.75">
      <c r="I1977" s="9"/>
    </row>
    <row r="1978" ht="12.75">
      <c r="I1978" s="9"/>
    </row>
    <row r="1979" ht="12.75">
      <c r="I1979" s="9"/>
    </row>
    <row r="1980" ht="12.75">
      <c r="I1980" s="9"/>
    </row>
    <row r="1981" ht="12.75">
      <c r="I1981" s="9"/>
    </row>
    <row r="1982" ht="12.75">
      <c r="I1982" s="9"/>
    </row>
    <row r="1983" ht="12.75">
      <c r="I1983" s="9"/>
    </row>
    <row r="1984" ht="12.75">
      <c r="I1984" s="9"/>
    </row>
    <row r="1985" ht="12.75">
      <c r="I1985" s="9"/>
    </row>
    <row r="1986" ht="12.75">
      <c r="I1986" s="9"/>
    </row>
    <row r="1987" ht="12.75">
      <c r="I1987" s="9"/>
    </row>
    <row r="1988" ht="12.75">
      <c r="I1988" s="9"/>
    </row>
    <row r="1989" ht="12.75">
      <c r="I1989" s="9"/>
    </row>
    <row r="1990" ht="12.75">
      <c r="I1990" s="9"/>
    </row>
    <row r="1991" ht="12.75">
      <c r="I1991" s="9"/>
    </row>
    <row r="1992" ht="12.75">
      <c r="I1992" s="9"/>
    </row>
    <row r="1993" ht="12.75">
      <c r="I1993" s="9"/>
    </row>
    <row r="1994" ht="12.75">
      <c r="I1994" s="9"/>
    </row>
    <row r="1995" ht="12.75">
      <c r="I1995" s="9"/>
    </row>
    <row r="1996" ht="12.75">
      <c r="I1996" s="9"/>
    </row>
    <row r="1997" ht="12.75">
      <c r="I1997" s="9"/>
    </row>
    <row r="1998" ht="12.75">
      <c r="I1998" s="9"/>
    </row>
    <row r="1999" ht="12.75">
      <c r="I1999" s="9"/>
    </row>
    <row r="2000" ht="12.75">
      <c r="I2000" s="9"/>
    </row>
    <row r="2001" ht="12.75">
      <c r="I2001" s="9"/>
    </row>
    <row r="2002" ht="12.75">
      <c r="I2002" s="9"/>
    </row>
    <row r="2003" ht="12.75">
      <c r="I2003" s="9"/>
    </row>
    <row r="2004" ht="12.75">
      <c r="I2004" s="9"/>
    </row>
    <row r="2005" ht="12.75">
      <c r="I2005" s="9"/>
    </row>
    <row r="2006" ht="12.75">
      <c r="I2006" s="9"/>
    </row>
    <row r="2007" ht="12.75">
      <c r="I2007" s="9"/>
    </row>
    <row r="2008" ht="12.75">
      <c r="I2008" s="9"/>
    </row>
    <row r="2009" ht="12.75">
      <c r="I2009" s="9"/>
    </row>
    <row r="2010" ht="12.75">
      <c r="I2010" s="9"/>
    </row>
    <row r="2011" ht="12.75">
      <c r="I2011" s="9"/>
    </row>
    <row r="2012" ht="12.75">
      <c r="I2012" s="9"/>
    </row>
    <row r="2013" ht="12.75">
      <c r="I2013" s="9"/>
    </row>
    <row r="2014" ht="12.75">
      <c r="I2014" s="9"/>
    </row>
    <row r="2015" ht="12.75">
      <c r="I2015" s="9"/>
    </row>
    <row r="2016" ht="12.75">
      <c r="I2016" s="9"/>
    </row>
    <row r="2017" ht="12.75">
      <c r="I2017" s="9"/>
    </row>
    <row r="2018" ht="12.75">
      <c r="I2018" s="9"/>
    </row>
    <row r="2019" ht="12.75">
      <c r="I2019" s="9"/>
    </row>
    <row r="2020" ht="12.75">
      <c r="I2020" s="9"/>
    </row>
    <row r="2021" ht="12.75">
      <c r="I2021" s="9"/>
    </row>
    <row r="2022" ht="12.75">
      <c r="I2022" s="9"/>
    </row>
    <row r="2023" ht="12.75">
      <c r="I2023" s="9"/>
    </row>
    <row r="2024" ht="12.75">
      <c r="I2024" s="9"/>
    </row>
    <row r="2025" ht="12.75">
      <c r="I2025" s="9"/>
    </row>
    <row r="2026" ht="12.75">
      <c r="I2026" s="9"/>
    </row>
    <row r="2027" ht="12.75">
      <c r="I2027" s="9"/>
    </row>
    <row r="2028" ht="12.75">
      <c r="I2028" s="9"/>
    </row>
    <row r="2029" ht="12.75">
      <c r="I2029" s="9"/>
    </row>
    <row r="2030" ht="12.75">
      <c r="I2030" s="9"/>
    </row>
    <row r="2031" ht="12.75">
      <c r="I2031" s="9"/>
    </row>
    <row r="2032" ht="12.75">
      <c r="I2032" s="9"/>
    </row>
    <row r="2033" ht="12.75">
      <c r="I2033" s="9"/>
    </row>
    <row r="2034" ht="12.75">
      <c r="I2034" s="9"/>
    </row>
    <row r="2035" ht="12.75">
      <c r="I2035" s="9"/>
    </row>
    <row r="2036" ht="12.75">
      <c r="I2036" s="9"/>
    </row>
    <row r="2037" ht="12.75">
      <c r="I2037" s="9"/>
    </row>
  </sheetData>
  <sheetProtection/>
  <autoFilter ref="A2:L116">
    <sortState ref="A3:L2037">
      <sortCondition sortBy="value" ref="A3:A2037"/>
    </sortState>
  </autoFilter>
  <mergeCells count="1">
    <mergeCell ref="A1:L1"/>
  </mergeCells>
  <printOptions/>
  <pageMargins left="0.75" right="0.75" top="0.25" bottom="0.25" header="0.5" footer="0.5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Hudnut, Patty</dc:creator>
  <cp:keywords/>
  <dc:description/>
  <cp:lastModifiedBy>Dustin</cp:lastModifiedBy>
  <cp:lastPrinted>2013-08-18T13:16:56Z</cp:lastPrinted>
  <dcterms:created xsi:type="dcterms:W3CDTF">2011-08-21T18:33:12Z</dcterms:created>
  <dcterms:modified xsi:type="dcterms:W3CDTF">2016-08-21T20:07:27Z</dcterms:modified>
  <cp:category/>
  <cp:version/>
  <cp:contentType/>
  <cp:contentStatus/>
</cp:coreProperties>
</file>